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Mobis007\timestamp_error_fix\"/>
    </mc:Choice>
  </mc:AlternateContent>
  <xr:revisionPtr revIDLastSave="0" documentId="13_ncr:1_{0950A534-0FDC-4684-978D-A9593BB50329}" xr6:coauthVersionLast="41" xr6:coauthVersionMax="47" xr10:uidLastSave="{00000000-0000-0000-0000-000000000000}"/>
  <bookViews>
    <workbookView xWindow="-120" yWindow="-120" windowWidth="38640" windowHeight="21240" activeTab="4" xr2:uid="{2DAF70C0-5164-43D8-B85C-661187B0DD06}"/>
  </bookViews>
  <sheets>
    <sheet name="시나리오별 큐레이션 데이터" sheetId="3" r:id="rId1"/>
    <sheet name="시나리오별 수집 현황 _ 최신화 진행중" sheetId="2" r:id="rId2"/>
    <sheet name="13-15주차 상세 수집 내용" sheetId="7" r:id="rId3"/>
    <sheet name="13-4주차 상세 수집 내용" sheetId="6" r:id="rId4"/>
    <sheet name="큐레이션 상세 현황" sheetId="5" r:id="rId5"/>
    <sheet name="시나리오별 큐레이션 데이터(가공기준)" sheetId="10" state="hidden" r:id="rId6"/>
    <sheet name="큐레이션 확인 필요 리스트" sheetId="8" state="hidden" r:id="rId7"/>
    <sheet name="시나리오별 큐레이션 데이터 (9추가-17)" sheetId="11" state="hidden" r:id="rId8"/>
    <sheet name="가공 데이터" sheetId="9" state="hidden" r:id="rId9"/>
    <sheet name="9추가-17" sheetId="13" state="hidden" r:id="rId10"/>
  </sheets>
  <definedNames>
    <definedName name="_xlnm._FilterDatabase" localSheetId="9" hidden="1">'9추가-17'!$B$3:$M$757</definedName>
    <definedName name="_xlnm._FilterDatabase" localSheetId="4" hidden="1">'큐레이션 상세 현황'!$B$10:$R$4189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5" i="11" l="1"/>
  <c r="H44" i="11"/>
  <c r="H55" i="11"/>
  <c r="H56" i="11"/>
  <c r="H57" i="11"/>
  <c r="H58" i="11"/>
  <c r="H59" i="11"/>
  <c r="H60" i="11"/>
  <c r="H46" i="11"/>
  <c r="H47" i="11"/>
  <c r="H48" i="11"/>
  <c r="H49" i="11"/>
  <c r="H50" i="11"/>
  <c r="H51" i="11"/>
  <c r="H52" i="11"/>
  <c r="H53" i="11"/>
  <c r="H54" i="11"/>
  <c r="H13" i="11"/>
  <c r="H14" i="11"/>
  <c r="H15" i="11"/>
  <c r="H16" i="11"/>
  <c r="H17" i="11"/>
  <c r="H18" i="11"/>
  <c r="H19" i="11"/>
  <c r="H12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M41" i="11"/>
  <c r="N41" i="11"/>
  <c r="D42" i="11"/>
  <c r="F42" i="11"/>
  <c r="H42" i="11" s="1"/>
  <c r="M43" i="11"/>
  <c r="M44" i="11"/>
  <c r="N44" i="11"/>
  <c r="M46" i="11"/>
  <c r="M47" i="11"/>
  <c r="N47" i="11"/>
  <c r="M49" i="11"/>
  <c r="D10" i="11"/>
  <c r="F10" i="11"/>
  <c r="H10" i="11" s="1"/>
  <c r="L4025" i="5"/>
  <c r="L4026" i="5"/>
  <c r="L4027" i="5"/>
  <c r="L4028" i="5"/>
  <c r="L4029" i="5"/>
  <c r="L4030" i="5"/>
  <c r="L4031" i="5"/>
  <c r="L4032" i="5"/>
  <c r="L4033" i="5"/>
  <c r="L4034" i="5"/>
  <c r="L4035" i="5"/>
  <c r="L4036" i="5"/>
  <c r="L4037" i="5"/>
  <c r="L4038" i="5"/>
  <c r="L4039" i="5"/>
  <c r="L4040" i="5"/>
  <c r="L4041" i="5"/>
  <c r="L4042" i="5"/>
  <c r="L4043" i="5"/>
  <c r="L4044" i="5"/>
  <c r="L4045" i="5"/>
  <c r="L4046" i="5"/>
  <c r="L4047" i="5"/>
  <c r="L4048" i="5"/>
  <c r="L4049" i="5"/>
  <c r="L4050" i="5"/>
  <c r="L4051" i="5"/>
  <c r="L4052" i="5"/>
  <c r="L4053" i="5"/>
  <c r="L4054" i="5"/>
  <c r="L4055" i="5"/>
  <c r="L4056" i="5"/>
  <c r="L4057" i="5"/>
  <c r="L4058" i="5"/>
  <c r="L4059" i="5"/>
  <c r="L4060" i="5"/>
  <c r="L4061" i="5"/>
  <c r="L4062" i="5"/>
  <c r="L4063" i="5"/>
  <c r="L4064" i="5"/>
  <c r="L4065" i="5"/>
  <c r="L4066" i="5"/>
  <c r="L4067" i="5"/>
  <c r="L4068" i="5"/>
  <c r="L4069" i="5"/>
  <c r="L4070" i="5"/>
  <c r="L4071" i="5"/>
  <c r="L4072" i="5"/>
  <c r="L4073" i="5"/>
  <c r="L4074" i="5"/>
  <c r="L4075" i="5"/>
  <c r="L4076" i="5"/>
  <c r="L4077" i="5"/>
  <c r="L4078" i="5"/>
  <c r="L4079" i="5"/>
  <c r="L4080" i="5"/>
  <c r="L4081" i="5"/>
  <c r="L4082" i="5"/>
  <c r="L4083" i="5"/>
  <c r="L4084" i="5"/>
  <c r="L4085" i="5"/>
  <c r="L4086" i="5"/>
  <c r="L4087" i="5"/>
  <c r="L4088" i="5"/>
  <c r="L4089" i="5"/>
  <c r="L4090" i="5"/>
  <c r="L4091" i="5"/>
  <c r="L4092" i="5"/>
  <c r="L4093" i="5"/>
  <c r="L4094" i="5"/>
  <c r="L4095" i="5"/>
  <c r="L4096" i="5"/>
  <c r="L4097" i="5"/>
  <c r="L4098" i="5"/>
  <c r="L4117" i="5"/>
  <c r="L4118" i="5"/>
  <c r="L4119" i="5"/>
  <c r="L4120" i="5"/>
  <c r="L4121" i="5"/>
  <c r="L4122" i="5"/>
  <c r="L4123" i="5"/>
  <c r="L4124" i="5"/>
  <c r="L4125" i="5"/>
  <c r="L4126" i="5"/>
  <c r="L4127" i="5"/>
  <c r="L4128" i="5"/>
  <c r="L4129" i="5"/>
  <c r="L4130" i="5"/>
  <c r="L4131" i="5"/>
  <c r="L4132" i="5"/>
  <c r="L4133" i="5"/>
  <c r="L4134" i="5"/>
  <c r="L4135" i="5"/>
  <c r="L4136" i="5"/>
  <c r="L4137" i="5"/>
  <c r="L4138" i="5"/>
  <c r="L4139" i="5"/>
  <c r="L4140" i="5"/>
  <c r="L4141" i="5"/>
  <c r="L4142" i="5"/>
  <c r="L4143" i="5"/>
  <c r="L4144" i="5"/>
  <c r="L4145" i="5"/>
  <c r="L4146" i="5"/>
  <c r="L4147" i="5"/>
  <c r="L4148" i="5"/>
  <c r="L4149" i="5"/>
  <c r="L4150" i="5"/>
  <c r="L4151" i="5"/>
  <c r="L4152" i="5"/>
  <c r="L4153" i="5"/>
  <c r="L4154" i="5"/>
  <c r="L4155" i="5"/>
  <c r="L4156" i="5"/>
  <c r="L4157" i="5"/>
  <c r="L4158" i="5"/>
  <c r="L4159" i="5"/>
  <c r="L4160" i="5"/>
  <c r="L4161" i="5"/>
  <c r="L4162" i="5"/>
  <c r="L4163" i="5"/>
  <c r="L4164" i="5"/>
  <c r="L4165" i="5"/>
  <c r="L4166" i="5"/>
  <c r="L4167" i="5"/>
  <c r="L4168" i="5"/>
  <c r="L4169" i="5"/>
  <c r="L4170" i="5"/>
  <c r="L4171" i="5"/>
  <c r="L4172" i="5"/>
  <c r="L4173" i="5"/>
  <c r="L4174" i="5"/>
  <c r="L4175" i="5"/>
  <c r="L4176" i="5"/>
  <c r="L4177" i="5"/>
  <c r="L4178" i="5"/>
  <c r="L4179" i="5"/>
  <c r="L4180" i="5"/>
  <c r="L4181" i="5"/>
  <c r="L4182" i="5"/>
  <c r="L4183" i="5"/>
  <c r="L4184" i="5"/>
  <c r="L4185" i="5"/>
  <c r="L4186" i="5"/>
  <c r="L4187" i="5"/>
  <c r="L4188" i="5"/>
  <c r="L4189" i="5"/>
  <c r="M41" i="10"/>
  <c r="N41" i="10"/>
  <c r="D42" i="10"/>
  <c r="M43" i="10"/>
  <c r="G44" i="10"/>
  <c r="F42" i="10" s="1"/>
  <c r="H42" i="10" s="1"/>
  <c r="M44" i="10"/>
  <c r="N44" i="10"/>
  <c r="M46" i="10"/>
  <c r="M47" i="10"/>
  <c r="N47" i="10"/>
  <c r="M49" i="10"/>
  <c r="H50" i="10"/>
  <c r="H52" i="10"/>
  <c r="D10" i="10"/>
  <c r="F10" i="10"/>
  <c r="H10" i="10" s="1"/>
  <c r="D3" i="10" s="1"/>
  <c r="H18" i="10"/>
  <c r="H20" i="10"/>
  <c r="H27" i="10"/>
  <c r="H29" i="10"/>
  <c r="H33" i="10"/>
  <c r="H34" i="10"/>
  <c r="H35" i="10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0" i="9"/>
  <c r="L261" i="9"/>
  <c r="L262" i="9"/>
  <c r="L263" i="9"/>
  <c r="L264" i="9"/>
  <c r="L265" i="9"/>
  <c r="L266" i="9"/>
  <c r="L267" i="9"/>
  <c r="L268" i="9"/>
  <c r="L269" i="9"/>
  <c r="L270" i="9"/>
  <c r="L271" i="9"/>
  <c r="L272" i="9"/>
  <c r="L273" i="9"/>
  <c r="L274" i="9"/>
  <c r="L275" i="9"/>
  <c r="L276" i="9"/>
  <c r="L277" i="9"/>
  <c r="L278" i="9"/>
  <c r="L279" i="9"/>
  <c r="L280" i="9"/>
  <c r="L281" i="9"/>
  <c r="L282" i="9"/>
  <c r="L283" i="9"/>
  <c r="L284" i="9"/>
  <c r="L285" i="9"/>
  <c r="L286" i="9"/>
  <c r="L287" i="9"/>
  <c r="L288" i="9"/>
  <c r="L289" i="9"/>
  <c r="L290" i="9"/>
  <c r="L291" i="9"/>
  <c r="L292" i="9"/>
  <c r="L293" i="9"/>
  <c r="L294" i="9"/>
  <c r="L295" i="9"/>
  <c r="L296" i="9"/>
  <c r="L297" i="9"/>
  <c r="L298" i="9"/>
  <c r="L299" i="9"/>
  <c r="L300" i="9"/>
  <c r="L301" i="9"/>
  <c r="L302" i="9"/>
  <c r="L303" i="9"/>
  <c r="L304" i="9"/>
  <c r="L305" i="9"/>
  <c r="L306" i="9"/>
  <c r="L307" i="9"/>
  <c r="L308" i="9"/>
  <c r="L309" i="9"/>
  <c r="L310" i="9"/>
  <c r="L311" i="9"/>
  <c r="L312" i="9"/>
  <c r="L313" i="9"/>
  <c r="L314" i="9"/>
  <c r="L315" i="9"/>
  <c r="L316" i="9"/>
  <c r="L317" i="9"/>
  <c r="L318" i="9"/>
  <c r="L319" i="9"/>
  <c r="L320" i="9"/>
  <c r="L321" i="9"/>
  <c r="L322" i="9"/>
  <c r="L323" i="9"/>
  <c r="L324" i="9"/>
  <c r="L325" i="9"/>
  <c r="L326" i="9"/>
  <c r="L327" i="9"/>
  <c r="L328" i="9"/>
  <c r="L329" i="9"/>
  <c r="L330" i="9"/>
  <c r="L331" i="9"/>
  <c r="L332" i="9"/>
  <c r="L333" i="9"/>
  <c r="L334" i="9"/>
  <c r="L335" i="9"/>
  <c r="L336" i="9"/>
  <c r="L337" i="9"/>
  <c r="L338" i="9"/>
  <c r="L339" i="9"/>
  <c r="L340" i="9"/>
  <c r="L341" i="9"/>
  <c r="L342" i="9"/>
  <c r="L343" i="9"/>
  <c r="L344" i="9"/>
  <c r="L345" i="9"/>
  <c r="L346" i="9"/>
  <c r="L347" i="9"/>
  <c r="L348" i="9"/>
  <c r="L349" i="9"/>
  <c r="L350" i="9"/>
  <c r="L351" i="9"/>
  <c r="L352" i="9"/>
  <c r="L353" i="9"/>
  <c r="L354" i="9"/>
  <c r="L355" i="9"/>
  <c r="L356" i="9"/>
  <c r="L359" i="9"/>
  <c r="L360" i="9"/>
  <c r="L361" i="9"/>
  <c r="L362" i="9"/>
  <c r="L364" i="9"/>
  <c r="L365" i="9"/>
  <c r="L366" i="9"/>
  <c r="L367" i="9"/>
  <c r="L368" i="9"/>
  <c r="L369" i="9"/>
  <c r="L370" i="9"/>
  <c r="L371" i="9"/>
  <c r="L372" i="9"/>
  <c r="L373" i="9"/>
  <c r="L374" i="9"/>
  <c r="L375" i="9"/>
  <c r="L376" i="9"/>
  <c r="L377" i="9"/>
  <c r="L378" i="9"/>
  <c r="L379" i="9"/>
  <c r="L380" i="9"/>
  <c r="L381" i="9"/>
  <c r="L382" i="9"/>
  <c r="L383" i="9"/>
  <c r="L384" i="9"/>
  <c r="L385" i="9"/>
  <c r="L386" i="9"/>
  <c r="L387" i="9"/>
  <c r="L388" i="9"/>
  <c r="L389" i="9"/>
  <c r="L390" i="9"/>
  <c r="L391" i="9"/>
  <c r="L392" i="9"/>
  <c r="L393" i="9"/>
  <c r="L394" i="9"/>
  <c r="L395" i="9"/>
  <c r="L396" i="9"/>
  <c r="L397" i="9"/>
  <c r="L398" i="9"/>
  <c r="L399" i="9"/>
  <c r="L400" i="9"/>
  <c r="L401" i="9"/>
  <c r="L402" i="9"/>
  <c r="L403" i="9"/>
  <c r="L404" i="9"/>
  <c r="L405" i="9"/>
  <c r="L406" i="9"/>
  <c r="L407" i="9"/>
  <c r="L408" i="9"/>
  <c r="L409" i="9"/>
  <c r="L410" i="9"/>
  <c r="L411" i="9"/>
  <c r="L412" i="9"/>
  <c r="L413" i="9"/>
  <c r="L414" i="9"/>
  <c r="L415" i="9"/>
  <c r="L416" i="9"/>
  <c r="L417" i="9"/>
  <c r="L418" i="9"/>
  <c r="L419" i="9"/>
  <c r="L420" i="9"/>
  <c r="L421" i="9"/>
  <c r="L422" i="9"/>
  <c r="L423" i="9"/>
  <c r="L424" i="9"/>
  <c r="L425" i="9"/>
  <c r="L426" i="9"/>
  <c r="L427" i="9"/>
  <c r="L428" i="9"/>
  <c r="L429" i="9"/>
  <c r="L430" i="9"/>
  <c r="L431" i="9"/>
  <c r="L432" i="9"/>
  <c r="L433" i="9"/>
  <c r="L434" i="9"/>
  <c r="L435" i="9"/>
  <c r="L436" i="9"/>
  <c r="L437" i="9"/>
  <c r="L438" i="9"/>
  <c r="L439" i="9"/>
  <c r="L440" i="9"/>
  <c r="L441" i="9"/>
  <c r="L442" i="9"/>
  <c r="L443" i="9"/>
  <c r="L444" i="9"/>
  <c r="L445" i="9"/>
  <c r="L446" i="9"/>
  <c r="L447" i="9"/>
  <c r="L448" i="9"/>
  <c r="L450" i="9"/>
  <c r="L451" i="9"/>
  <c r="L453" i="9"/>
  <c r="L454" i="9"/>
  <c r="L456" i="9"/>
  <c r="L457" i="9"/>
  <c r="L458" i="9"/>
  <c r="L459" i="9"/>
  <c r="L460" i="9"/>
  <c r="L462" i="9"/>
  <c r="L463" i="9"/>
  <c r="L469" i="9"/>
  <c r="L470" i="9"/>
  <c r="L471" i="9"/>
  <c r="L472" i="9"/>
  <c r="L473" i="9"/>
  <c r="L474" i="9"/>
  <c r="L475" i="9"/>
  <c r="L476" i="9"/>
  <c r="L477" i="9"/>
  <c r="L478" i="9"/>
  <c r="L479" i="9"/>
  <c r="L480" i="9"/>
  <c r="L481" i="9"/>
  <c r="L482" i="9"/>
  <c r="L483" i="9"/>
  <c r="L484" i="9"/>
  <c r="L485" i="9"/>
  <c r="L486" i="9"/>
  <c r="L487" i="9"/>
  <c r="L488" i="9"/>
  <c r="L489" i="9"/>
  <c r="L490" i="9"/>
  <c r="L491" i="9"/>
  <c r="L492" i="9"/>
  <c r="L493" i="9"/>
  <c r="L494" i="9"/>
  <c r="L495" i="9"/>
  <c r="L496" i="9"/>
  <c r="L497" i="9"/>
  <c r="L498" i="9"/>
  <c r="L499" i="9"/>
  <c r="L500" i="9"/>
  <c r="L501" i="9"/>
  <c r="L502" i="9"/>
  <c r="L503" i="9"/>
  <c r="L504" i="9"/>
  <c r="L505" i="9"/>
  <c r="L506" i="9"/>
  <c r="L507" i="9"/>
  <c r="L508" i="9"/>
  <c r="L509" i="9"/>
  <c r="L510" i="9"/>
  <c r="L511" i="9"/>
  <c r="L512" i="9"/>
  <c r="L513" i="9"/>
  <c r="L514" i="9"/>
  <c r="L515" i="9"/>
  <c r="L516" i="9"/>
  <c r="L517" i="9"/>
  <c r="L518" i="9"/>
  <c r="L519" i="9"/>
  <c r="L520" i="9"/>
  <c r="L521" i="9"/>
  <c r="L522" i="9"/>
  <c r="L523" i="9"/>
  <c r="L524" i="9"/>
  <c r="L525" i="9"/>
  <c r="L526" i="9"/>
  <c r="L527" i="9"/>
  <c r="L528" i="9"/>
  <c r="L529" i="9"/>
  <c r="L530" i="9"/>
  <c r="L531" i="9"/>
  <c r="L532" i="9"/>
  <c r="L533" i="9"/>
  <c r="L534" i="9"/>
  <c r="L535" i="9"/>
  <c r="L536" i="9"/>
  <c r="L537" i="9"/>
  <c r="L538" i="9"/>
  <c r="L539" i="9"/>
  <c r="L540" i="9"/>
  <c r="L541" i="9"/>
  <c r="L542" i="9"/>
  <c r="L543" i="9"/>
  <c r="L544" i="9"/>
  <c r="L545" i="9"/>
  <c r="L546" i="9"/>
  <c r="L547" i="9"/>
  <c r="L548" i="9"/>
  <c r="L549" i="9"/>
  <c r="L550" i="9"/>
  <c r="L551" i="9"/>
  <c r="L552" i="9"/>
  <c r="L553" i="9"/>
  <c r="L554" i="9"/>
  <c r="L555" i="9"/>
  <c r="L556" i="9"/>
  <c r="L557" i="9"/>
  <c r="L558" i="9"/>
  <c r="L559" i="9"/>
  <c r="L560" i="9"/>
  <c r="L561" i="9"/>
  <c r="L562" i="9"/>
  <c r="L563" i="9"/>
  <c r="L564" i="9"/>
  <c r="L565" i="9"/>
  <c r="L566" i="9"/>
  <c r="L567" i="9"/>
  <c r="L568" i="9"/>
  <c r="L569" i="9"/>
  <c r="L570" i="9"/>
  <c r="L571" i="9"/>
  <c r="L572" i="9"/>
  <c r="L573" i="9"/>
  <c r="L574" i="9"/>
  <c r="L575" i="9"/>
  <c r="L576" i="9"/>
  <c r="L577" i="9"/>
  <c r="L578" i="9"/>
  <c r="L579" i="9"/>
  <c r="L580" i="9"/>
  <c r="L581" i="9"/>
  <c r="L582" i="9"/>
  <c r="L583" i="9"/>
  <c r="L584" i="9"/>
  <c r="L585" i="9"/>
  <c r="L586" i="9"/>
  <c r="L587" i="9"/>
  <c r="L588" i="9"/>
  <c r="L589" i="9"/>
  <c r="L590" i="9"/>
  <c r="L591" i="9"/>
  <c r="L592" i="9"/>
  <c r="L593" i="9"/>
  <c r="L594" i="9"/>
  <c r="L595" i="9"/>
  <c r="L596" i="9"/>
  <c r="L597" i="9"/>
  <c r="L598" i="9"/>
  <c r="L599" i="9"/>
  <c r="L600" i="9"/>
  <c r="L601" i="9"/>
  <c r="L602" i="9"/>
  <c r="L603" i="9"/>
  <c r="L604" i="9"/>
  <c r="L605" i="9"/>
  <c r="L606" i="9"/>
  <c r="L607" i="9"/>
  <c r="L608" i="9"/>
  <c r="L609" i="9"/>
  <c r="L610" i="9"/>
  <c r="L611" i="9"/>
  <c r="L612" i="9"/>
  <c r="L613" i="9"/>
  <c r="L614" i="9"/>
  <c r="L615" i="9"/>
  <c r="L616" i="9"/>
  <c r="L617" i="9"/>
  <c r="L618" i="9"/>
  <c r="L619" i="9"/>
  <c r="L620" i="9"/>
  <c r="L621" i="9"/>
  <c r="L622" i="9"/>
  <c r="L623" i="9"/>
  <c r="L624" i="9"/>
  <c r="L625" i="9"/>
  <c r="L626" i="9"/>
  <c r="L627" i="9"/>
  <c r="L628" i="9"/>
  <c r="L629" i="9"/>
  <c r="L630" i="9"/>
  <c r="L631" i="9"/>
  <c r="L632" i="9"/>
  <c r="L633" i="9"/>
  <c r="L634" i="9"/>
  <c r="L635" i="9"/>
  <c r="L636" i="9"/>
  <c r="L637" i="9"/>
  <c r="L638" i="9"/>
  <c r="L639" i="9"/>
  <c r="L640" i="9"/>
  <c r="L641" i="9"/>
  <c r="L642" i="9"/>
  <c r="L643" i="9"/>
  <c r="L644" i="9"/>
  <c r="L645" i="9"/>
  <c r="L646" i="9"/>
  <c r="L647" i="9"/>
  <c r="L648" i="9"/>
  <c r="L649" i="9"/>
  <c r="L650" i="9"/>
  <c r="L651" i="9"/>
  <c r="L652" i="9"/>
  <c r="L653" i="9"/>
  <c r="L654" i="9"/>
  <c r="L655" i="9"/>
  <c r="L656" i="9"/>
  <c r="L657" i="9"/>
  <c r="L658" i="9"/>
  <c r="L659" i="9"/>
  <c r="L660" i="9"/>
  <c r="L661" i="9"/>
  <c r="L662" i="9"/>
  <c r="L663" i="9"/>
  <c r="L664" i="9"/>
  <c r="L665" i="9"/>
  <c r="L666" i="9"/>
  <c r="L667" i="9"/>
  <c r="L668" i="9"/>
  <c r="L669" i="9"/>
  <c r="L670" i="9"/>
  <c r="L671" i="9"/>
  <c r="L672" i="9"/>
  <c r="L673" i="9"/>
  <c r="L674" i="9"/>
  <c r="L675" i="9"/>
  <c r="L676" i="9"/>
  <c r="L677" i="9"/>
  <c r="L678" i="9"/>
  <c r="L679" i="9"/>
  <c r="L680" i="9"/>
  <c r="L681" i="9"/>
  <c r="L682" i="9"/>
  <c r="L683" i="9"/>
  <c r="L684" i="9"/>
  <c r="L685" i="9"/>
  <c r="L686" i="9"/>
  <c r="L687" i="9"/>
  <c r="L688" i="9"/>
  <c r="L689" i="9"/>
  <c r="L690" i="9"/>
  <c r="L691" i="9"/>
  <c r="L692" i="9"/>
  <c r="L693" i="9"/>
  <c r="L694" i="9"/>
  <c r="L695" i="9"/>
  <c r="L696" i="9"/>
  <c r="L697" i="9"/>
  <c r="L698" i="9"/>
  <c r="L699" i="9"/>
  <c r="L700" i="9"/>
  <c r="L701" i="9"/>
  <c r="L702" i="9"/>
  <c r="L703" i="9"/>
  <c r="L704" i="9"/>
  <c r="L705" i="9"/>
  <c r="L706" i="9"/>
  <c r="L707" i="9"/>
  <c r="L708" i="9"/>
  <c r="L709" i="9"/>
  <c r="L710" i="9"/>
  <c r="L711" i="9"/>
  <c r="L712" i="9"/>
  <c r="L713" i="9"/>
  <c r="L714" i="9"/>
  <c r="L715" i="9"/>
  <c r="L716" i="9"/>
  <c r="L717" i="9"/>
  <c r="L718" i="9"/>
  <c r="L719" i="9"/>
  <c r="L720" i="9"/>
  <c r="L721" i="9"/>
  <c r="L722" i="9"/>
  <c r="L723" i="9"/>
  <c r="L724" i="9"/>
  <c r="L725" i="9"/>
  <c r="L726" i="9"/>
  <c r="L727" i="9"/>
  <c r="L728" i="9"/>
  <c r="L729" i="9"/>
  <c r="L730" i="9"/>
  <c r="L731" i="9"/>
  <c r="L732" i="9"/>
  <c r="L733" i="9"/>
  <c r="L734" i="9"/>
  <c r="L735" i="9"/>
  <c r="L736" i="9"/>
  <c r="L737" i="9"/>
  <c r="L738" i="9"/>
  <c r="L739" i="9"/>
  <c r="L740" i="9"/>
  <c r="L741" i="9"/>
  <c r="L742" i="9"/>
  <c r="L743" i="9"/>
  <c r="L744" i="9"/>
  <c r="L745" i="9"/>
  <c r="L746" i="9"/>
  <c r="L747" i="9"/>
  <c r="L748" i="9"/>
  <c r="L749" i="9"/>
  <c r="L750" i="9"/>
  <c r="L751" i="9"/>
  <c r="L752" i="9"/>
  <c r="L753" i="9"/>
  <c r="L754" i="9"/>
  <c r="L755" i="9"/>
  <c r="L756" i="9"/>
  <c r="L757" i="9"/>
  <c r="L758" i="9"/>
  <c r="L759" i="9"/>
  <c r="L760" i="9"/>
  <c r="L761" i="9"/>
  <c r="L762" i="9"/>
  <c r="L763" i="9"/>
  <c r="L764" i="9"/>
  <c r="L765" i="9"/>
  <c r="L766" i="9"/>
  <c r="L767" i="9"/>
  <c r="L768" i="9"/>
  <c r="L769" i="9"/>
  <c r="L770" i="9"/>
  <c r="L771" i="9"/>
  <c r="L772" i="9"/>
  <c r="L773" i="9"/>
  <c r="L774" i="9"/>
  <c r="L775" i="9"/>
  <c r="L776" i="9"/>
  <c r="L777" i="9"/>
  <c r="L778" i="9"/>
  <c r="L779" i="9"/>
  <c r="L780" i="9"/>
  <c r="L781" i="9"/>
  <c r="L782" i="9"/>
  <c r="L783" i="9"/>
  <c r="L784" i="9"/>
  <c r="L785" i="9"/>
  <c r="L786" i="9"/>
  <c r="L787" i="9"/>
  <c r="L788" i="9"/>
  <c r="L789" i="9"/>
  <c r="L790" i="9"/>
  <c r="L791" i="9"/>
  <c r="L792" i="9"/>
  <c r="L793" i="9"/>
  <c r="L794" i="9"/>
  <c r="L795" i="9"/>
  <c r="L796" i="9"/>
  <c r="L797" i="9"/>
  <c r="L798" i="9"/>
  <c r="L799" i="9"/>
  <c r="L800" i="9"/>
  <c r="L801" i="9"/>
  <c r="L802" i="9"/>
  <c r="L803" i="9"/>
  <c r="L804" i="9"/>
  <c r="L805" i="9"/>
  <c r="L806" i="9"/>
  <c r="L807" i="9"/>
  <c r="L808" i="9"/>
  <c r="L809" i="9"/>
  <c r="L810" i="9"/>
  <c r="L811" i="9"/>
  <c r="L812" i="9"/>
  <c r="L813" i="9"/>
  <c r="L814" i="9"/>
  <c r="L815" i="9"/>
  <c r="L816" i="9"/>
  <c r="L817" i="9"/>
  <c r="L818" i="9"/>
  <c r="L819" i="9"/>
  <c r="L820" i="9"/>
  <c r="L821" i="9"/>
  <c r="L822" i="9"/>
  <c r="L823" i="9"/>
  <c r="L824" i="9"/>
  <c r="L825" i="9"/>
  <c r="L826" i="9"/>
  <c r="L827" i="9"/>
  <c r="L828" i="9"/>
  <c r="L829" i="9"/>
  <c r="L830" i="9"/>
  <c r="L831" i="9"/>
  <c r="L832" i="9"/>
  <c r="L833" i="9"/>
  <c r="L834" i="9"/>
  <c r="L835" i="9"/>
  <c r="L836" i="9"/>
  <c r="L837" i="9"/>
  <c r="L838" i="9"/>
  <c r="L839" i="9"/>
  <c r="L840" i="9"/>
  <c r="L841" i="9"/>
  <c r="L842" i="9"/>
  <c r="L843" i="9"/>
  <c r="L844" i="9"/>
  <c r="L845" i="9"/>
  <c r="L846" i="9"/>
  <c r="L847" i="9"/>
  <c r="L848" i="9"/>
  <c r="L849" i="9"/>
  <c r="L850" i="9"/>
  <c r="L851" i="9"/>
  <c r="L852" i="9"/>
  <c r="L853" i="9"/>
  <c r="L854" i="9"/>
  <c r="L855" i="9"/>
  <c r="L856" i="9"/>
  <c r="L857" i="9"/>
  <c r="L858" i="9"/>
  <c r="L859" i="9"/>
  <c r="L860" i="9"/>
  <c r="L861" i="9"/>
  <c r="L862" i="9"/>
  <c r="L863" i="9"/>
  <c r="L864" i="9"/>
  <c r="L865" i="9"/>
  <c r="L866" i="9"/>
  <c r="L867" i="9"/>
  <c r="L868" i="9"/>
  <c r="L869" i="9"/>
  <c r="L870" i="9"/>
  <c r="L871" i="9"/>
  <c r="L872" i="9"/>
  <c r="L873" i="9"/>
  <c r="L874" i="9"/>
  <c r="L875" i="9"/>
  <c r="L876" i="9"/>
  <c r="L877" i="9"/>
  <c r="L878" i="9"/>
  <c r="L879" i="9"/>
  <c r="L880" i="9"/>
  <c r="L881" i="9"/>
  <c r="L882" i="9"/>
  <c r="L883" i="9"/>
  <c r="L884" i="9"/>
  <c r="L885" i="9"/>
  <c r="L886" i="9"/>
  <c r="L887" i="9"/>
  <c r="L888" i="9"/>
  <c r="L889" i="9"/>
  <c r="L890" i="9"/>
  <c r="L891" i="9"/>
  <c r="L892" i="9"/>
  <c r="L893" i="9"/>
  <c r="L894" i="9"/>
  <c r="L895" i="9"/>
  <c r="L896" i="9"/>
  <c r="L897" i="9"/>
  <c r="L898" i="9"/>
  <c r="L899" i="9"/>
  <c r="L900" i="9"/>
  <c r="L901" i="9"/>
  <c r="L902" i="9"/>
  <c r="L903" i="9"/>
  <c r="L904" i="9"/>
  <c r="L905" i="9"/>
  <c r="L906" i="9"/>
  <c r="L907" i="9"/>
  <c r="L908" i="9"/>
  <c r="L909" i="9"/>
  <c r="L910" i="9"/>
  <c r="L911" i="9"/>
  <c r="L912" i="9"/>
  <c r="L913" i="9"/>
  <c r="L914" i="9"/>
  <c r="L915" i="9"/>
  <c r="L916" i="9"/>
  <c r="L917" i="9"/>
  <c r="L918" i="9"/>
  <c r="L919" i="9"/>
  <c r="L920" i="9"/>
  <c r="L921" i="9"/>
  <c r="L922" i="9"/>
  <c r="L923" i="9"/>
  <c r="L924" i="9"/>
  <c r="L925" i="9"/>
  <c r="L926" i="9"/>
  <c r="L927" i="9"/>
  <c r="L928" i="9"/>
  <c r="L929" i="9"/>
  <c r="L930" i="9"/>
  <c r="L931" i="9"/>
  <c r="L932" i="9"/>
  <c r="L933" i="9"/>
  <c r="L934" i="9"/>
  <c r="L935" i="9"/>
  <c r="L936" i="9"/>
  <c r="L937" i="9"/>
  <c r="L938" i="9"/>
  <c r="L939" i="9"/>
  <c r="L940" i="9"/>
  <c r="L941" i="9"/>
  <c r="L942" i="9"/>
  <c r="L943" i="9"/>
  <c r="L944" i="9"/>
  <c r="L945" i="9"/>
  <c r="L946" i="9"/>
  <c r="L947" i="9"/>
  <c r="L948" i="9"/>
  <c r="L949" i="9"/>
  <c r="L950" i="9"/>
  <c r="L951" i="9"/>
  <c r="L952" i="9"/>
  <c r="L953" i="9"/>
  <c r="L954" i="9"/>
  <c r="L955" i="9"/>
  <c r="L956" i="9"/>
  <c r="L957" i="9"/>
  <c r="L958" i="9"/>
  <c r="L959" i="9"/>
  <c r="L960" i="9"/>
  <c r="L961" i="9"/>
  <c r="L962" i="9"/>
  <c r="L963" i="9"/>
  <c r="L964" i="9"/>
  <c r="L965" i="9"/>
  <c r="L966" i="9"/>
  <c r="L967" i="9"/>
  <c r="L968" i="9"/>
  <c r="L969" i="9"/>
  <c r="L970" i="9"/>
  <c r="L971" i="9"/>
  <c r="L972" i="9"/>
  <c r="L973" i="9"/>
  <c r="L974" i="9"/>
  <c r="L975" i="9"/>
  <c r="L976" i="9"/>
  <c r="L977" i="9"/>
  <c r="L978" i="9"/>
  <c r="L979" i="9"/>
  <c r="L980" i="9"/>
  <c r="L981" i="9"/>
  <c r="L982" i="9"/>
  <c r="L983" i="9"/>
  <c r="L984" i="9"/>
  <c r="L985" i="9"/>
  <c r="L986" i="9"/>
  <c r="L987" i="9"/>
  <c r="L988" i="9"/>
  <c r="L989" i="9"/>
  <c r="L990" i="9"/>
  <c r="L991" i="9"/>
  <c r="L992" i="9"/>
  <c r="L993" i="9"/>
  <c r="L994" i="9"/>
  <c r="L995" i="9"/>
  <c r="L996" i="9"/>
  <c r="L997" i="9"/>
  <c r="L998" i="9"/>
  <c r="L999" i="9"/>
  <c r="L1000" i="9"/>
  <c r="L1001" i="9"/>
  <c r="L1002" i="9"/>
  <c r="L1003" i="9"/>
  <c r="L1004" i="9"/>
  <c r="L1005" i="9"/>
  <c r="L1006" i="9"/>
  <c r="L1007" i="9"/>
  <c r="L1008" i="9"/>
  <c r="L1009" i="9"/>
  <c r="L1010" i="9"/>
  <c r="L1011" i="9"/>
  <c r="L1012" i="9"/>
  <c r="L1013" i="9"/>
  <c r="L1014" i="9"/>
  <c r="L1015" i="9"/>
  <c r="L1016" i="9"/>
  <c r="L1017" i="9"/>
  <c r="L1018" i="9"/>
  <c r="L1019" i="9"/>
  <c r="L1020" i="9"/>
  <c r="L1021" i="9"/>
  <c r="L1022" i="9"/>
  <c r="L1023" i="9"/>
  <c r="L1024" i="9"/>
  <c r="L1025" i="9"/>
  <c r="L1026" i="9"/>
  <c r="L1027" i="9"/>
  <c r="L1028" i="9"/>
  <c r="L1029" i="9"/>
  <c r="L1030" i="9"/>
  <c r="L1031" i="9"/>
  <c r="L1032" i="9"/>
  <c r="L1033" i="9"/>
  <c r="L1034" i="9"/>
  <c r="L1035" i="9"/>
  <c r="L1036" i="9"/>
  <c r="L1037" i="9"/>
  <c r="L1038" i="9"/>
  <c r="L1039" i="9"/>
  <c r="L1040" i="9"/>
  <c r="L1041" i="9"/>
  <c r="L1042" i="9"/>
  <c r="L1043" i="9"/>
  <c r="L1044" i="9"/>
  <c r="L1045" i="9"/>
  <c r="L1046" i="9"/>
  <c r="L1048" i="9"/>
  <c r="L1049" i="9"/>
  <c r="L1050" i="9"/>
  <c r="L1051" i="9"/>
  <c r="L1052" i="9"/>
  <c r="L1053" i="9"/>
  <c r="L1054" i="9"/>
  <c r="L1055" i="9"/>
  <c r="L1056" i="9"/>
  <c r="L1057" i="9"/>
  <c r="L1058" i="9"/>
  <c r="L1059" i="9"/>
  <c r="L1060" i="9"/>
  <c r="L1061" i="9"/>
  <c r="L1062" i="9"/>
  <c r="L1063" i="9"/>
  <c r="L1064" i="9"/>
  <c r="L1065" i="9"/>
  <c r="L1066" i="9"/>
  <c r="L1067" i="9"/>
  <c r="L1068" i="9"/>
  <c r="L1069" i="9"/>
  <c r="L1070" i="9"/>
  <c r="L1071" i="9"/>
  <c r="L1072" i="9"/>
  <c r="L1073" i="9"/>
  <c r="L1074" i="9"/>
  <c r="L1075" i="9"/>
  <c r="L1076" i="9"/>
  <c r="L1077" i="9"/>
  <c r="L1078" i="9"/>
  <c r="L1079" i="9"/>
  <c r="L1080" i="9"/>
  <c r="L1081" i="9"/>
  <c r="L1082" i="9"/>
  <c r="L1083" i="9"/>
  <c r="L1084" i="9"/>
  <c r="L1085" i="9"/>
  <c r="L1086" i="9"/>
  <c r="L1087" i="9"/>
  <c r="L1088" i="9"/>
  <c r="L1089" i="9"/>
  <c r="L1090" i="9"/>
  <c r="L1091" i="9"/>
  <c r="L1092" i="9"/>
  <c r="L1093" i="9"/>
  <c r="L1094" i="9"/>
  <c r="L1095" i="9"/>
  <c r="L1096" i="9"/>
  <c r="L1097" i="9"/>
  <c r="L1098" i="9"/>
  <c r="L1099" i="9"/>
  <c r="L1100" i="9"/>
  <c r="L1101" i="9"/>
  <c r="L1102" i="9"/>
  <c r="L1103" i="9"/>
  <c r="L1104" i="9"/>
  <c r="L1105" i="9"/>
  <c r="L1106" i="9"/>
  <c r="L1107" i="9"/>
  <c r="L1108" i="9"/>
  <c r="L1109" i="9"/>
  <c r="L1110" i="9"/>
  <c r="L1111" i="9"/>
  <c r="L1112" i="9"/>
  <c r="L1113" i="9"/>
  <c r="L1114" i="9"/>
  <c r="L1115" i="9"/>
  <c r="L1116" i="9"/>
  <c r="L1117" i="9"/>
  <c r="L1118" i="9"/>
  <c r="L1119" i="9"/>
  <c r="L1120" i="9"/>
  <c r="L1121" i="9"/>
  <c r="L1122" i="9"/>
  <c r="L1123" i="9"/>
  <c r="L1124" i="9"/>
  <c r="L1125" i="9"/>
  <c r="L1126" i="9"/>
  <c r="L1127" i="9"/>
  <c r="L1128" i="9"/>
  <c r="L1129" i="9"/>
  <c r="L1130" i="9"/>
  <c r="L1131" i="9"/>
  <c r="L1132" i="9"/>
  <c r="L1133" i="9"/>
  <c r="L1134" i="9"/>
  <c r="L1135" i="9"/>
  <c r="L1136" i="9"/>
  <c r="L1137" i="9"/>
  <c r="L1138" i="9"/>
  <c r="L1139" i="9"/>
  <c r="L1140" i="9"/>
  <c r="L1141" i="9"/>
  <c r="L1142" i="9"/>
  <c r="L1143" i="9"/>
  <c r="L1144" i="9"/>
  <c r="L1145" i="9"/>
  <c r="L1146" i="9"/>
  <c r="L1147" i="9"/>
  <c r="L1148" i="9"/>
  <c r="L1149" i="9"/>
  <c r="L1150" i="9"/>
  <c r="L1151" i="9"/>
  <c r="L1152" i="9"/>
  <c r="L1153" i="9"/>
  <c r="L1154" i="9"/>
  <c r="L1155" i="9"/>
  <c r="L1156" i="9"/>
  <c r="L1157" i="9"/>
  <c r="L1158" i="9"/>
  <c r="L1159" i="9"/>
  <c r="L1160" i="9"/>
  <c r="L1161" i="9"/>
  <c r="L1162" i="9"/>
  <c r="L1163" i="9"/>
  <c r="L1164" i="9"/>
  <c r="L1165" i="9"/>
  <c r="L1166" i="9"/>
  <c r="L1167" i="9"/>
  <c r="L1168" i="9"/>
  <c r="L1169" i="9"/>
  <c r="L1170" i="9"/>
  <c r="L1171" i="9"/>
  <c r="L1172" i="9"/>
  <c r="L1173" i="9"/>
  <c r="L1174" i="9"/>
  <c r="L1175" i="9"/>
  <c r="L1176" i="9"/>
  <c r="L1177" i="9"/>
  <c r="L1178" i="9"/>
  <c r="L1179" i="9"/>
  <c r="L1180" i="9"/>
  <c r="L1181" i="9"/>
  <c r="L1182" i="9"/>
  <c r="L1183" i="9"/>
  <c r="L1184" i="9"/>
  <c r="L1185" i="9"/>
  <c r="L1186" i="9"/>
  <c r="L1187" i="9"/>
  <c r="L1188" i="9"/>
  <c r="L1189" i="9"/>
  <c r="L1190" i="9"/>
  <c r="L1191" i="9"/>
  <c r="L1192" i="9"/>
  <c r="L1193" i="9"/>
  <c r="L1194" i="9"/>
  <c r="L1195" i="9"/>
  <c r="L1196" i="9"/>
  <c r="L1197" i="9"/>
  <c r="L1198" i="9"/>
  <c r="L1199" i="9"/>
  <c r="L1200" i="9"/>
  <c r="L1201" i="9"/>
  <c r="L1202" i="9"/>
  <c r="L1203" i="9"/>
  <c r="L1204" i="9"/>
  <c r="L1205" i="9"/>
  <c r="L1206" i="9"/>
  <c r="L1207" i="9"/>
  <c r="L1208" i="9"/>
  <c r="L1209" i="9"/>
  <c r="L1210" i="9"/>
  <c r="L1211" i="9"/>
  <c r="L1212" i="9"/>
  <c r="L1213" i="9"/>
  <c r="L1214" i="9"/>
  <c r="L1215" i="9"/>
  <c r="L1216" i="9"/>
  <c r="L1217" i="9"/>
  <c r="L1218" i="9"/>
  <c r="L1219" i="9"/>
  <c r="L1220" i="9"/>
  <c r="L1221" i="9"/>
  <c r="L1222" i="9"/>
  <c r="L1223" i="9"/>
  <c r="L1224" i="9"/>
  <c r="L1225" i="9"/>
  <c r="L1226" i="9"/>
  <c r="L1227" i="9"/>
  <c r="L1228" i="9"/>
  <c r="L1229" i="9"/>
  <c r="L1230" i="9"/>
  <c r="L1231" i="9"/>
  <c r="L1232" i="9"/>
  <c r="L1233" i="9"/>
  <c r="L1234" i="9"/>
  <c r="L1235" i="9"/>
  <c r="L1236" i="9"/>
  <c r="L1237" i="9"/>
  <c r="L1238" i="9"/>
  <c r="L1239" i="9"/>
  <c r="L1240" i="9"/>
  <c r="L1241" i="9"/>
  <c r="L1242" i="9"/>
  <c r="L1243" i="9"/>
  <c r="L1244" i="9"/>
  <c r="L1245" i="9"/>
  <c r="L1246" i="9"/>
  <c r="L1247" i="9"/>
  <c r="L1248" i="9"/>
  <c r="L1249" i="9"/>
  <c r="L1250" i="9"/>
  <c r="L1251" i="9"/>
  <c r="L1252" i="9"/>
  <c r="L1253" i="9"/>
  <c r="L1254" i="9"/>
  <c r="L1255" i="9"/>
  <c r="L1256" i="9"/>
  <c r="L1257" i="9"/>
  <c r="L1258" i="9"/>
  <c r="L1259" i="9"/>
  <c r="L1260" i="9"/>
  <c r="L1261" i="9"/>
  <c r="L1262" i="9"/>
  <c r="L1263" i="9"/>
  <c r="L1264" i="9"/>
  <c r="L1265" i="9"/>
  <c r="L1266" i="9"/>
  <c r="L1267" i="9"/>
  <c r="L1268" i="9"/>
  <c r="L1269" i="9"/>
  <c r="L1270" i="9"/>
  <c r="L1271" i="9"/>
  <c r="L1272" i="9"/>
  <c r="L1273" i="9"/>
  <c r="L1274" i="9"/>
  <c r="L1275" i="9"/>
  <c r="L1276" i="9"/>
  <c r="L1277" i="9"/>
  <c r="L1278" i="9"/>
  <c r="L1279" i="9"/>
  <c r="L1280" i="9"/>
  <c r="L1281" i="9"/>
  <c r="L1282" i="9"/>
  <c r="L1283" i="9"/>
  <c r="L1284" i="9"/>
  <c r="L1285" i="9"/>
  <c r="L1286" i="9"/>
  <c r="L1287" i="9"/>
  <c r="L1288" i="9"/>
  <c r="L1289" i="9"/>
  <c r="L1290" i="9"/>
  <c r="L1291" i="9"/>
  <c r="L1292" i="9"/>
  <c r="L1293" i="9"/>
  <c r="L1294" i="9"/>
  <c r="L1295" i="9"/>
  <c r="L1296" i="9"/>
  <c r="L1297" i="9"/>
  <c r="L1298" i="9"/>
  <c r="L1299" i="9"/>
  <c r="L1300" i="9"/>
  <c r="L1301" i="9"/>
  <c r="L1302" i="9"/>
  <c r="L1303" i="9"/>
  <c r="L1304" i="9"/>
  <c r="L1305" i="9"/>
  <c r="L1306" i="9"/>
  <c r="L1307" i="9"/>
  <c r="L1308" i="9"/>
  <c r="L1309" i="9"/>
  <c r="L1310" i="9"/>
  <c r="L1311" i="9"/>
  <c r="L1312" i="9"/>
  <c r="L1313" i="9"/>
  <c r="L1314" i="9"/>
  <c r="L1315" i="9"/>
  <c r="L1316" i="9"/>
  <c r="L1317" i="9"/>
  <c r="L1318" i="9"/>
  <c r="L1319" i="9"/>
  <c r="L1320" i="9"/>
  <c r="L1321" i="9"/>
  <c r="L1322" i="9"/>
  <c r="L1323" i="9"/>
  <c r="L1324" i="9"/>
  <c r="L1325" i="9"/>
  <c r="L1326" i="9"/>
  <c r="L1327" i="9"/>
  <c r="L1328" i="9"/>
  <c r="L1329" i="9"/>
  <c r="L1330" i="9"/>
  <c r="L1331" i="9"/>
  <c r="L1332" i="9"/>
  <c r="L1333" i="9"/>
  <c r="L1334" i="9"/>
  <c r="L1335" i="9"/>
  <c r="L1336" i="9"/>
  <c r="L1337" i="9"/>
  <c r="L1338" i="9"/>
  <c r="L1339" i="9"/>
  <c r="L1340" i="9"/>
  <c r="L1341" i="9"/>
  <c r="L1342" i="9"/>
  <c r="L1343" i="9"/>
  <c r="L1344" i="9"/>
  <c r="L1345" i="9"/>
  <c r="L1352" i="9"/>
  <c r="L1353" i="9"/>
  <c r="L1354" i="9"/>
  <c r="L1355" i="9"/>
  <c r="L1356" i="9"/>
  <c r="L1357" i="9"/>
  <c r="L1358" i="9"/>
  <c r="L1359" i="9"/>
  <c r="L1360" i="9"/>
  <c r="L1361" i="9"/>
  <c r="L1362" i="9"/>
  <c r="L1363" i="9"/>
  <c r="L1364" i="9"/>
  <c r="L1365" i="9"/>
  <c r="L1366" i="9"/>
  <c r="L1367" i="9"/>
  <c r="L1368" i="9"/>
  <c r="L1369" i="9"/>
  <c r="L1370" i="9"/>
  <c r="L1371" i="9"/>
  <c r="L1372" i="9"/>
  <c r="L1373" i="9"/>
  <c r="L1374" i="9"/>
  <c r="L1375" i="9"/>
  <c r="L1376" i="9"/>
  <c r="L1377" i="9"/>
  <c r="L1378" i="9"/>
  <c r="L1379" i="9"/>
  <c r="L1380" i="9"/>
  <c r="L1381" i="9"/>
  <c r="L1382" i="9"/>
  <c r="L1383" i="9"/>
  <c r="L1384" i="9"/>
  <c r="L1385" i="9"/>
  <c r="L1386" i="9"/>
  <c r="L1387" i="9"/>
  <c r="L1388" i="9"/>
  <c r="L1389" i="9"/>
  <c r="L1390" i="9"/>
  <c r="L1391" i="9"/>
  <c r="L1392" i="9"/>
  <c r="L1393" i="9"/>
  <c r="L1394" i="9"/>
  <c r="L1395" i="9"/>
  <c r="L1396" i="9"/>
  <c r="L1397" i="9"/>
  <c r="L1398" i="9"/>
  <c r="L1399" i="9"/>
  <c r="L1400" i="9"/>
  <c r="L1401" i="9"/>
  <c r="L1402" i="9"/>
  <c r="L1403" i="9"/>
  <c r="L1404" i="9"/>
  <c r="L1405" i="9"/>
  <c r="L1406" i="9"/>
  <c r="L1407" i="9"/>
  <c r="L1408" i="9"/>
  <c r="L1409" i="9"/>
  <c r="L1410" i="9"/>
  <c r="L1411" i="9"/>
  <c r="L1412" i="9"/>
  <c r="L1413" i="9"/>
  <c r="L1414" i="9"/>
  <c r="L1415" i="9"/>
  <c r="L1416" i="9"/>
  <c r="L1417" i="9"/>
  <c r="L1418" i="9"/>
  <c r="L1419" i="9"/>
  <c r="L1420" i="9"/>
  <c r="L1421" i="9"/>
  <c r="L1422" i="9"/>
  <c r="L1423" i="9"/>
  <c r="L1424" i="9"/>
  <c r="L1425" i="9"/>
  <c r="L1426" i="9"/>
  <c r="L1427" i="9"/>
  <c r="L1428" i="9"/>
  <c r="L1429" i="9"/>
  <c r="L1430" i="9"/>
  <c r="L1431" i="9"/>
  <c r="L1432" i="9"/>
  <c r="L1433" i="9"/>
  <c r="L1434" i="9"/>
  <c r="L1435" i="9"/>
  <c r="L1436" i="9"/>
  <c r="L1437" i="9"/>
  <c r="L1438" i="9"/>
  <c r="L1439" i="9"/>
  <c r="L1440" i="9"/>
  <c r="L1441" i="9"/>
  <c r="L1442" i="9"/>
  <c r="L1443" i="9"/>
  <c r="L1444" i="9"/>
  <c r="L1445" i="9"/>
  <c r="L1446" i="9"/>
  <c r="L1447" i="9"/>
  <c r="L1448" i="9"/>
  <c r="L1449" i="9"/>
  <c r="L1450" i="9"/>
  <c r="L1451" i="9"/>
  <c r="L1452" i="9"/>
  <c r="L1453" i="9"/>
  <c r="L1454" i="9"/>
  <c r="L1455" i="9"/>
  <c r="L1456" i="9"/>
  <c r="L1457" i="9"/>
  <c r="L1458" i="9"/>
  <c r="L1459" i="9"/>
  <c r="L1460" i="9"/>
  <c r="L1461" i="9"/>
  <c r="L1462" i="9"/>
  <c r="L1463" i="9"/>
  <c r="L1464" i="9"/>
  <c r="L1465" i="9"/>
  <c r="L1466" i="9"/>
  <c r="L1467" i="9"/>
  <c r="L1468" i="9"/>
  <c r="L1469" i="9"/>
  <c r="L1470" i="9"/>
  <c r="L1471" i="9"/>
  <c r="L1472" i="9"/>
  <c r="L1473" i="9"/>
  <c r="L1474" i="9"/>
  <c r="L1475" i="9"/>
  <c r="L1476" i="9"/>
  <c r="L1477" i="9"/>
  <c r="L1478" i="9"/>
  <c r="L1479" i="9"/>
  <c r="L1480" i="9"/>
  <c r="L1481" i="9"/>
  <c r="L1482" i="9"/>
  <c r="L1483" i="9"/>
  <c r="L1484" i="9"/>
  <c r="L1485" i="9"/>
  <c r="L1486" i="9"/>
  <c r="L1487" i="9"/>
  <c r="L1488" i="9"/>
  <c r="L1489" i="9"/>
  <c r="L1490" i="9"/>
  <c r="L1491" i="9"/>
  <c r="L1492" i="9"/>
  <c r="L1493" i="9"/>
  <c r="L1494" i="9"/>
  <c r="L1495" i="9"/>
  <c r="L1496" i="9"/>
  <c r="L1497" i="9"/>
  <c r="L1498" i="9"/>
  <c r="L1499" i="9"/>
  <c r="L1500" i="9"/>
  <c r="L1501" i="9"/>
  <c r="L1502" i="9"/>
  <c r="L1503" i="9"/>
  <c r="L1504" i="9"/>
  <c r="L1505" i="9"/>
  <c r="L1506" i="9"/>
  <c r="L1507" i="9"/>
  <c r="L1508" i="9"/>
  <c r="L1509" i="9"/>
  <c r="L1510" i="9"/>
  <c r="L1511" i="9"/>
  <c r="L1512" i="9"/>
  <c r="L1513" i="9"/>
  <c r="L1514" i="9"/>
  <c r="L1515" i="9"/>
  <c r="L1516" i="9"/>
  <c r="L1517" i="9"/>
  <c r="L1518" i="9"/>
  <c r="L1519" i="9"/>
  <c r="L1520" i="9"/>
  <c r="L1521" i="9"/>
  <c r="L1522" i="9"/>
  <c r="L1523" i="9"/>
  <c r="L1524" i="9"/>
  <c r="L1525" i="9"/>
  <c r="L1526" i="9"/>
  <c r="L1527" i="9"/>
  <c r="L1528" i="9"/>
  <c r="L1529" i="9"/>
  <c r="L1530" i="9"/>
  <c r="L1531" i="9"/>
  <c r="L1532" i="9"/>
  <c r="L1533" i="9"/>
  <c r="L1534" i="9"/>
  <c r="L1535" i="9"/>
  <c r="L1536" i="9"/>
  <c r="L1537" i="9"/>
  <c r="L1538" i="9"/>
  <c r="L1539" i="9"/>
  <c r="L1540" i="9"/>
  <c r="L1541" i="9"/>
  <c r="L1542" i="9"/>
  <c r="L1543" i="9"/>
  <c r="L1544" i="9"/>
  <c r="L1545" i="9"/>
  <c r="L1546" i="9"/>
  <c r="L1549" i="9"/>
  <c r="L1550" i="9"/>
  <c r="L1551" i="9"/>
  <c r="L1552" i="9"/>
  <c r="L1553" i="9"/>
  <c r="L1554" i="9"/>
  <c r="L1555" i="9"/>
  <c r="L1556" i="9"/>
  <c r="L1557" i="9"/>
  <c r="L1558" i="9"/>
  <c r="L1559" i="9"/>
  <c r="L1560" i="9"/>
  <c r="L1561" i="9"/>
  <c r="L1562" i="9"/>
  <c r="L1563" i="9"/>
  <c r="L1564" i="9"/>
  <c r="L1565" i="9"/>
  <c r="L1566" i="9"/>
  <c r="L1567" i="9"/>
  <c r="L1568" i="9"/>
  <c r="L1569" i="9"/>
  <c r="L1570" i="9"/>
  <c r="L1571" i="9"/>
  <c r="L1572" i="9"/>
  <c r="L1573" i="9"/>
  <c r="L1574" i="9"/>
  <c r="L1575" i="9"/>
  <c r="L1576" i="9"/>
  <c r="L1577" i="9"/>
  <c r="L1578" i="9"/>
  <c r="L1579" i="9"/>
  <c r="L1580" i="9"/>
  <c r="L1581" i="9"/>
  <c r="L1582" i="9"/>
  <c r="L1583" i="9"/>
  <c r="L1584" i="9"/>
  <c r="L1585" i="9"/>
  <c r="L1586" i="9"/>
  <c r="L1587" i="9"/>
  <c r="L1588" i="9"/>
  <c r="L1589" i="9"/>
  <c r="L1590" i="9"/>
  <c r="L1591" i="9"/>
  <c r="L1592" i="9"/>
  <c r="L1593" i="9"/>
  <c r="L1594" i="9"/>
  <c r="L1595" i="9"/>
  <c r="L1596" i="9"/>
  <c r="L1597" i="9"/>
  <c r="L1598" i="9"/>
  <c r="L1599" i="9"/>
  <c r="L1600" i="9"/>
  <c r="L1601" i="9"/>
  <c r="L1603" i="9"/>
  <c r="L1604" i="9"/>
  <c r="L1605" i="9"/>
  <c r="L1606" i="9"/>
  <c r="L1607" i="9"/>
  <c r="L1608" i="9"/>
  <c r="L1610" i="9"/>
  <c r="L1611" i="9"/>
  <c r="L1612" i="9"/>
  <c r="L1613" i="9"/>
  <c r="L1614" i="9"/>
  <c r="L1615" i="9"/>
  <c r="L1616" i="9"/>
  <c r="L1617" i="9"/>
  <c r="L1618" i="9"/>
  <c r="L1619" i="9"/>
  <c r="L1620" i="9"/>
  <c r="L1621" i="9"/>
  <c r="L1622" i="9"/>
  <c r="L1623" i="9"/>
  <c r="L1624" i="9"/>
  <c r="L1626" i="9"/>
  <c r="L1627" i="9"/>
  <c r="L1628" i="9"/>
  <c r="L1629" i="9"/>
  <c r="L1630" i="9"/>
  <c r="L1631" i="9"/>
  <c r="L1632" i="9"/>
  <c r="L1633" i="9"/>
  <c r="L1634" i="9"/>
  <c r="L1635" i="9"/>
  <c r="L1636" i="9"/>
  <c r="L1637" i="9"/>
  <c r="L1638" i="9"/>
  <c r="L1639" i="9"/>
  <c r="L1640" i="9"/>
  <c r="L1641" i="9"/>
  <c r="L1642" i="9"/>
  <c r="L1643" i="9"/>
  <c r="L1644" i="9"/>
  <c r="L1645" i="9"/>
  <c r="L1646" i="9"/>
  <c r="L1647" i="9"/>
  <c r="L1648" i="9"/>
  <c r="L1650" i="9"/>
  <c r="L1651" i="9"/>
  <c r="L1652" i="9"/>
  <c r="L1653" i="9"/>
  <c r="L1654" i="9"/>
  <c r="L1655" i="9"/>
  <c r="L1656" i="9"/>
  <c r="L1657" i="9"/>
  <c r="L1658" i="9"/>
  <c r="L1659" i="9"/>
  <c r="L1660" i="9"/>
  <c r="L1661" i="9"/>
  <c r="L1662" i="9"/>
  <c r="L1663" i="9"/>
  <c r="L1664" i="9"/>
  <c r="L1665" i="9"/>
  <c r="L1666" i="9"/>
  <c r="L1667" i="9"/>
  <c r="L1668" i="9"/>
  <c r="L1669" i="9"/>
  <c r="L1670" i="9"/>
  <c r="L1671" i="9"/>
  <c r="L1672" i="9"/>
  <c r="L1673" i="9"/>
  <c r="L1674" i="9"/>
  <c r="L1675" i="9"/>
  <c r="L1676" i="9"/>
  <c r="L1677" i="9"/>
  <c r="L1678" i="9"/>
  <c r="L1679" i="9"/>
  <c r="L1680" i="9"/>
  <c r="L1681" i="9"/>
  <c r="L1682" i="9"/>
  <c r="L1683" i="9"/>
  <c r="L1684" i="9"/>
  <c r="L1685" i="9"/>
  <c r="L1686" i="9"/>
  <c r="L1687" i="9"/>
  <c r="L1688" i="9"/>
  <c r="L1689" i="9"/>
  <c r="L1690" i="9"/>
  <c r="L1691" i="9"/>
  <c r="L1692" i="9"/>
  <c r="L1693" i="9"/>
  <c r="L1694" i="9"/>
  <c r="L1695" i="9"/>
  <c r="L1696" i="9"/>
  <c r="L1698" i="9"/>
  <c r="L1700" i="9"/>
  <c r="L1703" i="9"/>
  <c r="L1704" i="9"/>
  <c r="L1705" i="9"/>
  <c r="L1706" i="9"/>
  <c r="L1709" i="9"/>
  <c r="L1711" i="9"/>
  <c r="L1712" i="9"/>
  <c r="L1713" i="9"/>
  <c r="L1714" i="9"/>
  <c r="L1715" i="9"/>
  <c r="L1716" i="9"/>
  <c r="L1717" i="9"/>
  <c r="L1718" i="9"/>
  <c r="L1719" i="9"/>
  <c r="L1720" i="9"/>
  <c r="L1721" i="9"/>
  <c r="L1722" i="9"/>
  <c r="L1723" i="9"/>
  <c r="L1724" i="9"/>
  <c r="L1725" i="9"/>
  <c r="L1726" i="9"/>
  <c r="L1727" i="9"/>
  <c r="L1728" i="9"/>
  <c r="L1729" i="9"/>
  <c r="L1730" i="9"/>
  <c r="L1731" i="9"/>
  <c r="L1732" i="9"/>
  <c r="L1733" i="9"/>
  <c r="L1734" i="9"/>
  <c r="L1735" i="9"/>
  <c r="L1736" i="9"/>
  <c r="L1737" i="9"/>
  <c r="L1738" i="9"/>
  <c r="L1739" i="9"/>
  <c r="L1740" i="9"/>
  <c r="L1741" i="9"/>
  <c r="L1742" i="9"/>
  <c r="L1743" i="9"/>
  <c r="L1744" i="9"/>
  <c r="L1745" i="9"/>
  <c r="L1746" i="9"/>
  <c r="L1747" i="9"/>
  <c r="L1748" i="9"/>
  <c r="L1749" i="9"/>
  <c r="L1750" i="9"/>
  <c r="L1751" i="9"/>
  <c r="L1752" i="9"/>
  <c r="L1753" i="9"/>
  <c r="L1754" i="9"/>
  <c r="L1755" i="9"/>
  <c r="L1756" i="9"/>
  <c r="L1757" i="9"/>
  <c r="L1758" i="9"/>
  <c r="L1759" i="9"/>
  <c r="L1760" i="9"/>
  <c r="L1761" i="9"/>
  <c r="L1762" i="9"/>
  <c r="L1763" i="9"/>
  <c r="L1764" i="9"/>
  <c r="L1765" i="9"/>
  <c r="L1766" i="9"/>
  <c r="L1767" i="9"/>
  <c r="L1768" i="9"/>
  <c r="L1769" i="9"/>
  <c r="L1770" i="9"/>
  <c r="L1771" i="9"/>
  <c r="L1772" i="9"/>
  <c r="L1773" i="9"/>
  <c r="L1774" i="9"/>
  <c r="L1775" i="9"/>
  <c r="L1776" i="9"/>
  <c r="L1777" i="9"/>
  <c r="L1778" i="9"/>
  <c r="L1779" i="9"/>
  <c r="L1780" i="9"/>
  <c r="L1781" i="9"/>
  <c r="L1782" i="9"/>
  <c r="L1783" i="9"/>
  <c r="L1784" i="9"/>
  <c r="L1785" i="9"/>
  <c r="L1786" i="9"/>
  <c r="L1787" i="9"/>
  <c r="L1788" i="9"/>
  <c r="L1789" i="9"/>
  <c r="L1790" i="9"/>
  <c r="L1791" i="9"/>
  <c r="L1792" i="9"/>
  <c r="L1793" i="9"/>
  <c r="L1794" i="9"/>
  <c r="L1795" i="9"/>
  <c r="L1796" i="9"/>
  <c r="L1797" i="9"/>
  <c r="L1798" i="9"/>
  <c r="L1799" i="9"/>
  <c r="L1800" i="9"/>
  <c r="L1801" i="9"/>
  <c r="L1802" i="9"/>
  <c r="L1803" i="9"/>
  <c r="L1804" i="9"/>
  <c r="L1805" i="9"/>
  <c r="L1806" i="9"/>
  <c r="L1807" i="9"/>
  <c r="L1808" i="9"/>
  <c r="L1809" i="9"/>
  <c r="L1810" i="9"/>
  <c r="L1811" i="9"/>
  <c r="L1812" i="9"/>
  <c r="L1813" i="9"/>
  <c r="L1814" i="9"/>
  <c r="L1815" i="9"/>
  <c r="L1816" i="9"/>
  <c r="L1817" i="9"/>
  <c r="L1818" i="9"/>
  <c r="L1819" i="9"/>
  <c r="L1820" i="9"/>
  <c r="L1821" i="9"/>
  <c r="L1822" i="9"/>
  <c r="L1823" i="9"/>
  <c r="L1824" i="9"/>
  <c r="L1825" i="9"/>
  <c r="L1826" i="9"/>
  <c r="L1827" i="9"/>
  <c r="L1828" i="9"/>
  <c r="L1829" i="9"/>
  <c r="L1830" i="9"/>
  <c r="L1831" i="9"/>
  <c r="L1832" i="9"/>
  <c r="L1833" i="9"/>
  <c r="L1834" i="9"/>
  <c r="L1835" i="9"/>
  <c r="L1836" i="9"/>
  <c r="L1837" i="9"/>
  <c r="L1838" i="9"/>
  <c r="L1839" i="9"/>
  <c r="L1840" i="9"/>
  <c r="L1841" i="9"/>
  <c r="L1842" i="9"/>
  <c r="L1843" i="9"/>
  <c r="L1844" i="9"/>
  <c r="L1845" i="9"/>
  <c r="L1846" i="9"/>
  <c r="L1847" i="9"/>
  <c r="L1848" i="9"/>
  <c r="L1849" i="9"/>
  <c r="L1850" i="9"/>
  <c r="L1851" i="9"/>
  <c r="L1852" i="9"/>
  <c r="L1853" i="9"/>
  <c r="L1854" i="9"/>
  <c r="L1855" i="9"/>
  <c r="L1856" i="9"/>
  <c r="L1857" i="9"/>
  <c r="L1858" i="9"/>
  <c r="L1859" i="9"/>
  <c r="L1860" i="9"/>
  <c r="L1861" i="9"/>
  <c r="L1862" i="9"/>
  <c r="L1863" i="9"/>
  <c r="L1864" i="9"/>
  <c r="L1865" i="9"/>
  <c r="L1866" i="9"/>
  <c r="L1867" i="9"/>
  <c r="L1868" i="9"/>
  <c r="L1869" i="9"/>
  <c r="L1870" i="9"/>
  <c r="L1871" i="9"/>
  <c r="L1872" i="9"/>
  <c r="L1873" i="9"/>
  <c r="L1874" i="9"/>
  <c r="L1875" i="9"/>
  <c r="L1876" i="9"/>
  <c r="L1878" i="9"/>
  <c r="L1879" i="9"/>
  <c r="L1880" i="9"/>
  <c r="L1881" i="9"/>
  <c r="L1882" i="9"/>
  <c r="L1883" i="9"/>
  <c r="L1884" i="9"/>
  <c r="L1885" i="9"/>
  <c r="L1886" i="9"/>
  <c r="L1887" i="9"/>
  <c r="L1888" i="9"/>
  <c r="L1889" i="9"/>
  <c r="L1890" i="9"/>
  <c r="L1891" i="9"/>
  <c r="L1892" i="9"/>
  <c r="L1893" i="9"/>
  <c r="L1894" i="9"/>
  <c r="L1895" i="9"/>
  <c r="L1896" i="9"/>
  <c r="L1897" i="9"/>
  <c r="L1898" i="9"/>
  <c r="L1899" i="9"/>
  <c r="L1900" i="9"/>
  <c r="L1901" i="9"/>
  <c r="L1902" i="9"/>
  <c r="L1903" i="9"/>
  <c r="L1904" i="9"/>
  <c r="L1905" i="9"/>
  <c r="L1906" i="9"/>
  <c r="L1907" i="9"/>
  <c r="L1908" i="9"/>
  <c r="L1909" i="9"/>
  <c r="L1910" i="9"/>
  <c r="L1911" i="9"/>
  <c r="L1912" i="9"/>
  <c r="L1913" i="9"/>
  <c r="L1914" i="9"/>
  <c r="L1915" i="9"/>
  <c r="L1916" i="9"/>
  <c r="L1917" i="9"/>
  <c r="L1918" i="9"/>
  <c r="L1919" i="9"/>
  <c r="L1920" i="9"/>
  <c r="L1921" i="9"/>
  <c r="L1922" i="9"/>
  <c r="L1923" i="9"/>
  <c r="L1924" i="9"/>
  <c r="L1925" i="9"/>
  <c r="L1926" i="9"/>
  <c r="L1927" i="9"/>
  <c r="L1928" i="9"/>
  <c r="L1929" i="9"/>
  <c r="L1930" i="9"/>
  <c r="L1931" i="9"/>
  <c r="L1932" i="9"/>
  <c r="L1933" i="9"/>
  <c r="L1934" i="9"/>
  <c r="L1935" i="9"/>
  <c r="L1936" i="9"/>
  <c r="L1937" i="9"/>
  <c r="L1938" i="9"/>
  <c r="L1939" i="9"/>
  <c r="L1940" i="9"/>
  <c r="L1941" i="9"/>
  <c r="L1942" i="9"/>
  <c r="L1943" i="9"/>
  <c r="L1944" i="9"/>
  <c r="L1945" i="9"/>
  <c r="L1946" i="9"/>
  <c r="L1947" i="9"/>
  <c r="L1948" i="9"/>
  <c r="L1949" i="9"/>
  <c r="L1950" i="9"/>
  <c r="L1951" i="9"/>
  <c r="L1952" i="9"/>
  <c r="L1953" i="9"/>
  <c r="L1954" i="9"/>
  <c r="L1955" i="9"/>
  <c r="L1956" i="9"/>
  <c r="L1957" i="9"/>
  <c r="L1958" i="9"/>
  <c r="L1959" i="9"/>
  <c r="L1960" i="9"/>
  <c r="L1961" i="9"/>
  <c r="L1962" i="9"/>
  <c r="L1963" i="9"/>
  <c r="L1964" i="9"/>
  <c r="L1965" i="9"/>
  <c r="L1966" i="9"/>
  <c r="L1967" i="9"/>
  <c r="L1968" i="9"/>
  <c r="L1969" i="9"/>
  <c r="L1970" i="9"/>
  <c r="L1971" i="9"/>
  <c r="L1972" i="9"/>
  <c r="L1973" i="9"/>
  <c r="L1974" i="9"/>
  <c r="L1975" i="9"/>
  <c r="L1976" i="9"/>
  <c r="L1977" i="9"/>
  <c r="L1978" i="9"/>
  <c r="L1979" i="9"/>
  <c r="L1980" i="9"/>
  <c r="L1981" i="9"/>
  <c r="L1982" i="9"/>
  <c r="L1983" i="9"/>
  <c r="L1984" i="9"/>
  <c r="L1985" i="9"/>
  <c r="L1986" i="9"/>
  <c r="L1987" i="9"/>
  <c r="L1988" i="9"/>
  <c r="L1989" i="9"/>
  <c r="L1990" i="9"/>
  <c r="L1991" i="9"/>
  <c r="L1992" i="9"/>
  <c r="L1993" i="9"/>
  <c r="L1994" i="9"/>
  <c r="L1995" i="9"/>
  <c r="L1996" i="9"/>
  <c r="L1997" i="9"/>
  <c r="L1998" i="9"/>
  <c r="L1999" i="9"/>
  <c r="L2000" i="9"/>
  <c r="L2001" i="9"/>
  <c r="L2002" i="9"/>
  <c r="L2003" i="9"/>
  <c r="L2004" i="9"/>
  <c r="L2005" i="9"/>
  <c r="L2006" i="9"/>
  <c r="L2007" i="9"/>
  <c r="L2008" i="9"/>
  <c r="L2009" i="9"/>
  <c r="L2010" i="9"/>
  <c r="L2011" i="9"/>
  <c r="L2012" i="9"/>
  <c r="L2013" i="9"/>
  <c r="L2014" i="9"/>
  <c r="L2015" i="9"/>
  <c r="L2016" i="9"/>
  <c r="L2017" i="9"/>
  <c r="L2018" i="9"/>
  <c r="L2019" i="9"/>
  <c r="L2020" i="9"/>
  <c r="L2021" i="9"/>
  <c r="L2022" i="9"/>
  <c r="L2023" i="9"/>
  <c r="L2024" i="9"/>
  <c r="L2025" i="9"/>
  <c r="L2026" i="9"/>
  <c r="L2027" i="9"/>
  <c r="L2028" i="9"/>
  <c r="L2029" i="9"/>
  <c r="L2030" i="9"/>
  <c r="L2031" i="9"/>
  <c r="L2032" i="9"/>
  <c r="L2033" i="9"/>
  <c r="L2034" i="9"/>
  <c r="L2035" i="9"/>
  <c r="L2036" i="9"/>
  <c r="L2037" i="9"/>
  <c r="L2038" i="9"/>
  <c r="L2039" i="9"/>
  <c r="L2040" i="9"/>
  <c r="L2041" i="9"/>
  <c r="L2042" i="9"/>
  <c r="L2043" i="9"/>
  <c r="L2044" i="9"/>
  <c r="L2045" i="9"/>
  <c r="L2046" i="9"/>
  <c r="L2047" i="9"/>
  <c r="L2048" i="9"/>
  <c r="L2049" i="9"/>
  <c r="L2050" i="9"/>
  <c r="L2051" i="9"/>
  <c r="L2052" i="9"/>
  <c r="L2053" i="9"/>
  <c r="L2054" i="9"/>
  <c r="L2055" i="9"/>
  <c r="L2056" i="9"/>
  <c r="L2057" i="9"/>
  <c r="L2058" i="9"/>
  <c r="L2059" i="9"/>
  <c r="L2060" i="9"/>
  <c r="L2061" i="9"/>
  <c r="L2062" i="9"/>
  <c r="L2063" i="9"/>
  <c r="L2064" i="9"/>
  <c r="L2065" i="9"/>
  <c r="L2066" i="9"/>
  <c r="L2067" i="9"/>
  <c r="L2068" i="9"/>
  <c r="L2071" i="9"/>
  <c r="L2072" i="9"/>
  <c r="L2074" i="9"/>
  <c r="L2075" i="9"/>
  <c r="L2076" i="9"/>
  <c r="L2077" i="9"/>
  <c r="L2078" i="9"/>
  <c r="L2079" i="9"/>
  <c r="L2080" i="9"/>
  <c r="L2081" i="9"/>
  <c r="L2082" i="9"/>
  <c r="L2083" i="9"/>
  <c r="L2084" i="9"/>
  <c r="L2085" i="9"/>
  <c r="L2086" i="9"/>
  <c r="L2087" i="9"/>
  <c r="L2088" i="9"/>
  <c r="L2089" i="9"/>
  <c r="L2090" i="9"/>
  <c r="L2091" i="9"/>
  <c r="L2092" i="9"/>
  <c r="L2093" i="9"/>
  <c r="L2094" i="9"/>
  <c r="L2095" i="9"/>
  <c r="L2096" i="9"/>
  <c r="L2097" i="9"/>
  <c r="L2098" i="9"/>
  <c r="L2099" i="9"/>
  <c r="L2100" i="9"/>
  <c r="L2101" i="9"/>
  <c r="L2102" i="9"/>
  <c r="L2103" i="9"/>
  <c r="L2104" i="9"/>
  <c r="L2105" i="9"/>
  <c r="L2106" i="9"/>
  <c r="L2107" i="9"/>
  <c r="L2108" i="9"/>
  <c r="L2109" i="9"/>
  <c r="L2110" i="9"/>
  <c r="L2111" i="9"/>
  <c r="L2112" i="9"/>
  <c r="L2113" i="9"/>
  <c r="L2114" i="9"/>
  <c r="L2115" i="9"/>
  <c r="L2116" i="9"/>
  <c r="L2117" i="9"/>
  <c r="L2118" i="9"/>
  <c r="L2119" i="9"/>
  <c r="L2120" i="9"/>
  <c r="L2121" i="9"/>
  <c r="L2122" i="9"/>
  <c r="L2123" i="9"/>
  <c r="L2124" i="9"/>
  <c r="L2125" i="9"/>
  <c r="L2126" i="9"/>
  <c r="L2127" i="9"/>
  <c r="L2128" i="9"/>
  <c r="L2129" i="9"/>
  <c r="L2130" i="9"/>
  <c r="L2131" i="9"/>
  <c r="L2132" i="9"/>
  <c r="L2133" i="9"/>
  <c r="L2134" i="9"/>
  <c r="L2135" i="9"/>
  <c r="L2136" i="9"/>
  <c r="L2137" i="9"/>
  <c r="L2138" i="9"/>
  <c r="L2139" i="9"/>
  <c r="L2140" i="9"/>
  <c r="L2141" i="9"/>
  <c r="L2142" i="9"/>
  <c r="L2143" i="9"/>
  <c r="L2144" i="9"/>
  <c r="L2145" i="9"/>
  <c r="L2146" i="9"/>
  <c r="L2147" i="9"/>
  <c r="L2148" i="9"/>
  <c r="L2149" i="9"/>
  <c r="L2150" i="9"/>
  <c r="L2151" i="9"/>
  <c r="L2152" i="9"/>
  <c r="L2153" i="9"/>
  <c r="L2154" i="9"/>
  <c r="L2155" i="9"/>
  <c r="L2156" i="9"/>
  <c r="L2157" i="9"/>
  <c r="L2158" i="9"/>
  <c r="L2159" i="9"/>
  <c r="L2160" i="9"/>
  <c r="L2161" i="9"/>
  <c r="L2162" i="9"/>
  <c r="L2163" i="9"/>
  <c r="L2164" i="9"/>
  <c r="L2165" i="9"/>
  <c r="L2166" i="9"/>
  <c r="L2167" i="9"/>
  <c r="L2168" i="9"/>
  <c r="L2169" i="9"/>
  <c r="L2170" i="9"/>
  <c r="L2171" i="9"/>
  <c r="L2172" i="9"/>
  <c r="L2173" i="9"/>
  <c r="L2174" i="9"/>
  <c r="L2175" i="9"/>
  <c r="L2176" i="9"/>
  <c r="L2177" i="9"/>
  <c r="L2178" i="9"/>
  <c r="L2179" i="9"/>
  <c r="L2180" i="9"/>
  <c r="L2181" i="9"/>
  <c r="L2182" i="9"/>
  <c r="L2183" i="9"/>
  <c r="L2184" i="9"/>
  <c r="L2185" i="9"/>
  <c r="L2186" i="9"/>
  <c r="L2187" i="9"/>
  <c r="L2188" i="9"/>
  <c r="L2189" i="9"/>
  <c r="L2190" i="9"/>
  <c r="L2191" i="9"/>
  <c r="L2192" i="9"/>
  <c r="L2193" i="9"/>
  <c r="L2194" i="9"/>
  <c r="L2195" i="9"/>
  <c r="L2196" i="9"/>
  <c r="L2197" i="9"/>
  <c r="L2198" i="9"/>
  <c r="L2199" i="9"/>
  <c r="L2200" i="9"/>
  <c r="L2201" i="9"/>
  <c r="L2202" i="9"/>
  <c r="L2203" i="9"/>
  <c r="L2204" i="9"/>
  <c r="L2205" i="9"/>
  <c r="L2206" i="9"/>
  <c r="L2207" i="9"/>
  <c r="L2208" i="9"/>
  <c r="L2209" i="9"/>
  <c r="L2210" i="9"/>
  <c r="L2211" i="9"/>
  <c r="L2212" i="9"/>
  <c r="L2213" i="9"/>
  <c r="L2214" i="9"/>
  <c r="L2215" i="9"/>
  <c r="L2216" i="9"/>
  <c r="L2217" i="9"/>
  <c r="L2218" i="9"/>
  <c r="L2219" i="9"/>
  <c r="L2220" i="9"/>
  <c r="L2221" i="9"/>
  <c r="L2222" i="9"/>
  <c r="L2223" i="9"/>
  <c r="L2224" i="9"/>
  <c r="L2225" i="9"/>
  <c r="L2226" i="9"/>
  <c r="L2227" i="9"/>
  <c r="L2228" i="9"/>
  <c r="L2229" i="9"/>
  <c r="L2230" i="9"/>
  <c r="L2231" i="9"/>
  <c r="L2232" i="9"/>
  <c r="L2233" i="9"/>
  <c r="L2234" i="9"/>
  <c r="L2235" i="9"/>
  <c r="L2236" i="9"/>
  <c r="L2237" i="9"/>
  <c r="L2238" i="9"/>
  <c r="L2239" i="9"/>
  <c r="L2240" i="9"/>
  <c r="L2241" i="9"/>
  <c r="L2242" i="9"/>
  <c r="L2243" i="9"/>
  <c r="L2244" i="9"/>
  <c r="L2245" i="9"/>
  <c r="L2246" i="9"/>
  <c r="L2247" i="9"/>
  <c r="L2248" i="9"/>
  <c r="L2249" i="9"/>
  <c r="L2250" i="9"/>
  <c r="L2251" i="9"/>
  <c r="L2252" i="9"/>
  <c r="L2253" i="9"/>
  <c r="L2254" i="9"/>
  <c r="L2255" i="9"/>
  <c r="L2256" i="9"/>
  <c r="L2257" i="9"/>
  <c r="L2258" i="9"/>
  <c r="L2259" i="9"/>
  <c r="L2260" i="9"/>
  <c r="L2261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25" i="9"/>
  <c r="L26" i="9"/>
  <c r="L27" i="9"/>
  <c r="L28" i="9"/>
  <c r="L29" i="9"/>
  <c r="L30" i="9"/>
  <c r="L31" i="9"/>
  <c r="L33" i="9"/>
  <c r="L34" i="9"/>
  <c r="L35" i="9"/>
  <c r="L36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3889" i="5"/>
  <c r="L3890" i="5"/>
  <c r="L3891" i="5"/>
  <c r="L3892" i="5"/>
  <c r="L3893" i="5"/>
  <c r="L3894" i="5"/>
  <c r="L3895" i="5"/>
  <c r="L3896" i="5"/>
  <c r="L3897" i="5"/>
  <c r="L3898" i="5"/>
  <c r="L3899" i="5"/>
  <c r="L3900" i="5"/>
  <c r="L3901" i="5"/>
  <c r="L3902" i="5"/>
  <c r="L3903" i="5"/>
  <c r="L3904" i="5"/>
  <c r="L3905" i="5"/>
  <c r="L3906" i="5"/>
  <c r="L3907" i="5"/>
  <c r="L3908" i="5"/>
  <c r="L3909" i="5"/>
  <c r="L3819" i="5"/>
  <c r="L3820" i="5"/>
  <c r="L3821" i="5"/>
  <c r="L3822" i="5"/>
  <c r="L3823" i="5"/>
  <c r="L3824" i="5"/>
  <c r="L3825" i="5"/>
  <c r="L3826" i="5"/>
  <c r="L3827" i="5"/>
  <c r="L3828" i="5"/>
  <c r="L3829" i="5"/>
  <c r="L3830" i="5"/>
  <c r="L3831" i="5"/>
  <c r="L3848" i="5"/>
  <c r="L3849" i="5"/>
  <c r="L3850" i="5"/>
  <c r="L3851" i="5"/>
  <c r="L3852" i="5"/>
  <c r="L3853" i="5"/>
  <c r="L3854" i="5"/>
  <c r="L3855" i="5"/>
  <c r="L3856" i="5"/>
  <c r="L3857" i="5"/>
  <c r="L3858" i="5"/>
  <c r="L3859" i="5"/>
  <c r="L3863" i="5"/>
  <c r="L3864" i="5"/>
  <c r="L3865" i="5"/>
  <c r="L3866" i="5"/>
  <c r="L3867" i="5"/>
  <c r="L3868" i="5"/>
  <c r="L3869" i="5"/>
  <c r="L3870" i="5"/>
  <c r="L3871" i="5"/>
  <c r="L3872" i="5"/>
  <c r="L3873" i="5"/>
  <c r="L3860" i="5"/>
  <c r="L3861" i="5"/>
  <c r="L3862" i="5"/>
  <c r="L3945" i="5"/>
  <c r="L3946" i="5"/>
  <c r="L3947" i="5"/>
  <c r="L3948" i="5"/>
  <c r="L3949" i="5"/>
  <c r="L3950" i="5"/>
  <c r="L3951" i="5"/>
  <c r="L3952" i="5"/>
  <c r="L3953" i="5"/>
  <c r="L3954" i="5"/>
  <c r="L3955" i="5"/>
  <c r="L3956" i="5"/>
  <c r="L3957" i="5"/>
  <c r="L3958" i="5"/>
  <c r="L3959" i="5"/>
  <c r="L3960" i="5"/>
  <c r="L3961" i="5"/>
  <c r="L3962" i="5"/>
  <c r="L3963" i="5"/>
  <c r="L3964" i="5"/>
  <c r="L3965" i="5"/>
  <c r="L3966" i="5"/>
  <c r="L3967" i="5"/>
  <c r="L3968" i="5"/>
  <c r="L3969" i="5"/>
  <c r="L3970" i="5"/>
  <c r="L3971" i="5"/>
  <c r="L3972" i="5"/>
  <c r="L3973" i="5"/>
  <c r="L3974" i="5"/>
  <c r="L3975" i="5"/>
  <c r="L3976" i="5"/>
  <c r="L3977" i="5"/>
  <c r="L3978" i="5"/>
  <c r="L3979" i="5"/>
  <c r="L3980" i="5"/>
  <c r="L3981" i="5"/>
  <c r="L3982" i="5"/>
  <c r="L3983" i="5"/>
  <c r="L3984" i="5"/>
  <c r="L3985" i="5"/>
  <c r="L3986" i="5"/>
  <c r="L3987" i="5"/>
  <c r="L3988" i="5"/>
  <c r="L3989" i="5"/>
  <c r="L3990" i="5"/>
  <c r="L3991" i="5"/>
  <c r="L3992" i="5"/>
  <c r="L3993" i="5"/>
  <c r="L3994" i="5"/>
  <c r="L3995" i="5"/>
  <c r="L3996" i="5"/>
  <c r="L3997" i="5"/>
  <c r="L3998" i="5"/>
  <c r="L3999" i="5"/>
  <c r="L4000" i="5"/>
  <c r="L4001" i="5"/>
  <c r="L4002" i="5"/>
  <c r="L4003" i="5"/>
  <c r="L4004" i="5"/>
  <c r="L4005" i="5"/>
  <c r="L4006" i="5"/>
  <c r="L4007" i="5"/>
  <c r="L4008" i="5"/>
  <c r="L4009" i="5"/>
  <c r="L4010" i="5"/>
  <c r="L4011" i="5"/>
  <c r="L4012" i="5"/>
  <c r="L4013" i="5"/>
  <c r="L4014" i="5"/>
  <c r="L4015" i="5"/>
  <c r="L4016" i="5"/>
  <c r="L4017" i="5"/>
  <c r="L4018" i="5"/>
  <c r="L4019" i="5"/>
  <c r="L4020" i="5"/>
  <c r="L4021" i="5"/>
  <c r="L4022" i="5"/>
  <c r="L4023" i="5"/>
  <c r="L4024" i="5"/>
  <c r="L3874" i="5"/>
  <c r="L3875" i="5"/>
  <c r="L3876" i="5"/>
  <c r="L3877" i="5"/>
  <c r="L3878" i="5"/>
  <c r="L3879" i="5"/>
  <c r="L3880" i="5"/>
  <c r="L3881" i="5"/>
  <c r="L3882" i="5"/>
  <c r="L3883" i="5"/>
  <c r="L3884" i="5"/>
  <c r="L3885" i="5"/>
  <c r="L3886" i="5"/>
  <c r="L3887" i="5"/>
  <c r="L3888" i="5"/>
  <c r="L3832" i="5"/>
  <c r="L3833" i="5"/>
  <c r="L3834" i="5"/>
  <c r="L3835" i="5"/>
  <c r="L3836" i="5"/>
  <c r="L3837" i="5"/>
  <c r="L3838" i="5"/>
  <c r="L3839" i="5"/>
  <c r="L3840" i="5"/>
  <c r="L3841" i="5"/>
  <c r="L3842" i="5"/>
  <c r="L3843" i="5"/>
  <c r="L3844" i="5"/>
  <c r="L3845" i="5"/>
  <c r="L3846" i="5"/>
  <c r="L3847" i="5"/>
  <c r="L3910" i="5"/>
  <c r="L3911" i="5"/>
  <c r="L3912" i="5"/>
  <c r="L3913" i="5"/>
  <c r="L3914" i="5"/>
  <c r="L3915" i="5"/>
  <c r="L3916" i="5"/>
  <c r="L3917" i="5"/>
  <c r="L3918" i="5"/>
  <c r="L3919" i="5"/>
  <c r="L3920" i="5"/>
  <c r="L3921" i="5"/>
  <c r="L3922" i="5"/>
  <c r="L3923" i="5"/>
  <c r="L3924" i="5"/>
  <c r="L3925" i="5"/>
  <c r="L3926" i="5"/>
  <c r="L3927" i="5"/>
  <c r="L3928" i="5"/>
  <c r="L3929" i="5"/>
  <c r="L3930" i="5"/>
  <c r="L3931" i="5"/>
  <c r="L3932" i="5"/>
  <c r="L3933" i="5"/>
  <c r="L3934" i="5"/>
  <c r="L3935" i="5"/>
  <c r="L3936" i="5"/>
  <c r="L3937" i="5"/>
  <c r="L3938" i="5"/>
  <c r="L3939" i="5"/>
  <c r="L3940" i="5"/>
  <c r="L3941" i="5"/>
  <c r="L3942" i="5"/>
  <c r="L3943" i="5"/>
  <c r="L3944" i="5"/>
  <c r="N44" i="3"/>
  <c r="M49" i="3"/>
  <c r="M47" i="3"/>
  <c r="N47" i="3"/>
  <c r="H52" i="3"/>
  <c r="L439" i="5"/>
  <c r="L1137" i="5"/>
  <c r="L1068" i="5"/>
  <c r="L1136" i="5"/>
  <c r="L1135" i="5"/>
  <c r="L1134" i="5"/>
  <c r="L1133" i="5"/>
  <c r="L1132" i="5"/>
  <c r="L1131" i="5"/>
  <c r="L1130" i="5"/>
  <c r="L1129" i="5"/>
  <c r="L1128" i="5"/>
  <c r="L1127" i="5"/>
  <c r="L1126" i="5"/>
  <c r="L1125" i="5"/>
  <c r="L1124" i="5"/>
  <c r="L1123" i="5"/>
  <c r="L1122" i="5"/>
  <c r="L1121" i="5"/>
  <c r="L1120" i="5"/>
  <c r="L1119" i="5"/>
  <c r="L1118" i="5"/>
  <c r="L1117" i="5"/>
  <c r="L1116" i="5"/>
  <c r="L1115" i="5"/>
  <c r="L1114" i="5"/>
  <c r="L1055" i="5"/>
  <c r="L1113" i="5"/>
  <c r="L1054" i="5"/>
  <c r="L1112" i="5"/>
  <c r="L1111" i="5"/>
  <c r="L1110" i="5"/>
  <c r="L1109" i="5"/>
  <c r="L1108" i="5"/>
  <c r="L1107" i="5"/>
  <c r="L1106" i="5"/>
  <c r="L1105" i="5"/>
  <c r="L1104" i="5"/>
  <c r="L1103" i="5"/>
  <c r="L1102" i="5"/>
  <c r="L1101" i="5"/>
  <c r="L1100" i="5"/>
  <c r="L1099" i="5"/>
  <c r="L1098" i="5"/>
  <c r="L1067" i="5"/>
  <c r="L1066" i="5"/>
  <c r="L1065" i="5"/>
  <c r="L1064" i="5"/>
  <c r="L1081" i="5"/>
  <c r="L1063" i="5"/>
  <c r="L1085" i="5"/>
  <c r="L1084" i="5"/>
  <c r="L1080" i="5"/>
  <c r="L1079" i="5"/>
  <c r="L1086" i="5"/>
  <c r="L1083" i="5"/>
  <c r="L1072" i="5"/>
  <c r="L1082" i="5"/>
  <c r="L1053" i="5"/>
  <c r="L1052" i="5"/>
  <c r="L1051" i="5"/>
  <c r="L1062" i="5"/>
  <c r="L1050" i="5"/>
  <c r="L1049" i="5"/>
  <c r="L1048" i="5"/>
  <c r="L1078" i="5"/>
  <c r="L1061" i="5"/>
  <c r="L1060" i="5"/>
  <c r="L1047" i="5"/>
  <c r="L1046" i="5"/>
  <c r="L1097" i="5"/>
  <c r="L1096" i="5"/>
  <c r="L1095" i="5"/>
  <c r="L1094" i="5"/>
  <c r="L1093" i="5"/>
  <c r="L1092" i="5"/>
  <c r="L1091" i="5"/>
  <c r="L1090" i="5"/>
  <c r="L1089" i="5"/>
  <c r="L1088" i="5"/>
  <c r="L1087" i="5"/>
  <c r="L1077" i="5"/>
  <c r="L1071" i="5"/>
  <c r="L1070" i="5"/>
  <c r="L1045" i="5"/>
  <c r="L1059" i="5"/>
  <c r="L1044" i="5"/>
  <c r="L1058" i="5"/>
  <c r="L1076" i="5"/>
  <c r="L1043" i="5"/>
  <c r="L1075" i="5"/>
  <c r="L1057" i="5"/>
  <c r="L1056" i="5"/>
  <c r="L1069" i="5"/>
  <c r="L1074" i="5"/>
  <c r="L1073" i="5"/>
  <c r="H50" i="3"/>
  <c r="M44" i="3"/>
  <c r="M46" i="3"/>
  <c r="N41" i="3"/>
  <c r="M43" i="3"/>
  <c r="M41" i="3"/>
  <c r="L982" i="5"/>
  <c r="L983" i="5"/>
  <c r="L981" i="5"/>
  <c r="L980" i="5"/>
  <c r="L979" i="5"/>
  <c r="L1013" i="5"/>
  <c r="L1012" i="5"/>
  <c r="L1011" i="5"/>
  <c r="L978" i="5"/>
  <c r="L1010" i="5"/>
  <c r="L1009" i="5"/>
  <c r="L1008" i="5"/>
  <c r="L977" i="5"/>
  <c r="L976" i="5"/>
  <c r="L975" i="5"/>
  <c r="L974" i="5"/>
  <c r="L973" i="5"/>
  <c r="L1042" i="5"/>
  <c r="L1041" i="5"/>
  <c r="L972" i="5"/>
  <c r="L971" i="5"/>
  <c r="L1007" i="5"/>
  <c r="L1006" i="5"/>
  <c r="L1005" i="5"/>
  <c r="L1004" i="5"/>
  <c r="L1003" i="5"/>
  <c r="L1040" i="5"/>
  <c r="L1002" i="5"/>
  <c r="L1039" i="5"/>
  <c r="L1038" i="5"/>
  <c r="L1001" i="5"/>
  <c r="L1000" i="5"/>
  <c r="L1037" i="5"/>
  <c r="L970" i="5"/>
  <c r="L999" i="5"/>
  <c r="L998" i="5"/>
  <c r="L1036" i="5"/>
  <c r="L1035" i="5"/>
  <c r="L1034" i="5"/>
  <c r="L1033" i="5"/>
  <c r="L997" i="5"/>
  <c r="L996" i="5"/>
  <c r="L1032" i="5"/>
  <c r="L1031" i="5"/>
  <c r="L995" i="5"/>
  <c r="L994" i="5"/>
  <c r="L1030" i="5"/>
  <c r="L1029" i="5"/>
  <c r="L1028" i="5"/>
  <c r="L993" i="5"/>
  <c r="L1027" i="5"/>
  <c r="L992" i="5"/>
  <c r="L991" i="5"/>
  <c r="L1026" i="5"/>
  <c r="L1025" i="5"/>
  <c r="L990" i="5"/>
  <c r="L1024" i="5"/>
  <c r="L1023" i="5"/>
  <c r="L1022" i="5"/>
  <c r="L1021" i="5"/>
  <c r="L1020" i="5"/>
  <c r="L1019" i="5"/>
  <c r="L1018" i="5"/>
  <c r="L989" i="5"/>
  <c r="L1017" i="5"/>
  <c r="L1016" i="5"/>
  <c r="L1015" i="5"/>
  <c r="L1014" i="5"/>
  <c r="L988" i="5"/>
  <c r="L987" i="5"/>
  <c r="L986" i="5"/>
  <c r="L985" i="5"/>
  <c r="L984" i="5"/>
  <c r="L867" i="5"/>
  <c r="L928" i="5"/>
  <c r="L887" i="5"/>
  <c r="L967" i="5"/>
  <c r="L878" i="5"/>
  <c r="L918" i="5"/>
  <c r="L932" i="5"/>
  <c r="L917" i="5"/>
  <c r="L877" i="5"/>
  <c r="L966" i="5"/>
  <c r="L876" i="5"/>
  <c r="L916" i="5"/>
  <c r="L915" i="5"/>
  <c r="L914" i="5"/>
  <c r="L875" i="5"/>
  <c r="L965" i="5"/>
  <c r="L964" i="5"/>
  <c r="L874" i="5"/>
  <c r="L913" i="5"/>
  <c r="L963" i="5"/>
  <c r="L962" i="5"/>
  <c r="L912" i="5"/>
  <c r="L911" i="5"/>
  <c r="L873" i="5"/>
  <c r="L910" i="5"/>
  <c r="L938" i="5"/>
  <c r="L961" i="5"/>
  <c r="L872" i="5"/>
  <c r="L868" i="5"/>
  <c r="L931" i="5"/>
  <c r="L960" i="5"/>
  <c r="L909" i="5"/>
  <c r="L848" i="5"/>
  <c r="L889" i="5"/>
  <c r="L888" i="5"/>
  <c r="L959" i="5"/>
  <c r="L871" i="5"/>
  <c r="L908" i="5"/>
  <c r="L958" i="5"/>
  <c r="L907" i="5"/>
  <c r="L957" i="5"/>
  <c r="L906" i="5"/>
  <c r="L905" i="5"/>
  <c r="L956" i="5"/>
  <c r="L955" i="5"/>
  <c r="L954" i="5"/>
  <c r="L904" i="5"/>
  <c r="L953" i="5"/>
  <c r="L926" i="5"/>
  <c r="L864" i="5"/>
  <c r="L863" i="5"/>
  <c r="L862" i="5"/>
  <c r="L861" i="5"/>
  <c r="L870" i="5"/>
  <c r="L903" i="5"/>
  <c r="L902" i="5"/>
  <c r="L952" i="5"/>
  <c r="L901" i="5"/>
  <c r="L951" i="5"/>
  <c r="L900" i="5"/>
  <c r="L930" i="5"/>
  <c r="L899" i="5"/>
  <c r="L950" i="5"/>
  <c r="L898" i="5"/>
  <c r="L949" i="5"/>
  <c r="L897" i="5"/>
  <c r="L896" i="5"/>
  <c r="L895" i="5"/>
  <c r="L929" i="5"/>
  <c r="L948" i="5"/>
  <c r="L894" i="5"/>
  <c r="L947" i="5"/>
  <c r="L893" i="5"/>
  <c r="L892" i="5"/>
  <c r="L946" i="5"/>
  <c r="L869" i="5"/>
  <c r="L891" i="5"/>
  <c r="L945" i="5"/>
  <c r="L944" i="5"/>
  <c r="L943" i="5"/>
  <c r="L942" i="5"/>
  <c r="L941" i="5"/>
  <c r="L940" i="5"/>
  <c r="L890" i="5"/>
  <c r="L939" i="5"/>
  <c r="L860" i="5"/>
  <c r="L859" i="5"/>
  <c r="L858" i="5"/>
  <c r="L847" i="5"/>
  <c r="L846" i="5"/>
  <c r="L857" i="5"/>
  <c r="L845" i="5"/>
  <c r="L844" i="5"/>
  <c r="L843" i="5"/>
  <c r="L842" i="5"/>
  <c r="L856" i="5"/>
  <c r="L925" i="5"/>
  <c r="L855" i="5"/>
  <c r="L854" i="5"/>
  <c r="L924" i="5"/>
  <c r="L853" i="5"/>
  <c r="L852" i="5"/>
  <c r="L851" i="5"/>
  <c r="L923" i="5"/>
  <c r="L922" i="5"/>
  <c r="L850" i="5"/>
  <c r="L849" i="5"/>
  <c r="L886" i="5"/>
  <c r="L885" i="5"/>
  <c r="L937" i="5"/>
  <c r="L884" i="5"/>
  <c r="L883" i="5"/>
  <c r="L882" i="5"/>
  <c r="L866" i="5"/>
  <c r="L865" i="5"/>
  <c r="L881" i="5"/>
  <c r="L880" i="5"/>
  <c r="L936" i="5"/>
  <c r="L935" i="5"/>
  <c r="L879" i="5"/>
  <c r="L927" i="5"/>
  <c r="L934" i="5"/>
  <c r="L933" i="5"/>
  <c r="L969" i="5"/>
  <c r="L921" i="5"/>
  <c r="L920" i="5"/>
  <c r="L841" i="5"/>
  <c r="L840" i="5"/>
  <c r="L919" i="5"/>
  <c r="L968" i="5"/>
  <c r="E68" i="2"/>
  <c r="G68" i="2" s="1"/>
  <c r="C68" i="2"/>
  <c r="G71" i="2"/>
  <c r="G72" i="2"/>
  <c r="G74" i="2"/>
  <c r="G77" i="2"/>
  <c r="G78" i="2"/>
  <c r="G79" i="2"/>
  <c r="G70" i="2"/>
  <c r="G60" i="2"/>
  <c r="F76" i="2"/>
  <c r="G76" i="2" s="1"/>
  <c r="F73" i="2"/>
  <c r="G73" i="2" s="1"/>
  <c r="F78" i="2"/>
  <c r="G51" i="2"/>
  <c r="G52" i="2"/>
  <c r="G53" i="2"/>
  <c r="G54" i="2"/>
  <c r="G55" i="2"/>
  <c r="G56" i="2"/>
  <c r="G57" i="2"/>
  <c r="G58" i="2"/>
  <c r="G59" i="2"/>
  <c r="G61" i="2"/>
  <c r="G62" i="2"/>
  <c r="G63" i="2"/>
  <c r="G64" i="2"/>
  <c r="G50" i="2"/>
  <c r="E48" i="2"/>
  <c r="C48" i="2"/>
  <c r="G23" i="2"/>
  <c r="G24" i="2"/>
  <c r="G25" i="2"/>
  <c r="G26" i="2"/>
  <c r="G27" i="2"/>
  <c r="G28" i="2"/>
  <c r="G29" i="2"/>
  <c r="G32" i="2"/>
  <c r="G33" i="2"/>
  <c r="G34" i="2"/>
  <c r="G35" i="2"/>
  <c r="G36" i="2"/>
  <c r="G37" i="2"/>
  <c r="G38" i="2"/>
  <c r="G41" i="2"/>
  <c r="G42" i="2"/>
  <c r="G43" i="2"/>
  <c r="G44" i="2"/>
  <c r="G19" i="2"/>
  <c r="G20" i="2"/>
  <c r="G18" i="2"/>
  <c r="C16" i="2"/>
  <c r="D3" i="11" l="1"/>
  <c r="G48" i="2"/>
  <c r="F40" i="2" l="1"/>
  <c r="G40" i="2" s="1"/>
  <c r="F39" i="2"/>
  <c r="G39" i="2" s="1"/>
  <c r="F31" i="2"/>
  <c r="G31" i="2" s="1"/>
  <c r="F30" i="2"/>
  <c r="G30" i="2" s="1"/>
  <c r="F22" i="2"/>
  <c r="G22" i="2" s="1"/>
  <c r="F21" i="2"/>
  <c r="G21" i="2" l="1"/>
  <c r="E16" i="2"/>
  <c r="G16" i="2" s="1"/>
  <c r="H35" i="3" l="1"/>
  <c r="H33" i="3"/>
  <c r="H34" i="3"/>
  <c r="G44" i="3"/>
  <c r="H18" i="3"/>
  <c r="R1410" i="5"/>
  <c r="L139" i="5"/>
  <c r="L146" i="5"/>
  <c r="L147" i="5"/>
  <c r="L148" i="5"/>
  <c r="L177" i="5"/>
  <c r="L178" i="5"/>
  <c r="L182" i="5"/>
  <c r="L183" i="5"/>
  <c r="L184" i="5"/>
  <c r="L188" i="5"/>
  <c r="L129" i="5"/>
  <c r="L130" i="5"/>
  <c r="L189" i="5"/>
  <c r="L190" i="5"/>
  <c r="L191" i="5"/>
  <c r="L214" i="5"/>
  <c r="L215" i="5"/>
  <c r="L216" i="5"/>
  <c r="L110" i="5"/>
  <c r="L217" i="5"/>
  <c r="L218" i="5"/>
  <c r="L219" i="5"/>
  <c r="L220" i="5"/>
  <c r="L221" i="5"/>
  <c r="L222" i="5"/>
  <c r="L223" i="5"/>
  <c r="L224" i="5"/>
  <c r="L225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136" i="5"/>
  <c r="L137" i="5"/>
  <c r="L138" i="5"/>
  <c r="L134" i="5"/>
  <c r="L103" i="5"/>
  <c r="L140" i="5"/>
  <c r="L141" i="5"/>
  <c r="L142" i="5"/>
  <c r="L143" i="5"/>
  <c r="L104" i="5"/>
  <c r="L144" i="5"/>
  <c r="L145" i="5"/>
  <c r="L105" i="5"/>
  <c r="L149" i="5"/>
  <c r="L150" i="5"/>
  <c r="L151" i="5"/>
  <c r="L152" i="5"/>
  <c r="L153" i="5"/>
  <c r="L154" i="5"/>
  <c r="L119" i="5"/>
  <c r="L112" i="5"/>
  <c r="L113" i="5"/>
  <c r="L116" i="5"/>
  <c r="L106" i="5"/>
  <c r="L114" i="5"/>
  <c r="L121" i="5"/>
  <c r="L117" i="5"/>
  <c r="L124" i="5"/>
  <c r="L125" i="5"/>
  <c r="L126" i="5"/>
  <c r="L127" i="5"/>
  <c r="L128" i="5"/>
  <c r="L118" i="5"/>
  <c r="L176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109" i="5"/>
  <c r="L206" i="5"/>
  <c r="L207" i="5"/>
  <c r="L208" i="5"/>
  <c r="L209" i="5"/>
  <c r="L210" i="5"/>
  <c r="L211" i="5"/>
  <c r="L212" i="5"/>
  <c r="L213" i="5"/>
  <c r="L247" i="5"/>
  <c r="L248" i="5"/>
  <c r="L249" i="5"/>
  <c r="L250" i="5"/>
  <c r="L251" i="5"/>
  <c r="L252" i="5"/>
  <c r="L253" i="5"/>
  <c r="L254" i="5"/>
  <c r="L255" i="5"/>
  <c r="L256" i="5"/>
  <c r="L257" i="5"/>
  <c r="L111" i="5"/>
  <c r="L258" i="5"/>
  <c r="L155" i="5"/>
  <c r="L156" i="5"/>
  <c r="L120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246" i="5"/>
  <c r="L122" i="5"/>
  <c r="L123" i="5"/>
  <c r="L169" i="5"/>
  <c r="L133" i="5"/>
  <c r="L135" i="5"/>
  <c r="L170" i="5"/>
  <c r="L171" i="5"/>
  <c r="L172" i="5"/>
  <c r="L173" i="5"/>
  <c r="L174" i="5"/>
  <c r="L175" i="5"/>
  <c r="L179" i="5"/>
  <c r="L180" i="5"/>
  <c r="L181" i="5"/>
  <c r="L185" i="5"/>
  <c r="L186" i="5"/>
  <c r="L187" i="5"/>
  <c r="L226" i="5"/>
  <c r="L227" i="5"/>
  <c r="L228" i="5"/>
  <c r="L229" i="5"/>
  <c r="L230" i="5"/>
  <c r="L231" i="5"/>
  <c r="L232" i="5"/>
  <c r="L259" i="5"/>
  <c r="L260" i="5"/>
  <c r="L131" i="5"/>
  <c r="L132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431" i="5"/>
  <c r="L432" i="5"/>
  <c r="L433" i="5"/>
  <c r="L434" i="5"/>
  <c r="L435" i="5"/>
  <c r="L436" i="5"/>
  <c r="L437" i="5"/>
  <c r="L438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261" i="5"/>
  <c r="L393" i="5"/>
  <c r="L638" i="5"/>
  <c r="L699" i="5"/>
  <c r="L642" i="5"/>
  <c r="L700" i="5"/>
  <c r="L639" i="5"/>
  <c r="L701" i="5"/>
  <c r="L614" i="5"/>
  <c r="L615" i="5"/>
  <c r="L702" i="5"/>
  <c r="L703" i="5"/>
  <c r="L719" i="5"/>
  <c r="L637" i="5"/>
  <c r="L675" i="5"/>
  <c r="L676" i="5"/>
  <c r="L750" i="5"/>
  <c r="L751" i="5"/>
  <c r="L644" i="5"/>
  <c r="L752" i="5"/>
  <c r="L677" i="5"/>
  <c r="L678" i="5"/>
  <c r="L679" i="5"/>
  <c r="L680" i="5"/>
  <c r="L681" i="5"/>
  <c r="L682" i="5"/>
  <c r="L753" i="5"/>
  <c r="L754" i="5"/>
  <c r="L755" i="5"/>
  <c r="L683" i="5"/>
  <c r="L645" i="5"/>
  <c r="L756" i="5"/>
  <c r="L684" i="5"/>
  <c r="L716" i="5"/>
  <c r="L722" i="5"/>
  <c r="L757" i="5"/>
  <c r="L758" i="5"/>
  <c r="L685" i="5"/>
  <c r="L686" i="5"/>
  <c r="L687" i="5"/>
  <c r="L688" i="5"/>
  <c r="L630" i="5"/>
  <c r="L689" i="5"/>
  <c r="L759" i="5"/>
  <c r="L760" i="5"/>
  <c r="L625" i="5"/>
  <c r="L761" i="5"/>
  <c r="L690" i="5"/>
  <c r="L717" i="5"/>
  <c r="L631" i="5"/>
  <c r="L646" i="5"/>
  <c r="L718" i="5"/>
  <c r="L647" i="5"/>
  <c r="L723" i="5"/>
  <c r="L691" i="5"/>
  <c r="L762" i="5"/>
  <c r="L692" i="5"/>
  <c r="L648" i="5"/>
  <c r="L611" i="5"/>
  <c r="L693" i="5"/>
  <c r="L632" i="5"/>
  <c r="L763" i="5"/>
  <c r="L612" i="5"/>
  <c r="L694" i="5"/>
  <c r="L708" i="5"/>
  <c r="L649" i="5"/>
  <c r="L695" i="5"/>
  <c r="L764" i="5"/>
  <c r="L650" i="5"/>
  <c r="L765" i="5"/>
  <c r="L696" i="5"/>
  <c r="L766" i="5"/>
  <c r="L651" i="5"/>
  <c r="L626" i="5"/>
  <c r="L613" i="5"/>
  <c r="L697" i="5"/>
  <c r="L767" i="5"/>
  <c r="L768" i="5"/>
  <c r="L652" i="5"/>
  <c r="L698" i="5"/>
  <c r="L769" i="5"/>
  <c r="L770" i="5"/>
  <c r="L741" i="5"/>
  <c r="L653" i="5"/>
  <c r="L654" i="5"/>
  <c r="L655" i="5"/>
  <c r="L709" i="5"/>
  <c r="L707" i="5"/>
  <c r="L710" i="5"/>
  <c r="L656" i="5"/>
  <c r="L657" i="5"/>
  <c r="L742" i="5"/>
  <c r="L658" i="5"/>
  <c r="L627" i="5"/>
  <c r="L711" i="5"/>
  <c r="L628" i="5"/>
  <c r="L659" i="5"/>
  <c r="L660" i="5"/>
  <c r="L712" i="5"/>
  <c r="L661" i="5"/>
  <c r="L743" i="5"/>
  <c r="L662" i="5"/>
  <c r="L713" i="5"/>
  <c r="L744" i="5"/>
  <c r="L663" i="5"/>
  <c r="L664" i="5"/>
  <c r="L665" i="5"/>
  <c r="L745" i="5"/>
  <c r="L624" i="5"/>
  <c r="L666" i="5"/>
  <c r="L667" i="5"/>
  <c r="L668" i="5"/>
  <c r="L714" i="5"/>
  <c r="L746" i="5"/>
  <c r="L669" i="5"/>
  <c r="L643" i="5"/>
  <c r="L670" i="5"/>
  <c r="L671" i="5"/>
  <c r="L747" i="5"/>
  <c r="L672" i="5"/>
  <c r="L748" i="5"/>
  <c r="L673" i="5"/>
  <c r="L629" i="5"/>
  <c r="L749" i="5"/>
  <c r="L674" i="5"/>
  <c r="L715" i="5"/>
  <c r="L617" i="5"/>
  <c r="L618" i="5"/>
  <c r="L834" i="5"/>
  <c r="L704" i="5"/>
  <c r="L721" i="5"/>
  <c r="L599" i="5"/>
  <c r="L600" i="5"/>
  <c r="L597" i="5"/>
  <c r="L633" i="5"/>
  <c r="L616" i="5"/>
  <c r="L640" i="5"/>
  <c r="L598" i="5"/>
  <c r="L634" i="5"/>
  <c r="L601" i="5"/>
  <c r="L602" i="5"/>
  <c r="L603" i="5"/>
  <c r="L604" i="5"/>
  <c r="L605" i="5"/>
  <c r="L606" i="5"/>
  <c r="L607" i="5"/>
  <c r="L608" i="5"/>
  <c r="L835" i="5"/>
  <c r="L836" i="5"/>
  <c r="L837" i="5"/>
  <c r="L838" i="5"/>
  <c r="L635" i="5"/>
  <c r="L636" i="5"/>
  <c r="L705" i="5"/>
  <c r="L720" i="5"/>
  <c r="L641" i="5"/>
  <c r="L620" i="5"/>
  <c r="L621" i="5"/>
  <c r="L706" i="5"/>
  <c r="L622" i="5"/>
  <c r="L623" i="5"/>
  <c r="L839" i="5"/>
  <c r="L826" i="5"/>
  <c r="L724" i="5"/>
  <c r="L725" i="5"/>
  <c r="L771" i="5"/>
  <c r="L772" i="5"/>
  <c r="L824" i="5"/>
  <c r="L726" i="5"/>
  <c r="L773" i="5"/>
  <c r="L774" i="5"/>
  <c r="L775" i="5"/>
  <c r="L776" i="5"/>
  <c r="L727" i="5"/>
  <c r="L777" i="5"/>
  <c r="L728" i="5"/>
  <c r="L778" i="5"/>
  <c r="L779" i="5"/>
  <c r="L729" i="5"/>
  <c r="L730" i="5"/>
  <c r="L825" i="5"/>
  <c r="L827" i="5"/>
  <c r="L828" i="5"/>
  <c r="L780" i="5"/>
  <c r="L781" i="5"/>
  <c r="L782" i="5"/>
  <c r="L731" i="5"/>
  <c r="L732" i="5"/>
  <c r="L733" i="5"/>
  <c r="L783" i="5"/>
  <c r="L784" i="5"/>
  <c r="L734" i="5"/>
  <c r="L785" i="5"/>
  <c r="L786" i="5"/>
  <c r="L735" i="5"/>
  <c r="L736" i="5"/>
  <c r="L829" i="5"/>
  <c r="L787" i="5"/>
  <c r="L788" i="5"/>
  <c r="L789" i="5"/>
  <c r="L790" i="5"/>
  <c r="L791" i="5"/>
  <c r="L792" i="5"/>
  <c r="L793" i="5"/>
  <c r="L794" i="5"/>
  <c r="L795" i="5"/>
  <c r="L796" i="5"/>
  <c r="L797" i="5"/>
  <c r="L737" i="5"/>
  <c r="L738" i="5"/>
  <c r="L798" i="5"/>
  <c r="L799" i="5"/>
  <c r="L800" i="5"/>
  <c r="L801" i="5"/>
  <c r="L802" i="5"/>
  <c r="L803" i="5"/>
  <c r="L804" i="5"/>
  <c r="L805" i="5"/>
  <c r="L806" i="5"/>
  <c r="L807" i="5"/>
  <c r="L808" i="5"/>
  <c r="L739" i="5"/>
  <c r="L740" i="5"/>
  <c r="L809" i="5"/>
  <c r="L810" i="5"/>
  <c r="L609" i="5"/>
  <c r="L822" i="5"/>
  <c r="L830" i="5"/>
  <c r="L831" i="5"/>
  <c r="L832" i="5"/>
  <c r="L833" i="5"/>
  <c r="L811" i="5"/>
  <c r="L812" i="5"/>
  <c r="L813" i="5"/>
  <c r="L814" i="5"/>
  <c r="L815" i="5"/>
  <c r="L816" i="5"/>
  <c r="L817" i="5"/>
  <c r="L818" i="5"/>
  <c r="L819" i="5"/>
  <c r="L823" i="5"/>
  <c r="L820" i="5"/>
  <c r="L821" i="5"/>
  <c r="L610" i="5"/>
  <c r="L594" i="5"/>
  <c r="L595" i="5"/>
  <c r="L596" i="5"/>
  <c r="L500" i="5"/>
  <c r="L587" i="5"/>
  <c r="L501" i="5"/>
  <c r="L588" i="5"/>
  <c r="L589" i="5"/>
  <c r="L590" i="5"/>
  <c r="L591" i="5"/>
  <c r="L592" i="5"/>
  <c r="L502" i="5"/>
  <c r="L593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481" i="5"/>
  <c r="L482" i="5"/>
  <c r="L483" i="5"/>
  <c r="L484" i="5"/>
  <c r="L412" i="5"/>
  <c r="L413" i="5"/>
  <c r="L497" i="5"/>
  <c r="L498" i="5"/>
  <c r="L499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4" i="5"/>
  <c r="L411" i="5"/>
  <c r="L394" i="5"/>
  <c r="L395" i="5"/>
  <c r="L262" i="5"/>
  <c r="L396" i="5"/>
  <c r="L397" i="5"/>
  <c r="K6" i="5" l="1"/>
  <c r="P20" i="5" s="1" a="1"/>
  <c r="P20" i="5" s="1"/>
  <c r="C3" i="2" l="1"/>
  <c r="L3816" i="5"/>
  <c r="L3817" i="5"/>
  <c r="L3818" i="5"/>
  <c r="L48" i="5"/>
  <c r="L49" i="5"/>
  <c r="L50" i="5"/>
  <c r="L51" i="5"/>
  <c r="L15" i="5"/>
  <c r="L16" i="5"/>
  <c r="L42" i="5"/>
  <c r="L43" i="5"/>
  <c r="L17" i="5"/>
  <c r="L18" i="5"/>
  <c r="L11" i="5"/>
  <c r="L12" i="5"/>
  <c r="L13" i="5"/>
  <c r="L52" i="5"/>
  <c r="L14" i="5"/>
  <c r="L53" i="5"/>
  <c r="L44" i="5"/>
  <c r="L19" i="5"/>
  <c r="L20" i="5"/>
  <c r="L21" i="5"/>
  <c r="L22" i="5"/>
  <c r="L23" i="5"/>
  <c r="L24" i="5"/>
  <c r="L25" i="5"/>
  <c r="L26" i="5"/>
  <c r="L54" i="5"/>
  <c r="L33" i="5"/>
  <c r="L34" i="5"/>
  <c r="L41" i="5"/>
  <c r="L35" i="5"/>
  <c r="L36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47" i="5"/>
  <c r="L82" i="5"/>
  <c r="L37" i="5"/>
  <c r="L83" i="5"/>
  <c r="L84" i="5"/>
  <c r="L85" i="5"/>
  <c r="L86" i="5"/>
  <c r="L87" i="5"/>
  <c r="L38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39" i="5"/>
  <c r="L102" i="5"/>
  <c r="L46" i="5"/>
  <c r="L1209" i="5"/>
  <c r="L1210" i="5"/>
  <c r="L1211" i="5"/>
  <c r="L1212" i="5"/>
  <c r="L1208" i="5"/>
  <c r="L1138" i="5"/>
  <c r="L1213" i="5"/>
  <c r="L1139" i="5"/>
  <c r="L1214" i="5"/>
  <c r="L1140" i="5"/>
  <c r="L1192" i="5"/>
  <c r="L1215" i="5"/>
  <c r="L1216" i="5"/>
  <c r="L1217" i="5"/>
  <c r="L1218" i="5"/>
  <c r="L1219" i="5"/>
  <c r="L1220" i="5"/>
  <c r="L1221" i="5"/>
  <c r="L1141" i="5"/>
  <c r="L1222" i="5"/>
  <c r="L1223" i="5"/>
  <c r="L1224" i="5"/>
  <c r="L1225" i="5"/>
  <c r="L1226" i="5"/>
  <c r="L1227" i="5"/>
  <c r="L1228" i="5"/>
  <c r="L1229" i="5"/>
  <c r="L1230" i="5"/>
  <c r="L1231" i="5"/>
  <c r="L1232" i="5"/>
  <c r="L1233" i="5"/>
  <c r="L1234" i="5"/>
  <c r="L1235" i="5"/>
  <c r="L1236" i="5"/>
  <c r="L1237" i="5"/>
  <c r="L1238" i="5"/>
  <c r="L1239" i="5"/>
  <c r="L1240" i="5"/>
  <c r="L1241" i="5"/>
  <c r="L1242" i="5"/>
  <c r="L1243" i="5"/>
  <c r="L1244" i="5"/>
  <c r="L1245" i="5"/>
  <c r="L1246" i="5"/>
  <c r="L1247" i="5"/>
  <c r="L1248" i="5"/>
  <c r="L1249" i="5"/>
  <c r="L1250" i="5"/>
  <c r="L1251" i="5"/>
  <c r="L1252" i="5"/>
  <c r="L1253" i="5"/>
  <c r="L1254" i="5"/>
  <c r="L1255" i="5"/>
  <c r="L1256" i="5"/>
  <c r="L1257" i="5"/>
  <c r="L1258" i="5"/>
  <c r="L1259" i="5"/>
  <c r="L1260" i="5"/>
  <c r="L1261" i="5"/>
  <c r="L1262" i="5"/>
  <c r="L1263" i="5"/>
  <c r="L1264" i="5"/>
  <c r="L1142" i="5"/>
  <c r="L1143" i="5"/>
  <c r="L1265" i="5"/>
  <c r="L1266" i="5"/>
  <c r="L1267" i="5"/>
  <c r="L1268" i="5"/>
  <c r="L1269" i="5"/>
  <c r="L1270" i="5"/>
  <c r="L1271" i="5"/>
  <c r="L1272" i="5"/>
  <c r="L1273" i="5"/>
  <c r="L1274" i="5"/>
  <c r="L1275" i="5"/>
  <c r="L1276" i="5"/>
  <c r="L1277" i="5"/>
  <c r="L1278" i="5"/>
  <c r="L1279" i="5"/>
  <c r="L1280" i="5"/>
  <c r="L1281" i="5"/>
  <c r="L1282" i="5"/>
  <c r="L1283" i="5"/>
  <c r="L1284" i="5"/>
  <c r="L1285" i="5"/>
  <c r="L1286" i="5"/>
  <c r="L1287" i="5"/>
  <c r="L1288" i="5"/>
  <c r="L1289" i="5"/>
  <c r="L1290" i="5"/>
  <c r="L1291" i="5"/>
  <c r="L1292" i="5"/>
  <c r="L1293" i="5"/>
  <c r="L1294" i="5"/>
  <c r="L1295" i="5"/>
  <c r="L1296" i="5"/>
  <c r="L1297" i="5"/>
  <c r="L1298" i="5"/>
  <c r="L1193" i="5"/>
  <c r="L1144" i="5"/>
  <c r="L1201" i="5"/>
  <c r="L1145" i="5"/>
  <c r="L1146" i="5"/>
  <c r="L1147" i="5"/>
  <c r="L1187" i="5"/>
  <c r="L1202" i="5"/>
  <c r="L1203" i="5"/>
  <c r="L1299" i="5"/>
  <c r="L1300" i="5"/>
  <c r="L1301" i="5"/>
  <c r="L1302" i="5"/>
  <c r="L1303" i="5"/>
  <c r="L1304" i="5"/>
  <c r="L1305" i="5"/>
  <c r="L1306" i="5"/>
  <c r="L1307" i="5"/>
  <c r="L1308" i="5"/>
  <c r="L1148" i="5"/>
  <c r="L1149" i="5"/>
  <c r="L1309" i="5"/>
  <c r="L1310" i="5"/>
  <c r="L1311" i="5"/>
  <c r="L1150" i="5"/>
  <c r="L1151" i="5"/>
  <c r="L1312" i="5"/>
  <c r="L1152" i="5"/>
  <c r="L1153" i="5"/>
  <c r="L1154" i="5"/>
  <c r="L1155" i="5"/>
  <c r="L1156" i="5"/>
  <c r="L1313" i="5"/>
  <c r="L1314" i="5"/>
  <c r="L1157" i="5"/>
  <c r="L1315" i="5"/>
  <c r="L1316" i="5"/>
  <c r="L1317" i="5"/>
  <c r="L1200" i="5"/>
  <c r="L1318" i="5"/>
  <c r="L1319" i="5"/>
  <c r="L1320" i="5"/>
  <c r="L1321" i="5"/>
  <c r="L1322" i="5"/>
  <c r="L1323" i="5"/>
  <c r="L1324" i="5"/>
  <c r="L1325" i="5"/>
  <c r="L1326" i="5"/>
  <c r="L1327" i="5"/>
  <c r="L1328" i="5"/>
  <c r="L1329" i="5"/>
  <c r="L1330" i="5"/>
  <c r="L1331" i="5"/>
  <c r="L1332" i="5"/>
  <c r="L1333" i="5"/>
  <c r="L1334" i="5"/>
  <c r="L1194" i="5"/>
  <c r="L1335" i="5"/>
  <c r="L1336" i="5"/>
  <c r="L1337" i="5"/>
  <c r="L1338" i="5"/>
  <c r="L1195" i="5"/>
  <c r="L1158" i="5"/>
  <c r="L1159" i="5"/>
  <c r="L1339" i="5"/>
  <c r="L1160" i="5"/>
  <c r="L1340" i="5"/>
  <c r="L1204" i="5"/>
  <c r="L1188" i="5"/>
  <c r="L1189" i="5"/>
  <c r="L1341" i="5"/>
  <c r="L1342" i="5"/>
  <c r="L1205" i="5"/>
  <c r="L1343" i="5"/>
  <c r="L1344" i="5"/>
  <c r="L1345" i="5"/>
  <c r="L1346" i="5"/>
  <c r="L1347" i="5"/>
  <c r="L1348" i="5"/>
  <c r="L1349" i="5"/>
  <c r="L1350" i="5"/>
  <c r="L1351" i="5"/>
  <c r="L1352" i="5"/>
  <c r="L1353" i="5"/>
  <c r="L1354" i="5"/>
  <c r="L1355" i="5"/>
  <c r="L1356" i="5"/>
  <c r="L1357" i="5"/>
  <c r="L1358" i="5"/>
  <c r="L1359" i="5"/>
  <c r="L1360" i="5"/>
  <c r="L1361" i="5"/>
  <c r="L1362" i="5"/>
  <c r="L1363" i="5"/>
  <c r="L1364" i="5"/>
  <c r="L1206" i="5"/>
  <c r="L1161" i="5"/>
  <c r="L1162" i="5"/>
  <c r="L1163" i="5"/>
  <c r="L1207" i="5"/>
  <c r="L1190" i="5"/>
  <c r="L1164" i="5"/>
  <c r="L1165" i="5"/>
  <c r="L1166" i="5"/>
  <c r="L1167" i="5"/>
  <c r="L1168" i="5"/>
  <c r="L1191" i="5"/>
  <c r="L1196" i="5"/>
  <c r="L1365" i="5"/>
  <c r="L1169" i="5"/>
  <c r="L1170" i="5"/>
  <c r="L1366" i="5"/>
  <c r="L1367" i="5"/>
  <c r="L1171" i="5"/>
  <c r="L1172" i="5"/>
  <c r="L1173" i="5"/>
  <c r="L1174" i="5"/>
  <c r="L1197" i="5"/>
  <c r="L1368" i="5"/>
  <c r="L1369" i="5"/>
  <c r="L1370" i="5"/>
  <c r="L1371" i="5"/>
  <c r="L1372" i="5"/>
  <c r="L1373" i="5"/>
  <c r="L1374" i="5"/>
  <c r="L1375" i="5"/>
  <c r="L1376" i="5"/>
  <c r="L1377" i="5"/>
  <c r="L1378" i="5"/>
  <c r="L1379" i="5"/>
  <c r="L1380" i="5"/>
  <c r="L1381" i="5"/>
  <c r="L1382" i="5"/>
  <c r="L1383" i="5"/>
  <c r="L1384" i="5"/>
  <c r="L1385" i="5"/>
  <c r="L1386" i="5"/>
  <c r="L1175" i="5"/>
  <c r="L1176" i="5"/>
  <c r="L1387" i="5"/>
  <c r="L1177" i="5"/>
  <c r="L1198" i="5"/>
  <c r="L1178" i="5"/>
  <c r="L1179" i="5"/>
  <c r="L1180" i="5"/>
  <c r="L1181" i="5"/>
  <c r="L1182" i="5"/>
  <c r="L1199" i="5"/>
  <c r="L1183" i="5"/>
  <c r="L1184" i="5"/>
  <c r="L1185" i="5"/>
  <c r="L1186" i="5"/>
  <c r="L1388" i="5"/>
  <c r="L1408" i="5"/>
  <c r="L1403" i="5"/>
  <c r="L1409" i="5"/>
  <c r="L1389" i="5"/>
  <c r="L1404" i="5"/>
  <c r="L1410" i="5"/>
  <c r="L1390" i="5"/>
  <c r="L1411" i="5"/>
  <c r="L1391" i="5"/>
  <c r="L1412" i="5"/>
  <c r="L1413" i="5"/>
  <c r="L1414" i="5"/>
  <c r="L1415" i="5"/>
  <c r="L1416" i="5"/>
  <c r="L1417" i="5"/>
  <c r="L1418" i="5"/>
  <c r="L1419" i="5"/>
  <c r="L1420" i="5"/>
  <c r="L1421" i="5"/>
  <c r="L1422" i="5"/>
  <c r="L1423" i="5"/>
  <c r="L1424" i="5"/>
  <c r="L1425" i="5"/>
  <c r="L1426" i="5"/>
  <c r="L1427" i="5"/>
  <c r="L1428" i="5"/>
  <c r="L1429" i="5"/>
  <c r="L1430" i="5"/>
  <c r="L1431" i="5"/>
  <c r="L1432" i="5"/>
  <c r="L1433" i="5"/>
  <c r="L1434" i="5"/>
  <c r="L1435" i="5"/>
  <c r="L1436" i="5"/>
  <c r="L1437" i="5"/>
  <c r="L1438" i="5"/>
  <c r="L1439" i="5"/>
  <c r="L1440" i="5"/>
  <c r="L1441" i="5"/>
  <c r="L1442" i="5"/>
  <c r="L1443" i="5"/>
  <c r="L1444" i="5"/>
  <c r="L1445" i="5"/>
  <c r="L1446" i="5"/>
  <c r="L1447" i="5"/>
  <c r="L1448" i="5"/>
  <c r="L1449" i="5"/>
  <c r="L1450" i="5"/>
  <c r="L1451" i="5"/>
  <c r="L1452" i="5"/>
  <c r="L1453" i="5"/>
  <c r="L1454" i="5"/>
  <c r="L1455" i="5"/>
  <c r="L1456" i="5"/>
  <c r="L1457" i="5"/>
  <c r="L1458" i="5"/>
  <c r="L1459" i="5"/>
  <c r="L1460" i="5"/>
  <c r="L1461" i="5"/>
  <c r="L1462" i="5"/>
  <c r="L1392" i="5"/>
  <c r="L1463" i="5"/>
  <c r="L1464" i="5"/>
  <c r="L1465" i="5"/>
  <c r="L1466" i="5"/>
  <c r="L1467" i="5"/>
  <c r="L1393" i="5"/>
  <c r="L1407" i="5"/>
  <c r="L1394" i="5"/>
  <c r="L1468" i="5"/>
  <c r="L1402" i="5"/>
  <c r="L1469" i="5"/>
  <c r="L1405" i="5"/>
  <c r="L1470" i="5"/>
  <c r="L1471" i="5"/>
  <c r="L1472" i="5"/>
  <c r="L1473" i="5"/>
  <c r="L1474" i="5"/>
  <c r="L1475" i="5"/>
  <c r="L1476" i="5"/>
  <c r="L1477" i="5"/>
  <c r="L1478" i="5"/>
  <c r="L1479" i="5"/>
  <c r="L1480" i="5"/>
  <c r="L1481" i="5"/>
  <c r="L1482" i="5"/>
  <c r="L1483" i="5"/>
  <c r="L1484" i="5"/>
  <c r="L1485" i="5"/>
  <c r="L1486" i="5"/>
  <c r="L1487" i="5"/>
  <c r="L1488" i="5"/>
  <c r="L1489" i="5"/>
  <c r="L1490" i="5"/>
  <c r="L1395" i="5"/>
  <c r="L1396" i="5"/>
  <c r="L1397" i="5"/>
  <c r="L1398" i="5"/>
  <c r="L1491" i="5"/>
  <c r="L1399" i="5"/>
  <c r="L1493" i="5"/>
  <c r="L1494" i="5"/>
  <c r="L1496" i="5"/>
  <c r="L1497" i="5"/>
  <c r="L1499" i="5"/>
  <c r="L1500" i="5"/>
  <c r="L1501" i="5"/>
  <c r="L1502" i="5"/>
  <c r="L1503" i="5"/>
  <c r="L1505" i="5"/>
  <c r="L1506" i="5"/>
  <c r="L1512" i="5"/>
  <c r="L1513" i="5"/>
  <c r="L1514" i="5"/>
  <c r="L1515" i="5"/>
  <c r="L1516" i="5"/>
  <c r="L1517" i="5"/>
  <c r="L1518" i="5"/>
  <c r="L1519" i="5"/>
  <c r="L1520" i="5"/>
  <c r="L1521" i="5"/>
  <c r="L1522" i="5"/>
  <c r="L1523" i="5"/>
  <c r="L1524" i="5"/>
  <c r="L1525" i="5"/>
  <c r="L1526" i="5"/>
  <c r="L1527" i="5"/>
  <c r="L1528" i="5"/>
  <c r="L1529" i="5"/>
  <c r="L1530" i="5"/>
  <c r="L1531" i="5"/>
  <c r="L1532" i="5"/>
  <c r="L1533" i="5"/>
  <c r="L1534" i="5"/>
  <c r="L1535" i="5"/>
  <c r="L1536" i="5"/>
  <c r="L1537" i="5"/>
  <c r="L1538" i="5"/>
  <c r="L1539" i="5"/>
  <c r="L1540" i="5"/>
  <c r="L1541" i="5"/>
  <c r="L1542" i="5"/>
  <c r="L1543" i="5"/>
  <c r="L1544" i="5"/>
  <c r="L1545" i="5"/>
  <c r="L1555" i="5"/>
  <c r="L1556" i="5"/>
  <c r="L1622" i="5"/>
  <c r="L1623" i="5"/>
  <c r="L1624" i="5"/>
  <c r="L1557" i="5"/>
  <c r="L1625" i="5"/>
  <c r="L1626" i="5"/>
  <c r="L1627" i="5"/>
  <c r="L1614" i="5"/>
  <c r="L1628" i="5"/>
  <c r="L1629" i="5"/>
  <c r="L1630" i="5"/>
  <c r="L1631" i="5"/>
  <c r="L1632" i="5"/>
  <c r="L1633" i="5"/>
  <c r="L1634" i="5"/>
  <c r="L1635" i="5"/>
  <c r="L1636" i="5"/>
  <c r="L1637" i="5"/>
  <c r="L1638" i="5"/>
  <c r="L1639" i="5"/>
  <c r="L1640" i="5"/>
  <c r="L1641" i="5"/>
  <c r="L1642" i="5"/>
  <c r="L1643" i="5"/>
  <c r="L1644" i="5"/>
  <c r="L1645" i="5"/>
  <c r="L1646" i="5"/>
  <c r="L1647" i="5"/>
  <c r="L1648" i="5"/>
  <c r="L1649" i="5"/>
  <c r="L1650" i="5"/>
  <c r="L1651" i="5"/>
  <c r="L1652" i="5"/>
  <c r="L1653" i="5"/>
  <c r="L1654" i="5"/>
  <c r="L1655" i="5"/>
  <c r="L1656" i="5"/>
  <c r="L1657" i="5"/>
  <c r="L1658" i="5"/>
  <c r="L1659" i="5"/>
  <c r="L1660" i="5"/>
  <c r="L1661" i="5"/>
  <c r="L1662" i="5"/>
  <c r="L1663" i="5"/>
  <c r="L1664" i="5"/>
  <c r="L1665" i="5"/>
  <c r="L1666" i="5"/>
  <c r="L1667" i="5"/>
  <c r="L1668" i="5"/>
  <c r="L1669" i="5"/>
  <c r="L1670" i="5"/>
  <c r="L1671" i="5"/>
  <c r="L1672" i="5"/>
  <c r="L1673" i="5"/>
  <c r="L1674" i="5"/>
  <c r="L1675" i="5"/>
  <c r="L1676" i="5"/>
  <c r="L1677" i="5"/>
  <c r="L1678" i="5"/>
  <c r="L1679" i="5"/>
  <c r="L1680" i="5"/>
  <c r="L1681" i="5"/>
  <c r="L1682" i="5"/>
  <c r="L1683" i="5"/>
  <c r="L1684" i="5"/>
  <c r="L1685" i="5"/>
  <c r="L1686" i="5"/>
  <c r="L1687" i="5"/>
  <c r="L1558" i="5"/>
  <c r="L1615" i="5"/>
  <c r="L1559" i="5"/>
  <c r="L1688" i="5"/>
  <c r="L1560" i="5"/>
  <c r="L1561" i="5"/>
  <c r="L1593" i="5"/>
  <c r="L1562" i="5"/>
  <c r="L1563" i="5"/>
  <c r="L1594" i="5"/>
  <c r="L1689" i="5"/>
  <c r="L1564" i="5"/>
  <c r="L1606" i="5"/>
  <c r="L1595" i="5"/>
  <c r="L1596" i="5"/>
  <c r="L1609" i="5"/>
  <c r="L1690" i="5"/>
  <c r="L1565" i="5"/>
  <c r="L1566" i="5"/>
  <c r="L1597" i="5"/>
  <c r="L1691" i="5"/>
  <c r="L1692" i="5"/>
  <c r="L1693" i="5"/>
  <c r="L1694" i="5"/>
  <c r="L1616" i="5"/>
  <c r="L1617" i="5"/>
  <c r="L1695" i="5"/>
  <c r="L1598" i="5"/>
  <c r="L1696" i="5"/>
  <c r="L1697" i="5"/>
  <c r="L1567" i="5"/>
  <c r="L1607" i="5"/>
  <c r="L1612" i="5"/>
  <c r="L1568" i="5"/>
  <c r="L1569" i="5"/>
  <c r="L1613" i="5"/>
  <c r="L1619" i="5"/>
  <c r="L1698" i="5"/>
  <c r="L1570" i="5"/>
  <c r="L1571" i="5"/>
  <c r="L1572" i="5"/>
  <c r="L1573" i="5"/>
  <c r="L1574" i="5"/>
  <c r="L1699" i="5"/>
  <c r="L1575" i="5"/>
  <c r="L1608" i="5"/>
  <c r="L1700" i="5"/>
  <c r="L1620" i="5"/>
  <c r="L1618" i="5"/>
  <c r="L1701" i="5"/>
  <c r="L1576" i="5"/>
  <c r="L1702" i="5"/>
  <c r="L1577" i="5"/>
  <c r="L1578" i="5"/>
  <c r="L1703" i="5"/>
  <c r="L1704" i="5"/>
  <c r="L1705" i="5"/>
  <c r="L1706" i="5"/>
  <c r="L1579" i="5"/>
  <c r="L1580" i="5"/>
  <c r="L1599" i="5"/>
  <c r="L1581" i="5"/>
  <c r="L1582" i="5"/>
  <c r="L1707" i="5"/>
  <c r="L1583" i="5"/>
  <c r="L1584" i="5"/>
  <c r="L1708" i="5"/>
  <c r="L1585" i="5"/>
  <c r="L1709" i="5"/>
  <c r="L1710" i="5"/>
  <c r="L1711" i="5"/>
  <c r="L1712" i="5"/>
  <c r="L1713" i="5"/>
  <c r="L1714" i="5"/>
  <c r="L1715" i="5"/>
  <c r="L1716" i="5"/>
  <c r="L1586" i="5"/>
  <c r="L1587" i="5"/>
  <c r="L1717" i="5"/>
  <c r="L1588" i="5"/>
  <c r="L1610" i="5"/>
  <c r="L1600" i="5"/>
  <c r="L1718" i="5"/>
  <c r="L1589" i="5"/>
  <c r="L1719" i="5"/>
  <c r="L1601" i="5"/>
  <c r="L1602" i="5"/>
  <c r="L1603" i="5"/>
  <c r="L1611" i="5"/>
  <c r="L1720" i="5"/>
  <c r="L1604" i="5"/>
  <c r="L1721" i="5"/>
  <c r="L1605" i="5"/>
  <c r="L1722" i="5"/>
  <c r="L1723" i="5"/>
  <c r="L1724" i="5"/>
  <c r="L1725" i="5"/>
  <c r="L1726" i="5"/>
  <c r="L1727" i="5"/>
  <c r="L1728" i="5"/>
  <c r="L1729" i="5"/>
  <c r="L1730" i="5"/>
  <c r="L1731" i="5"/>
  <c r="L1732" i="5"/>
  <c r="L1733" i="5"/>
  <c r="L1734" i="5"/>
  <c r="L1735" i="5"/>
  <c r="L1736" i="5"/>
  <c r="L1737" i="5"/>
  <c r="L1738" i="5"/>
  <c r="L1739" i="5"/>
  <c r="L1740" i="5"/>
  <c r="L1741" i="5"/>
  <c r="L1742" i="5"/>
  <c r="L1743" i="5"/>
  <c r="L1744" i="5"/>
  <c r="L1745" i="5"/>
  <c r="L1746" i="5"/>
  <c r="L1747" i="5"/>
  <c r="L1748" i="5"/>
  <c r="L1749" i="5"/>
  <c r="L1750" i="5"/>
  <c r="L1751" i="5"/>
  <c r="L1752" i="5"/>
  <c r="L1753" i="5"/>
  <c r="L1754" i="5"/>
  <c r="L1755" i="5"/>
  <c r="L1756" i="5"/>
  <c r="L1757" i="5"/>
  <c r="L1758" i="5"/>
  <c r="L1759" i="5"/>
  <c r="L1760" i="5"/>
  <c r="L1761" i="5"/>
  <c r="L1762" i="5"/>
  <c r="L1763" i="5"/>
  <c r="L1764" i="5"/>
  <c r="L1765" i="5"/>
  <c r="L1766" i="5"/>
  <c r="L1767" i="5"/>
  <c r="L1768" i="5"/>
  <c r="L1769" i="5"/>
  <c r="L1770" i="5"/>
  <c r="L1771" i="5"/>
  <c r="L1772" i="5"/>
  <c r="L1773" i="5"/>
  <c r="L1774" i="5"/>
  <c r="L1775" i="5"/>
  <c r="L1776" i="5"/>
  <c r="L1777" i="5"/>
  <c r="L1778" i="5"/>
  <c r="L1779" i="5"/>
  <c r="L1780" i="5"/>
  <c r="L1781" i="5"/>
  <c r="L1782" i="5"/>
  <c r="L1783" i="5"/>
  <c r="L1784" i="5"/>
  <c r="L1785" i="5"/>
  <c r="L1786" i="5"/>
  <c r="L1787" i="5"/>
  <c r="L1788" i="5"/>
  <c r="L1789" i="5"/>
  <c r="L1590" i="5"/>
  <c r="L1546" i="5"/>
  <c r="L1790" i="5"/>
  <c r="L1547" i="5"/>
  <c r="L1548" i="5"/>
  <c r="L1549" i="5"/>
  <c r="L1791" i="5"/>
  <c r="L1792" i="5"/>
  <c r="L1793" i="5"/>
  <c r="L1794" i="5"/>
  <c r="L1795" i="5"/>
  <c r="L1550" i="5"/>
  <c r="L1796" i="5"/>
  <c r="L1797" i="5"/>
  <c r="L1591" i="5"/>
  <c r="L1551" i="5"/>
  <c r="L1552" i="5"/>
  <c r="L1798" i="5"/>
  <c r="L1799" i="5"/>
  <c r="L1800" i="5"/>
  <c r="L1801" i="5"/>
  <c r="L1802" i="5"/>
  <c r="L1803" i="5"/>
  <c r="L1804" i="5"/>
  <c r="L1805" i="5"/>
  <c r="L1806" i="5"/>
  <c r="L1807" i="5"/>
  <c r="L1808" i="5"/>
  <c r="L1809" i="5"/>
  <c r="L1810" i="5"/>
  <c r="L1811" i="5"/>
  <c r="L1812" i="5"/>
  <c r="L1813" i="5"/>
  <c r="L1814" i="5"/>
  <c r="L1815" i="5"/>
  <c r="L1816" i="5"/>
  <c r="L1817" i="5"/>
  <c r="L1818" i="5"/>
  <c r="L1819" i="5"/>
  <c r="L1820" i="5"/>
  <c r="L1821" i="5"/>
  <c r="L1822" i="5"/>
  <c r="L1553" i="5"/>
  <c r="L1823" i="5"/>
  <c r="L1824" i="5"/>
  <c r="L1825" i="5"/>
  <c r="L1826" i="5"/>
  <c r="L1827" i="5"/>
  <c r="L1828" i="5"/>
  <c r="L1829" i="5"/>
  <c r="L1830" i="5"/>
  <c r="L1831" i="5"/>
  <c r="L1832" i="5"/>
  <c r="L1833" i="5"/>
  <c r="L1834" i="5"/>
  <c r="L1592" i="5"/>
  <c r="L1554" i="5"/>
  <c r="L1621" i="5"/>
  <c r="L1835" i="5"/>
  <c r="L2004" i="5"/>
  <c r="L2005" i="5"/>
  <c r="L2006" i="5"/>
  <c r="L2007" i="5"/>
  <c r="L2008" i="5"/>
  <c r="L1836" i="5"/>
  <c r="L2009" i="5"/>
  <c r="L2010" i="5"/>
  <c r="L2011" i="5"/>
  <c r="L2012" i="5"/>
  <c r="L2013" i="5"/>
  <c r="L2014" i="5"/>
  <c r="L2015" i="5"/>
  <c r="L2016" i="5"/>
  <c r="L2017" i="5"/>
  <c r="L2018" i="5"/>
  <c r="L1973" i="5"/>
  <c r="L1998" i="5"/>
  <c r="L2019" i="5"/>
  <c r="L2020" i="5"/>
  <c r="L2021" i="5"/>
  <c r="L2022" i="5"/>
  <c r="L1999" i="5"/>
  <c r="L1860" i="5"/>
  <c r="L1975" i="5"/>
  <c r="L1976" i="5"/>
  <c r="L1977" i="5"/>
  <c r="L2023" i="5"/>
  <c r="L1927" i="5"/>
  <c r="L1861" i="5"/>
  <c r="L1955" i="5"/>
  <c r="L1956" i="5"/>
  <c r="L1957" i="5"/>
  <c r="L1968" i="5"/>
  <c r="L1928" i="5"/>
  <c r="L1970" i="5"/>
  <c r="L1862" i="5"/>
  <c r="L1863" i="5"/>
  <c r="L2024" i="5"/>
  <c r="L2025" i="5"/>
  <c r="L2026" i="5"/>
  <c r="L2027" i="5"/>
  <c r="L1864" i="5"/>
  <c r="L2028" i="5"/>
  <c r="L2029" i="5"/>
  <c r="L2030" i="5"/>
  <c r="L2031" i="5"/>
  <c r="L2032" i="5"/>
  <c r="L2033" i="5"/>
  <c r="L2034" i="5"/>
  <c r="L2035" i="5"/>
  <c r="L2036" i="5"/>
  <c r="L2037" i="5"/>
  <c r="L2038" i="5"/>
  <c r="L2039" i="5"/>
  <c r="L2040" i="5"/>
  <c r="L2041" i="5"/>
  <c r="L2042" i="5"/>
  <c r="L2043" i="5"/>
  <c r="L2044" i="5"/>
  <c r="L2045" i="5"/>
  <c r="L1865" i="5"/>
  <c r="L2046" i="5"/>
  <c r="L2047" i="5"/>
  <c r="L2048" i="5"/>
  <c r="L2049" i="5"/>
  <c r="L2050" i="5"/>
  <c r="L1866" i="5"/>
  <c r="L2051" i="5"/>
  <c r="L2052" i="5"/>
  <c r="L2053" i="5"/>
  <c r="L2054" i="5"/>
  <c r="L2055" i="5"/>
  <c r="L2056" i="5"/>
  <c r="L2057" i="5"/>
  <c r="L2058" i="5"/>
  <c r="L2059" i="5"/>
  <c r="L2060" i="5"/>
  <c r="L1867" i="5"/>
  <c r="L2061" i="5"/>
  <c r="L2062" i="5"/>
  <c r="L2063" i="5"/>
  <c r="L2064" i="5"/>
  <c r="L2065" i="5"/>
  <c r="L2066" i="5"/>
  <c r="L1868" i="5"/>
  <c r="L2067" i="5"/>
  <c r="L1869" i="5"/>
  <c r="L1958" i="5"/>
  <c r="L2068" i="5"/>
  <c r="L1974" i="5"/>
  <c r="L2069" i="5"/>
  <c r="L1870" i="5"/>
  <c r="L1871" i="5"/>
  <c r="L2070" i="5"/>
  <c r="L1872" i="5"/>
  <c r="L2071" i="5"/>
  <c r="L2072" i="5"/>
  <c r="L1873" i="5"/>
  <c r="L2073" i="5"/>
  <c r="L2074" i="5"/>
  <c r="L2075" i="5"/>
  <c r="L2076" i="5"/>
  <c r="L2077" i="5"/>
  <c r="L2078" i="5"/>
  <c r="L1978" i="5"/>
  <c r="L2079" i="5"/>
  <c r="L2080" i="5"/>
  <c r="L2081" i="5"/>
  <c r="L1837" i="5"/>
  <c r="L2082" i="5"/>
  <c r="L2083" i="5"/>
  <c r="L1838" i="5"/>
  <c r="L2084" i="5"/>
  <c r="L2085" i="5"/>
  <c r="L1839" i="5"/>
  <c r="L2086" i="5"/>
  <c r="L2087" i="5"/>
  <c r="L1840" i="5"/>
  <c r="L2088" i="5"/>
  <c r="L2089" i="5"/>
  <c r="L2091" i="5"/>
  <c r="L2092" i="5"/>
  <c r="L1841" i="5"/>
  <c r="L1842" i="5"/>
  <c r="L2093" i="5"/>
  <c r="L2094" i="5"/>
  <c r="L2095" i="5"/>
  <c r="L2096" i="5"/>
  <c r="L2097" i="5"/>
  <c r="L2098" i="5"/>
  <c r="L2099" i="5"/>
  <c r="L2100" i="5"/>
  <c r="L2101" i="5"/>
  <c r="L2102" i="5"/>
  <c r="L2103" i="5"/>
  <c r="L2104" i="5"/>
  <c r="L2105" i="5"/>
  <c r="L2106" i="5"/>
  <c r="L2107" i="5"/>
  <c r="L2108" i="5"/>
  <c r="L2109" i="5"/>
  <c r="L2110" i="5"/>
  <c r="L2111" i="5"/>
  <c r="L2112" i="5"/>
  <c r="L2113" i="5"/>
  <c r="L2114" i="5"/>
  <c r="L2115" i="5"/>
  <c r="L2116" i="5"/>
  <c r="L2117" i="5"/>
  <c r="L2118" i="5"/>
  <c r="L1843" i="5"/>
  <c r="L1844" i="5"/>
  <c r="L1874" i="5"/>
  <c r="L2119" i="5"/>
  <c r="L1875" i="5"/>
  <c r="L1876" i="5"/>
  <c r="L1845" i="5"/>
  <c r="L1877" i="5"/>
  <c r="L1846" i="5"/>
  <c r="L1959" i="5"/>
  <c r="L1960" i="5"/>
  <c r="L1878" i="5"/>
  <c r="L2120" i="5"/>
  <c r="L1879" i="5"/>
  <c r="L1847" i="5"/>
  <c r="L2121" i="5"/>
  <c r="L2122" i="5"/>
  <c r="L1929" i="5"/>
  <c r="L1965" i="5"/>
  <c r="L1979" i="5"/>
  <c r="L2123" i="5"/>
  <c r="L1930" i="5"/>
  <c r="L1880" i="5"/>
  <c r="L1972" i="5"/>
  <c r="L2124" i="5"/>
  <c r="L1931" i="5"/>
  <c r="L1881" i="5"/>
  <c r="L1932" i="5"/>
  <c r="L1882" i="5"/>
  <c r="L1883" i="5"/>
  <c r="L1933" i="5"/>
  <c r="L1969" i="5"/>
  <c r="L1884" i="5"/>
  <c r="L1885" i="5"/>
  <c r="L1886" i="5"/>
  <c r="L1887" i="5"/>
  <c r="L2125" i="5"/>
  <c r="L2126" i="5"/>
  <c r="L2127" i="5"/>
  <c r="L2128" i="5"/>
  <c r="L2129" i="5"/>
  <c r="L2130" i="5"/>
  <c r="L2131" i="5"/>
  <c r="L2132" i="5"/>
  <c r="L2133" i="5"/>
  <c r="L2134" i="5"/>
  <c r="L2135" i="5"/>
  <c r="L1848" i="5"/>
  <c r="L1888" i="5"/>
  <c r="L1849" i="5"/>
  <c r="L2136" i="5"/>
  <c r="L1850" i="5"/>
  <c r="L2137" i="5"/>
  <c r="L2138" i="5"/>
  <c r="L1851" i="5"/>
  <c r="L1852" i="5"/>
  <c r="L2139" i="5"/>
  <c r="L2140" i="5"/>
  <c r="L1889" i="5"/>
  <c r="L1890" i="5"/>
  <c r="L1891" i="5"/>
  <c r="L1892" i="5"/>
  <c r="L1893" i="5"/>
  <c r="L1980" i="5"/>
  <c r="L1894" i="5"/>
  <c r="L2141" i="5"/>
  <c r="L1981" i="5"/>
  <c r="L1895" i="5"/>
  <c r="L1896" i="5"/>
  <c r="L1982" i="5"/>
  <c r="L2142" i="5"/>
  <c r="L1853" i="5"/>
  <c r="L2143" i="5"/>
  <c r="L2144" i="5"/>
  <c r="L1983" i="5"/>
  <c r="L1854" i="5"/>
  <c r="L1984" i="5"/>
  <c r="L2145" i="5"/>
  <c r="L1855" i="5"/>
  <c r="L2146" i="5"/>
  <c r="L2147" i="5"/>
  <c r="L2148" i="5"/>
  <c r="L1985" i="5"/>
  <c r="L1986" i="5"/>
  <c r="L2149" i="5"/>
  <c r="L2150" i="5"/>
  <c r="L2151" i="5"/>
  <c r="L2152" i="5"/>
  <c r="L2153" i="5"/>
  <c r="L2154" i="5"/>
  <c r="L2155" i="5"/>
  <c r="L2156" i="5"/>
  <c r="L2157" i="5"/>
  <c r="L2158" i="5"/>
  <c r="L2159" i="5"/>
  <c r="L2160" i="5"/>
  <c r="L2161" i="5"/>
  <c r="L2162" i="5"/>
  <c r="L2163" i="5"/>
  <c r="L2164" i="5"/>
  <c r="L2165" i="5"/>
  <c r="L2166" i="5"/>
  <c r="L2167" i="5"/>
  <c r="L2168" i="5"/>
  <c r="L2169" i="5"/>
  <c r="L2170" i="5"/>
  <c r="L2171" i="5"/>
  <c r="L1856" i="5"/>
  <c r="L1897" i="5"/>
  <c r="L1961" i="5"/>
  <c r="L1934" i="5"/>
  <c r="L1935" i="5"/>
  <c r="L2172" i="5"/>
  <c r="L1898" i="5"/>
  <c r="L2173" i="5"/>
  <c r="L2174" i="5"/>
  <c r="L2175" i="5"/>
  <c r="L1936" i="5"/>
  <c r="L1899" i="5"/>
  <c r="L2176" i="5"/>
  <c r="L2177" i="5"/>
  <c r="L2178" i="5"/>
  <c r="L2179" i="5"/>
  <c r="L2180" i="5"/>
  <c r="L2181" i="5"/>
  <c r="L2182" i="5"/>
  <c r="L2183" i="5"/>
  <c r="L2184" i="5"/>
  <c r="L2185" i="5"/>
  <c r="L2186" i="5"/>
  <c r="L2187" i="5"/>
  <c r="L2188" i="5"/>
  <c r="L2189" i="5"/>
  <c r="L2190" i="5"/>
  <c r="L2191" i="5"/>
  <c r="L2192" i="5"/>
  <c r="L2193" i="5"/>
  <c r="L2194" i="5"/>
  <c r="L2195" i="5"/>
  <c r="L2196" i="5"/>
  <c r="L2197" i="5"/>
  <c r="L2198" i="5"/>
  <c r="L2000" i="5"/>
  <c r="L1900" i="5"/>
  <c r="L1901" i="5"/>
  <c r="L2199" i="5"/>
  <c r="L2200" i="5"/>
  <c r="L1902" i="5"/>
  <c r="L2201" i="5"/>
  <c r="L2202" i="5"/>
  <c r="L2203" i="5"/>
  <c r="L2204" i="5"/>
  <c r="L2205" i="5"/>
  <c r="L2206" i="5"/>
  <c r="L2207" i="5"/>
  <c r="L2208" i="5"/>
  <c r="L2209" i="5"/>
  <c r="L2210" i="5"/>
  <c r="L2211" i="5"/>
  <c r="L2212" i="5"/>
  <c r="L2213" i="5"/>
  <c r="L2214" i="5"/>
  <c r="L2215" i="5"/>
  <c r="L2216" i="5"/>
  <c r="L2217" i="5"/>
  <c r="L2218" i="5"/>
  <c r="L2219" i="5"/>
  <c r="L2220" i="5"/>
  <c r="L2221" i="5"/>
  <c r="L2222" i="5"/>
  <c r="L2223" i="5"/>
  <c r="L2224" i="5"/>
  <c r="L2225" i="5"/>
  <c r="L2226" i="5"/>
  <c r="L2227" i="5"/>
  <c r="L2228" i="5"/>
  <c r="L2229" i="5"/>
  <c r="L2230" i="5"/>
  <c r="L2231" i="5"/>
  <c r="L2232" i="5"/>
  <c r="L2233" i="5"/>
  <c r="L2234" i="5"/>
  <c r="L2235" i="5"/>
  <c r="L2236" i="5"/>
  <c r="L1987" i="5"/>
  <c r="L2237" i="5"/>
  <c r="L1988" i="5"/>
  <c r="L2238" i="5"/>
  <c r="L2239" i="5"/>
  <c r="L2240" i="5"/>
  <c r="L2241" i="5"/>
  <c r="L2242" i="5"/>
  <c r="L2243" i="5"/>
  <c r="L2244" i="5"/>
  <c r="L2245" i="5"/>
  <c r="L2246" i="5"/>
  <c r="L2247" i="5"/>
  <c r="L2248" i="5"/>
  <c r="L2249" i="5"/>
  <c r="L1937" i="5"/>
  <c r="L2250" i="5"/>
  <c r="L2251" i="5"/>
  <c r="L2252" i="5"/>
  <c r="L2253" i="5"/>
  <c r="L2254" i="5"/>
  <c r="L1857" i="5"/>
  <c r="L1903" i="5"/>
  <c r="L2255" i="5"/>
  <c r="L2256" i="5"/>
  <c r="L2257" i="5"/>
  <c r="L2258" i="5"/>
  <c r="L2259" i="5"/>
  <c r="L2260" i="5"/>
  <c r="L2261" i="5"/>
  <c r="L1904" i="5"/>
  <c r="L2262" i="5"/>
  <c r="L1938" i="5"/>
  <c r="L1939" i="5"/>
  <c r="L1940" i="5"/>
  <c r="L1941" i="5"/>
  <c r="L2263" i="5"/>
  <c r="L1942" i="5"/>
  <c r="L2264" i="5"/>
  <c r="L2265" i="5"/>
  <c r="L2266" i="5"/>
  <c r="L2267" i="5"/>
  <c r="L2268" i="5"/>
  <c r="L2269" i="5"/>
  <c r="L2270" i="5"/>
  <c r="L2271" i="5"/>
  <c r="L2272" i="5"/>
  <c r="L2273" i="5"/>
  <c r="L2274" i="5"/>
  <c r="L1943" i="5"/>
  <c r="L2275" i="5"/>
  <c r="L2276" i="5"/>
  <c r="L2277" i="5"/>
  <c r="L1905" i="5"/>
  <c r="L2278" i="5"/>
  <c r="L2279" i="5"/>
  <c r="L2280" i="5"/>
  <c r="L2281" i="5"/>
  <c r="L1944" i="5"/>
  <c r="L1945" i="5"/>
  <c r="L2282" i="5"/>
  <c r="L1989" i="5"/>
  <c r="L2283" i="5"/>
  <c r="L2284" i="5"/>
  <c r="L2285" i="5"/>
  <c r="L2286" i="5"/>
  <c r="L1990" i="5"/>
  <c r="L1906" i="5"/>
  <c r="L2287" i="5"/>
  <c r="L2288" i="5"/>
  <c r="L2289" i="5"/>
  <c r="L2290" i="5"/>
  <c r="L2291" i="5"/>
  <c r="L2292" i="5"/>
  <c r="L2293" i="5"/>
  <c r="L2294" i="5"/>
  <c r="L2295" i="5"/>
  <c r="L1991" i="5"/>
  <c r="L2296" i="5"/>
  <c r="L2297" i="5"/>
  <c r="L2298" i="5"/>
  <c r="L2299" i="5"/>
  <c r="L2300" i="5"/>
  <c r="L1946" i="5"/>
  <c r="L2301" i="5"/>
  <c r="L1907" i="5"/>
  <c r="L2302" i="5"/>
  <c r="L2303" i="5"/>
  <c r="L2304" i="5"/>
  <c r="L1947" i="5"/>
  <c r="L1908" i="5"/>
  <c r="L1909" i="5"/>
  <c r="L1910" i="5"/>
  <c r="L1858" i="5"/>
  <c r="L1859" i="5"/>
  <c r="L1911" i="5"/>
  <c r="L1962" i="5"/>
  <c r="L1912" i="5"/>
  <c r="L2002" i="5"/>
  <c r="L1913" i="5"/>
  <c r="L1914" i="5"/>
  <c r="L1915" i="5"/>
  <c r="L1916" i="5"/>
  <c r="L1917" i="5"/>
  <c r="L1918" i="5"/>
  <c r="L1919" i="5"/>
  <c r="L1920" i="5"/>
  <c r="L2305" i="5"/>
  <c r="L1921" i="5"/>
  <c r="L1922" i="5"/>
  <c r="L1948" i="5"/>
  <c r="L2306" i="5"/>
  <c r="L1992" i="5"/>
  <c r="L2307" i="5"/>
  <c r="L1923" i="5"/>
  <c r="L1949" i="5"/>
  <c r="L1950" i="5"/>
  <c r="L1966" i="5"/>
  <c r="L2308" i="5"/>
  <c r="L1971" i="5"/>
  <c r="L1993" i="5"/>
  <c r="L1963" i="5"/>
  <c r="L1964" i="5"/>
  <c r="L2309" i="5"/>
  <c r="L1967" i="5"/>
  <c r="L2310" i="5"/>
  <c r="L2003" i="5"/>
  <c r="L1924" i="5"/>
  <c r="L1951" i="5"/>
  <c r="L2311" i="5"/>
  <c r="L1994" i="5"/>
  <c r="L1952" i="5"/>
  <c r="L2312" i="5"/>
  <c r="L2313" i="5"/>
  <c r="L1953" i="5"/>
  <c r="L2314" i="5"/>
  <c r="L2315" i="5"/>
  <c r="L1995" i="5"/>
  <c r="L2316" i="5"/>
  <c r="L1996" i="5"/>
  <c r="L1997" i="5"/>
  <c r="L2317" i="5"/>
  <c r="L2318" i="5"/>
  <c r="L2319" i="5"/>
  <c r="L2320" i="5"/>
  <c r="L2321" i="5"/>
  <c r="L2322" i="5"/>
  <c r="L2323" i="5"/>
  <c r="L2324" i="5"/>
  <c r="L2325" i="5"/>
  <c r="L2326" i="5"/>
  <c r="L2327" i="5"/>
  <c r="L2328" i="5"/>
  <c r="L2329" i="5"/>
  <c r="L2330" i="5"/>
  <c r="L1954" i="5"/>
  <c r="L2331" i="5"/>
  <c r="L2332" i="5"/>
  <c r="L2333" i="5"/>
  <c r="L2334" i="5"/>
  <c r="L2335" i="5"/>
  <c r="L2336" i="5"/>
  <c r="L2337" i="5"/>
  <c r="L2338" i="5"/>
  <c r="L2339" i="5"/>
  <c r="L2340" i="5"/>
  <c r="L2341" i="5"/>
  <c r="L2342" i="5"/>
  <c r="L2343" i="5"/>
  <c r="L2344" i="5"/>
  <c r="L2345" i="5"/>
  <c r="L2346" i="5"/>
  <c r="L2347" i="5"/>
  <c r="L2348" i="5"/>
  <c r="L2349" i="5"/>
  <c r="L2350" i="5"/>
  <c r="L2351" i="5"/>
  <c r="L2352" i="5"/>
  <c r="L2353" i="5"/>
  <c r="L2354" i="5"/>
  <c r="L1925" i="5"/>
  <c r="L2355" i="5"/>
  <c r="L2001" i="5"/>
  <c r="L1926" i="5"/>
  <c r="L2359" i="5"/>
  <c r="L2424" i="5"/>
  <c r="L2395" i="5"/>
  <c r="L2425" i="5"/>
  <c r="L2426" i="5"/>
  <c r="L2360" i="5"/>
  <c r="L2427" i="5"/>
  <c r="L2428" i="5"/>
  <c r="L2429" i="5"/>
  <c r="L2430" i="5"/>
  <c r="L2431" i="5"/>
  <c r="L2432" i="5"/>
  <c r="L2361" i="5"/>
  <c r="L2433" i="5"/>
  <c r="L2434" i="5"/>
  <c r="L2435" i="5"/>
  <c r="L2436" i="5"/>
  <c r="L2437" i="5"/>
  <c r="L2438" i="5"/>
  <c r="L2439" i="5"/>
  <c r="L2440" i="5"/>
  <c r="L2362" i="5"/>
  <c r="L2441" i="5"/>
  <c r="L2442" i="5"/>
  <c r="L2443" i="5"/>
  <c r="L2444" i="5"/>
  <c r="L2445" i="5"/>
  <c r="L2446" i="5"/>
  <c r="L2447" i="5"/>
  <c r="L2448" i="5"/>
  <c r="L2449" i="5"/>
  <c r="L2450" i="5"/>
  <c r="L2451" i="5"/>
  <c r="L2452" i="5"/>
  <c r="L2453" i="5"/>
  <c r="L2454" i="5"/>
  <c r="L2455" i="5"/>
  <c r="L2456" i="5"/>
  <c r="L2457" i="5"/>
  <c r="L2458" i="5"/>
  <c r="L2459" i="5"/>
  <c r="L2460" i="5"/>
  <c r="L2461" i="5"/>
  <c r="L2462" i="5"/>
  <c r="L2463" i="5"/>
  <c r="L2464" i="5"/>
  <c r="L2465" i="5"/>
  <c r="L2466" i="5"/>
  <c r="L2467" i="5"/>
  <c r="L2468" i="5"/>
  <c r="L2469" i="5"/>
  <c r="L2470" i="5"/>
  <c r="L2471" i="5"/>
  <c r="L2472" i="5"/>
  <c r="L2473" i="5"/>
  <c r="L2474" i="5"/>
  <c r="L2475" i="5"/>
  <c r="L2476" i="5"/>
  <c r="L2477" i="5"/>
  <c r="L2478" i="5"/>
  <c r="L2479" i="5"/>
  <c r="L2480" i="5"/>
  <c r="L2481" i="5"/>
  <c r="L2482" i="5"/>
  <c r="L2363" i="5"/>
  <c r="L2483" i="5"/>
  <c r="L2484" i="5"/>
  <c r="L2485" i="5"/>
  <c r="L2486" i="5"/>
  <c r="L2487" i="5"/>
  <c r="L2488" i="5"/>
  <c r="L2489" i="5"/>
  <c r="L2490" i="5"/>
  <c r="L2491" i="5"/>
  <c r="L2492" i="5"/>
  <c r="L2493" i="5"/>
  <c r="L2494" i="5"/>
  <c r="L2495" i="5"/>
  <c r="L2496" i="5"/>
  <c r="L2497" i="5"/>
  <c r="L2498" i="5"/>
  <c r="L2499" i="5"/>
  <c r="L2500" i="5"/>
  <c r="L2501" i="5"/>
  <c r="L2502" i="5"/>
  <c r="L2503" i="5"/>
  <c r="L2504" i="5"/>
  <c r="L2505" i="5"/>
  <c r="L2506" i="5"/>
  <c r="L2507" i="5"/>
  <c r="L2508" i="5"/>
  <c r="L2364" i="5"/>
  <c r="L2509" i="5"/>
  <c r="L2510" i="5"/>
  <c r="L2511" i="5"/>
  <c r="L2512" i="5"/>
  <c r="L2513" i="5"/>
  <c r="L2514" i="5"/>
  <c r="L2515" i="5"/>
  <c r="L2516" i="5"/>
  <c r="L2517" i="5"/>
  <c r="L2518" i="5"/>
  <c r="L2519" i="5"/>
  <c r="L2520" i="5"/>
  <c r="L2521" i="5"/>
  <c r="L2409" i="5"/>
  <c r="L2365" i="5"/>
  <c r="L2522" i="5"/>
  <c r="L2523" i="5"/>
  <c r="L2524" i="5"/>
  <c r="L2525" i="5"/>
  <c r="L2526" i="5"/>
  <c r="L2527" i="5"/>
  <c r="L2366" i="5"/>
  <c r="L2528" i="5"/>
  <c r="L2529" i="5"/>
  <c r="L2396" i="5"/>
  <c r="L2419" i="5"/>
  <c r="L2406" i="5"/>
  <c r="L2410" i="5"/>
  <c r="L2530" i="5"/>
  <c r="L2531" i="5"/>
  <c r="L2420" i="5"/>
  <c r="L2421" i="5"/>
  <c r="L2411" i="5"/>
  <c r="L2412" i="5"/>
  <c r="L2413" i="5"/>
  <c r="L2367" i="5"/>
  <c r="L2532" i="5"/>
  <c r="L2533" i="5"/>
  <c r="L2534" i="5"/>
  <c r="L2535" i="5"/>
  <c r="L2536" i="5"/>
  <c r="L2368" i="5"/>
  <c r="L2537" i="5"/>
  <c r="L2414" i="5"/>
  <c r="L2369" i="5"/>
  <c r="L2538" i="5"/>
  <c r="L2539" i="5"/>
  <c r="L2370" i="5"/>
  <c r="L2540" i="5"/>
  <c r="L2541" i="5"/>
  <c r="L2371" i="5"/>
  <c r="L2542" i="5"/>
  <c r="L2543" i="5"/>
  <c r="L2400" i="5"/>
  <c r="L2544" i="5"/>
  <c r="L2401" i="5"/>
  <c r="L2372" i="5"/>
  <c r="L2373" i="5"/>
  <c r="L2374" i="5"/>
  <c r="L2545" i="5"/>
  <c r="L2375" i="5"/>
  <c r="L2376" i="5"/>
  <c r="L2377" i="5"/>
  <c r="L2546" i="5"/>
  <c r="L2422" i="5"/>
  <c r="L2423" i="5"/>
  <c r="L2397" i="5"/>
  <c r="L2378" i="5"/>
  <c r="L2547" i="5"/>
  <c r="L2398" i="5"/>
  <c r="L2548" i="5"/>
  <c r="L2415" i="5"/>
  <c r="L2379" i="5"/>
  <c r="L2380" i="5"/>
  <c r="L2549" i="5"/>
  <c r="L2550" i="5"/>
  <c r="L2551" i="5"/>
  <c r="L2416" i="5"/>
  <c r="L2404" i="5"/>
  <c r="L2418" i="5"/>
  <c r="L2381" i="5"/>
  <c r="L2552" i="5"/>
  <c r="L2382" i="5"/>
  <c r="L2405" i="5"/>
  <c r="L2383" i="5"/>
  <c r="L2402" i="5"/>
  <c r="L2399" i="5"/>
  <c r="L2384" i="5"/>
  <c r="L2385" i="5"/>
  <c r="L2403" i="5"/>
  <c r="L2407" i="5"/>
  <c r="L2386" i="5"/>
  <c r="L2387" i="5"/>
  <c r="L2408" i="5"/>
  <c r="L2356" i="5"/>
  <c r="L2553" i="5"/>
  <c r="L2357" i="5"/>
  <c r="L2417" i="5"/>
  <c r="L2388" i="5"/>
  <c r="L2554" i="5"/>
  <c r="L2555" i="5"/>
  <c r="L2556" i="5"/>
  <c r="L2557" i="5"/>
  <c r="L2558" i="5"/>
  <c r="L2559" i="5"/>
  <c r="L2560" i="5"/>
  <c r="L2561" i="5"/>
  <c r="L2562" i="5"/>
  <c r="L2563" i="5"/>
  <c r="L2564" i="5"/>
  <c r="L2565" i="5"/>
  <c r="L2566" i="5"/>
  <c r="L2358" i="5"/>
  <c r="L2694" i="5"/>
  <c r="L2695" i="5"/>
  <c r="L2670" i="5"/>
  <c r="L2671" i="5"/>
  <c r="L2592" i="5"/>
  <c r="L2662" i="5"/>
  <c r="L2663" i="5"/>
  <c r="L2664" i="5"/>
  <c r="L2673" i="5"/>
  <c r="L2593" i="5"/>
  <c r="L2672" i="5"/>
  <c r="L2696" i="5"/>
  <c r="L2653" i="5"/>
  <c r="L2594" i="5"/>
  <c r="L2697" i="5"/>
  <c r="L2683" i="5"/>
  <c r="L2595" i="5"/>
  <c r="L2698" i="5"/>
  <c r="L2699" i="5"/>
  <c r="L2700" i="5"/>
  <c r="L2701" i="5"/>
  <c r="L2702" i="5"/>
  <c r="L2703" i="5"/>
  <c r="L2704" i="5"/>
  <c r="L2705" i="5"/>
  <c r="L2706" i="5"/>
  <c r="L2707" i="5"/>
  <c r="L2708" i="5"/>
  <c r="L2709" i="5"/>
  <c r="L2710" i="5"/>
  <c r="L2711" i="5"/>
  <c r="L2712" i="5"/>
  <c r="L2713" i="5"/>
  <c r="L2714" i="5"/>
  <c r="L2715" i="5"/>
  <c r="L2716" i="5"/>
  <c r="L2717" i="5"/>
  <c r="L2718" i="5"/>
  <c r="L2719" i="5"/>
  <c r="L2720" i="5"/>
  <c r="L2721" i="5"/>
  <c r="L2722" i="5"/>
  <c r="L2723" i="5"/>
  <c r="L2724" i="5"/>
  <c r="L2725" i="5"/>
  <c r="L2726" i="5"/>
  <c r="L2727" i="5"/>
  <c r="L2728" i="5"/>
  <c r="L2729" i="5"/>
  <c r="L2730" i="5"/>
  <c r="L2731" i="5"/>
  <c r="L2732" i="5"/>
  <c r="L2733" i="5"/>
  <c r="L2734" i="5"/>
  <c r="L2735" i="5"/>
  <c r="L2736" i="5"/>
  <c r="L2737" i="5"/>
  <c r="L2738" i="5"/>
  <c r="L2739" i="5"/>
  <c r="L2741" i="5"/>
  <c r="L2743" i="5"/>
  <c r="L2746" i="5"/>
  <c r="L2747" i="5"/>
  <c r="L2748" i="5"/>
  <c r="L2749" i="5"/>
  <c r="L2752" i="5"/>
  <c r="L2754" i="5"/>
  <c r="L2755" i="5"/>
  <c r="L2756" i="5"/>
  <c r="L2757" i="5"/>
  <c r="L2758" i="5"/>
  <c r="L2759" i="5"/>
  <c r="L2596" i="5"/>
  <c r="L2597" i="5"/>
  <c r="L2684" i="5"/>
  <c r="L2760" i="5"/>
  <c r="L2598" i="5"/>
  <c r="L2761" i="5"/>
  <c r="L2674" i="5"/>
  <c r="L2599" i="5"/>
  <c r="L2600" i="5"/>
  <c r="L2762" i="5"/>
  <c r="L2567" i="5"/>
  <c r="L2568" i="5"/>
  <c r="L2569" i="5"/>
  <c r="L2570" i="5"/>
  <c r="L2763" i="5"/>
  <c r="L2764" i="5"/>
  <c r="L2765" i="5"/>
  <c r="L2766" i="5"/>
  <c r="L2767" i="5"/>
  <c r="L2768" i="5"/>
  <c r="L2769" i="5"/>
  <c r="L2770" i="5"/>
  <c r="L2771" i="5"/>
  <c r="L2772" i="5"/>
  <c r="L2773" i="5"/>
  <c r="L2774" i="5"/>
  <c r="L2775" i="5"/>
  <c r="L2776" i="5"/>
  <c r="L2685" i="5"/>
  <c r="L2777" i="5"/>
  <c r="L2778" i="5"/>
  <c r="L2601" i="5"/>
  <c r="L2602" i="5"/>
  <c r="L2779" i="5"/>
  <c r="L2780" i="5"/>
  <c r="L2781" i="5"/>
  <c r="L2782" i="5"/>
  <c r="L2783" i="5"/>
  <c r="L2784" i="5"/>
  <c r="L2785" i="5"/>
  <c r="L2786" i="5"/>
  <c r="L2571" i="5"/>
  <c r="L2603" i="5"/>
  <c r="L2787" i="5"/>
  <c r="L2788" i="5"/>
  <c r="L2789" i="5"/>
  <c r="L2790" i="5"/>
  <c r="L2604" i="5"/>
  <c r="L2791" i="5"/>
  <c r="L2605" i="5"/>
  <c r="L2606" i="5"/>
  <c r="L2792" i="5"/>
  <c r="L2793" i="5"/>
  <c r="L2794" i="5"/>
  <c r="L2795" i="5"/>
  <c r="L2796" i="5"/>
  <c r="L2797" i="5"/>
  <c r="L2798" i="5"/>
  <c r="L2799" i="5"/>
  <c r="L2800" i="5"/>
  <c r="L2801" i="5"/>
  <c r="L2802" i="5"/>
  <c r="L2803" i="5"/>
  <c r="L2804" i="5"/>
  <c r="L2805" i="5"/>
  <c r="L2806" i="5"/>
  <c r="L2807" i="5"/>
  <c r="L2808" i="5"/>
  <c r="L2809" i="5"/>
  <c r="L2810" i="5"/>
  <c r="L2811" i="5"/>
  <c r="L2812" i="5"/>
  <c r="L2813" i="5"/>
  <c r="L2814" i="5"/>
  <c r="L2815" i="5"/>
  <c r="L2816" i="5"/>
  <c r="L2817" i="5"/>
  <c r="L2818" i="5"/>
  <c r="L2819" i="5"/>
  <c r="L2820" i="5"/>
  <c r="L2821" i="5"/>
  <c r="L2822" i="5"/>
  <c r="L2823" i="5"/>
  <c r="L2824" i="5"/>
  <c r="L2825" i="5"/>
  <c r="L2826" i="5"/>
  <c r="L2827" i="5"/>
  <c r="L2828" i="5"/>
  <c r="L2829" i="5"/>
  <c r="L2830" i="5"/>
  <c r="L2831" i="5"/>
  <c r="L2832" i="5"/>
  <c r="L2833" i="5"/>
  <c r="L2834" i="5"/>
  <c r="L2835" i="5"/>
  <c r="L2836" i="5"/>
  <c r="L2837" i="5"/>
  <c r="L2838" i="5"/>
  <c r="L2839" i="5"/>
  <c r="L2840" i="5"/>
  <c r="L2841" i="5"/>
  <c r="L2842" i="5"/>
  <c r="L2843" i="5"/>
  <c r="L2844" i="5"/>
  <c r="L2845" i="5"/>
  <c r="L2846" i="5"/>
  <c r="L2847" i="5"/>
  <c r="L2848" i="5"/>
  <c r="L2849" i="5"/>
  <c r="L2850" i="5"/>
  <c r="L2851" i="5"/>
  <c r="L2852" i="5"/>
  <c r="L2853" i="5"/>
  <c r="L2854" i="5"/>
  <c r="L2855" i="5"/>
  <c r="L2856" i="5"/>
  <c r="L2857" i="5"/>
  <c r="L2858" i="5"/>
  <c r="L2607" i="5"/>
  <c r="L2859" i="5"/>
  <c r="L2860" i="5"/>
  <c r="L2861" i="5"/>
  <c r="L2608" i="5"/>
  <c r="L2862" i="5"/>
  <c r="L2609" i="5"/>
  <c r="L2863" i="5"/>
  <c r="L2864" i="5"/>
  <c r="L2572" i="5"/>
  <c r="L2610" i="5"/>
  <c r="L2573" i="5"/>
  <c r="L2574" i="5"/>
  <c r="L2575" i="5"/>
  <c r="L2576" i="5"/>
  <c r="L2577" i="5"/>
  <c r="L2865" i="5"/>
  <c r="L2866" i="5"/>
  <c r="L2867" i="5"/>
  <c r="L2868" i="5"/>
  <c r="L2869" i="5"/>
  <c r="L2870" i="5"/>
  <c r="L2871" i="5"/>
  <c r="L2872" i="5"/>
  <c r="L2873" i="5"/>
  <c r="L2874" i="5"/>
  <c r="L2875" i="5"/>
  <c r="L2876" i="5"/>
  <c r="L2877" i="5"/>
  <c r="L2878" i="5"/>
  <c r="L2879" i="5"/>
  <c r="L2880" i="5"/>
  <c r="L2881" i="5"/>
  <c r="L2882" i="5"/>
  <c r="L2883" i="5"/>
  <c r="L2884" i="5"/>
  <c r="L2885" i="5"/>
  <c r="L2886" i="5"/>
  <c r="L2887" i="5"/>
  <c r="L2888" i="5"/>
  <c r="L2889" i="5"/>
  <c r="L2890" i="5"/>
  <c r="L2891" i="5"/>
  <c r="L2892" i="5"/>
  <c r="L2893" i="5"/>
  <c r="L2894" i="5"/>
  <c r="L2895" i="5"/>
  <c r="L2896" i="5"/>
  <c r="L2897" i="5"/>
  <c r="L2898" i="5"/>
  <c r="L2899" i="5"/>
  <c r="L2900" i="5"/>
  <c r="L2901" i="5"/>
  <c r="L2902" i="5"/>
  <c r="L2903" i="5"/>
  <c r="L2904" i="5"/>
  <c r="L2905" i="5"/>
  <c r="L2906" i="5"/>
  <c r="L2907" i="5"/>
  <c r="L2908" i="5"/>
  <c r="L2909" i="5"/>
  <c r="L2910" i="5"/>
  <c r="L2911" i="5"/>
  <c r="L2912" i="5"/>
  <c r="L2913" i="5"/>
  <c r="L2914" i="5"/>
  <c r="L2915" i="5"/>
  <c r="L2916" i="5"/>
  <c r="L2917" i="5"/>
  <c r="L2918" i="5"/>
  <c r="L2919" i="5"/>
  <c r="L2921" i="5"/>
  <c r="L2922" i="5"/>
  <c r="L2923" i="5"/>
  <c r="L2924" i="5"/>
  <c r="L2925" i="5"/>
  <c r="L2578" i="5"/>
  <c r="L2926" i="5"/>
  <c r="L2927" i="5"/>
  <c r="L2579" i="5"/>
  <c r="L2686" i="5"/>
  <c r="L2580" i="5"/>
  <c r="L2581" i="5"/>
  <c r="L2928" i="5"/>
  <c r="L2929" i="5"/>
  <c r="L2930" i="5"/>
  <c r="L2931" i="5"/>
  <c r="L2932" i="5"/>
  <c r="L2933" i="5"/>
  <c r="L2934" i="5"/>
  <c r="L2935" i="5"/>
  <c r="L2936" i="5"/>
  <c r="L2937" i="5"/>
  <c r="L2938" i="5"/>
  <c r="L2939" i="5"/>
  <c r="L2940" i="5"/>
  <c r="L2941" i="5"/>
  <c r="L2942" i="5"/>
  <c r="L2943" i="5"/>
  <c r="L2611" i="5"/>
  <c r="L2654" i="5"/>
  <c r="L2680" i="5"/>
  <c r="L2612" i="5"/>
  <c r="L2676" i="5"/>
  <c r="L2613" i="5"/>
  <c r="L2677" i="5"/>
  <c r="L2614" i="5"/>
  <c r="L2615" i="5"/>
  <c r="L2655" i="5"/>
  <c r="L2656" i="5"/>
  <c r="L2944" i="5"/>
  <c r="L2657" i="5"/>
  <c r="L2945" i="5"/>
  <c r="L2616" i="5"/>
  <c r="L2617" i="5"/>
  <c r="L2665" i="5"/>
  <c r="L2618" i="5"/>
  <c r="L2619" i="5"/>
  <c r="L2678" i="5"/>
  <c r="L2658" i="5"/>
  <c r="L2679" i="5"/>
  <c r="L2659" i="5"/>
  <c r="L2946" i="5"/>
  <c r="L2947" i="5"/>
  <c r="L2948" i="5"/>
  <c r="L2949" i="5"/>
  <c r="L2950" i="5"/>
  <c r="L2951" i="5"/>
  <c r="L2952" i="5"/>
  <c r="L2953" i="5"/>
  <c r="L2620" i="5"/>
  <c r="L2954" i="5"/>
  <c r="L2621" i="5"/>
  <c r="L2955" i="5"/>
  <c r="L2956" i="5"/>
  <c r="L2957" i="5"/>
  <c r="L2958" i="5"/>
  <c r="L2959" i="5"/>
  <c r="L2960" i="5"/>
  <c r="L2961" i="5"/>
  <c r="L2962" i="5"/>
  <c r="L2963" i="5"/>
  <c r="L2964" i="5"/>
  <c r="L2965" i="5"/>
  <c r="L2966" i="5"/>
  <c r="L2582" i="5"/>
  <c r="L2660" i="5"/>
  <c r="L2622" i="5"/>
  <c r="L2623" i="5"/>
  <c r="L2666" i="5"/>
  <c r="L2967" i="5"/>
  <c r="L2968" i="5"/>
  <c r="L2969" i="5"/>
  <c r="L2970" i="5"/>
  <c r="L2971" i="5"/>
  <c r="L2972" i="5"/>
  <c r="L2973" i="5"/>
  <c r="L2974" i="5"/>
  <c r="L2975" i="5"/>
  <c r="L2976" i="5"/>
  <c r="L2977" i="5"/>
  <c r="L2978" i="5"/>
  <c r="L2979" i="5"/>
  <c r="L2980" i="5"/>
  <c r="L2981" i="5"/>
  <c r="L2982" i="5"/>
  <c r="L2983" i="5"/>
  <c r="L2984" i="5"/>
  <c r="L2985" i="5"/>
  <c r="L2986" i="5"/>
  <c r="L2987" i="5"/>
  <c r="L2988" i="5"/>
  <c r="L2989" i="5"/>
  <c r="L2990" i="5"/>
  <c r="L2991" i="5"/>
  <c r="L2992" i="5"/>
  <c r="L2993" i="5"/>
  <c r="L2994" i="5"/>
  <c r="L2995" i="5"/>
  <c r="L2996" i="5"/>
  <c r="L2997" i="5"/>
  <c r="L2998" i="5"/>
  <c r="L2999" i="5"/>
  <c r="L3000" i="5"/>
  <c r="L3001" i="5"/>
  <c r="L3002" i="5"/>
  <c r="L3003" i="5"/>
  <c r="L2687" i="5"/>
  <c r="L3004" i="5"/>
  <c r="L3005" i="5"/>
  <c r="L3006" i="5"/>
  <c r="L3007" i="5"/>
  <c r="L2624" i="5"/>
  <c r="L3008" i="5"/>
  <c r="L3009" i="5"/>
  <c r="L3010" i="5"/>
  <c r="L3011" i="5"/>
  <c r="L3012" i="5"/>
  <c r="L3013" i="5"/>
  <c r="L3014" i="5"/>
  <c r="L2688" i="5"/>
  <c r="L2583" i="5"/>
  <c r="L2689" i="5"/>
  <c r="L2690" i="5"/>
  <c r="L3015" i="5"/>
  <c r="L2667" i="5"/>
  <c r="L2691" i="5"/>
  <c r="L3016" i="5"/>
  <c r="L3017" i="5"/>
  <c r="L2625" i="5"/>
  <c r="L2626" i="5"/>
  <c r="L2627" i="5"/>
  <c r="L3018" i="5"/>
  <c r="L3019" i="5"/>
  <c r="L3020" i="5"/>
  <c r="L3021" i="5"/>
  <c r="L3022" i="5"/>
  <c r="L3023" i="5"/>
  <c r="L3024" i="5"/>
  <c r="L3025" i="5"/>
  <c r="L3026" i="5"/>
  <c r="L3027" i="5"/>
  <c r="L3028" i="5"/>
  <c r="L3029" i="5"/>
  <c r="L3030" i="5"/>
  <c r="L3031" i="5"/>
  <c r="L3032" i="5"/>
  <c r="L3033" i="5"/>
  <c r="L3034" i="5"/>
  <c r="L3035" i="5"/>
  <c r="L3036" i="5"/>
  <c r="L3037" i="5"/>
  <c r="L3038" i="5"/>
  <c r="L3039" i="5"/>
  <c r="L3040" i="5"/>
  <c r="L3041" i="5"/>
  <c r="L3042" i="5"/>
  <c r="L3043" i="5"/>
  <c r="L3044" i="5"/>
  <c r="L3045" i="5"/>
  <c r="L3046" i="5"/>
  <c r="L3047" i="5"/>
  <c r="L3048" i="5"/>
  <c r="L3049" i="5"/>
  <c r="L3050" i="5"/>
  <c r="L3051" i="5"/>
  <c r="L2628" i="5"/>
  <c r="L3052" i="5"/>
  <c r="L3053" i="5"/>
  <c r="L2629" i="5"/>
  <c r="L3054" i="5"/>
  <c r="L3055" i="5"/>
  <c r="L3056" i="5"/>
  <c r="L3057" i="5"/>
  <c r="L3058" i="5"/>
  <c r="L3059" i="5"/>
  <c r="L3060" i="5"/>
  <c r="L2584" i="5"/>
  <c r="L3061" i="5"/>
  <c r="L3062" i="5"/>
  <c r="L3063" i="5"/>
  <c r="L3064" i="5"/>
  <c r="L3065" i="5"/>
  <c r="L3066" i="5"/>
  <c r="L3067" i="5"/>
  <c r="L2630" i="5"/>
  <c r="L3068" i="5"/>
  <c r="L2631" i="5"/>
  <c r="L2681" i="5"/>
  <c r="L3069" i="5"/>
  <c r="L3070" i="5"/>
  <c r="L3071" i="5"/>
  <c r="L3072" i="5"/>
  <c r="L3073" i="5"/>
  <c r="L3074" i="5"/>
  <c r="L3075" i="5"/>
  <c r="L3076" i="5"/>
  <c r="L3077" i="5"/>
  <c r="L3078" i="5"/>
  <c r="L3079" i="5"/>
  <c r="L2632" i="5"/>
  <c r="L3080" i="5"/>
  <c r="L2633" i="5"/>
  <c r="L3081" i="5"/>
  <c r="L3082" i="5"/>
  <c r="L2634" i="5"/>
  <c r="L2635" i="5"/>
  <c r="L3083" i="5"/>
  <c r="L3084" i="5"/>
  <c r="L2636" i="5"/>
  <c r="L3085" i="5"/>
  <c r="L3086" i="5"/>
  <c r="L3087" i="5"/>
  <c r="L3088" i="5"/>
  <c r="L3089" i="5"/>
  <c r="L3090" i="5"/>
  <c r="L3091" i="5"/>
  <c r="L2661" i="5"/>
  <c r="L2637" i="5"/>
  <c r="L2638" i="5"/>
  <c r="L3092" i="5"/>
  <c r="L2585" i="5"/>
  <c r="L2639" i="5"/>
  <c r="L3093" i="5"/>
  <c r="L2640" i="5"/>
  <c r="L2675" i="5"/>
  <c r="L2641" i="5"/>
  <c r="L2642" i="5"/>
  <c r="L3094" i="5"/>
  <c r="L3095" i="5"/>
  <c r="L3096" i="5"/>
  <c r="L3097" i="5"/>
  <c r="L3098" i="5"/>
  <c r="L3099" i="5"/>
  <c r="L2586" i="5"/>
  <c r="L2587" i="5"/>
  <c r="L2588" i="5"/>
  <c r="L3100" i="5"/>
  <c r="L3101" i="5"/>
  <c r="L2589" i="5"/>
  <c r="L2643" i="5"/>
  <c r="L3102" i="5"/>
  <c r="L2644" i="5"/>
  <c r="L3103" i="5"/>
  <c r="L2693" i="5"/>
  <c r="L3104" i="5"/>
  <c r="L3105" i="5"/>
  <c r="L3106" i="5"/>
  <c r="L3107" i="5"/>
  <c r="L3108" i="5"/>
  <c r="L3109" i="5"/>
  <c r="L3110" i="5"/>
  <c r="L3111" i="5"/>
  <c r="L3114" i="5"/>
  <c r="L3115" i="5"/>
  <c r="L3117" i="5"/>
  <c r="L3118" i="5"/>
  <c r="L3119" i="5"/>
  <c r="L3120" i="5"/>
  <c r="L2646" i="5"/>
  <c r="L3121" i="5"/>
  <c r="L2647" i="5"/>
  <c r="L2648" i="5"/>
  <c r="L2649" i="5"/>
  <c r="L3122" i="5"/>
  <c r="L3123" i="5"/>
  <c r="L3124" i="5"/>
  <c r="L3125" i="5"/>
  <c r="L3126" i="5"/>
  <c r="L3127" i="5"/>
  <c r="L3128" i="5"/>
  <c r="L3129" i="5"/>
  <c r="L3130" i="5"/>
  <c r="L3131" i="5"/>
  <c r="L3132" i="5"/>
  <c r="L3133" i="5"/>
  <c r="L3134" i="5"/>
  <c r="L3135" i="5"/>
  <c r="L3136" i="5"/>
  <c r="L3137" i="5"/>
  <c r="L3138" i="5"/>
  <c r="L3139" i="5"/>
  <c r="L3140" i="5"/>
  <c r="L3141" i="5"/>
  <c r="L3142" i="5"/>
  <c r="L3143" i="5"/>
  <c r="L2650" i="5"/>
  <c r="L2669" i="5"/>
  <c r="L2682" i="5"/>
  <c r="L3144" i="5"/>
  <c r="L2651" i="5"/>
  <c r="L3168" i="5"/>
  <c r="L3169" i="5"/>
  <c r="L3170" i="5"/>
  <c r="L3163" i="5"/>
  <c r="L3171" i="5"/>
  <c r="L3145" i="5"/>
  <c r="L3172" i="5"/>
  <c r="L3173" i="5"/>
  <c r="L3158" i="5"/>
  <c r="L3146" i="5"/>
  <c r="L3147" i="5"/>
  <c r="L3174" i="5"/>
  <c r="L3175" i="5"/>
  <c r="L3148" i="5"/>
  <c r="L3149" i="5"/>
  <c r="L3159" i="5"/>
  <c r="L3176" i="5"/>
  <c r="L3177" i="5"/>
  <c r="L3178" i="5"/>
  <c r="L3179" i="5"/>
  <c r="L3180" i="5"/>
  <c r="L3181" i="5"/>
  <c r="L3182" i="5"/>
  <c r="L3183" i="5"/>
  <c r="L3184" i="5"/>
  <c r="L3185" i="5"/>
  <c r="L3186" i="5"/>
  <c r="L3187" i="5"/>
  <c r="L3188" i="5"/>
  <c r="L3189" i="5"/>
  <c r="L3190" i="5"/>
  <c r="L3191" i="5"/>
  <c r="L3192" i="5"/>
  <c r="L3193" i="5"/>
  <c r="L3194" i="5"/>
  <c r="L3195" i="5"/>
  <c r="L3196" i="5"/>
  <c r="L3197" i="5"/>
  <c r="L3150" i="5"/>
  <c r="L3198" i="5"/>
  <c r="L3199" i="5"/>
  <c r="L3151" i="5"/>
  <c r="L3200" i="5"/>
  <c r="L3201" i="5"/>
  <c r="L3202" i="5"/>
  <c r="L3203" i="5"/>
  <c r="L3204" i="5"/>
  <c r="L3205" i="5"/>
  <c r="L3206" i="5"/>
  <c r="L3207" i="5"/>
  <c r="L3208" i="5"/>
  <c r="L3209" i="5"/>
  <c r="L3210" i="5"/>
  <c r="L3211" i="5"/>
  <c r="L3212" i="5"/>
  <c r="L3213" i="5"/>
  <c r="L3214" i="5"/>
  <c r="L3215" i="5"/>
  <c r="L3216" i="5"/>
  <c r="L3217" i="5"/>
  <c r="L3218" i="5"/>
  <c r="L3219" i="5"/>
  <c r="L3220" i="5"/>
  <c r="L3221" i="5"/>
  <c r="L3222" i="5"/>
  <c r="L3223" i="5"/>
  <c r="L3224" i="5"/>
  <c r="L3225" i="5"/>
  <c r="L3226" i="5"/>
  <c r="L3227" i="5"/>
  <c r="L3228" i="5"/>
  <c r="L3229" i="5"/>
  <c r="L3230" i="5"/>
  <c r="L3231" i="5"/>
  <c r="L3232" i="5"/>
  <c r="L3233" i="5"/>
  <c r="L3234" i="5"/>
  <c r="L3235" i="5"/>
  <c r="L3236" i="5"/>
  <c r="L3237" i="5"/>
  <c r="L3238" i="5"/>
  <c r="L3239" i="5"/>
  <c r="L3240" i="5"/>
  <c r="L3241" i="5"/>
  <c r="L3242" i="5"/>
  <c r="L3243" i="5"/>
  <c r="L3244" i="5"/>
  <c r="L3245" i="5"/>
  <c r="L3246" i="5"/>
  <c r="L3247" i="5"/>
  <c r="L3248" i="5"/>
  <c r="L3249" i="5"/>
  <c r="L3250" i="5"/>
  <c r="L3251" i="5"/>
  <c r="L3252" i="5"/>
  <c r="L3253" i="5"/>
  <c r="L3254" i="5"/>
  <c r="L3255" i="5"/>
  <c r="L3256" i="5"/>
  <c r="L3257" i="5"/>
  <c r="L3258" i="5"/>
  <c r="L3259" i="5"/>
  <c r="L3260" i="5"/>
  <c r="L3261" i="5"/>
  <c r="L3262" i="5"/>
  <c r="L3263" i="5"/>
  <c r="L3264" i="5"/>
  <c r="L3265" i="5"/>
  <c r="L3266" i="5"/>
  <c r="L3267" i="5"/>
  <c r="L3268" i="5"/>
  <c r="L3269" i="5"/>
  <c r="L3270" i="5"/>
  <c r="L3271" i="5"/>
  <c r="L3272" i="5"/>
  <c r="L3273" i="5"/>
  <c r="L3274" i="5"/>
  <c r="L3275" i="5"/>
  <c r="L3276" i="5"/>
  <c r="L3277" i="5"/>
  <c r="L3278" i="5"/>
  <c r="L3279" i="5"/>
  <c r="L3280" i="5"/>
  <c r="L3281" i="5"/>
  <c r="L3282" i="5"/>
  <c r="L3283" i="5"/>
  <c r="L3284" i="5"/>
  <c r="L3285" i="5"/>
  <c r="L3286" i="5"/>
  <c r="L3152" i="5"/>
  <c r="L3160" i="5"/>
  <c r="L3164" i="5"/>
  <c r="L3167" i="5"/>
  <c r="L3287" i="5"/>
  <c r="L3288" i="5"/>
  <c r="L3289" i="5"/>
  <c r="L3290" i="5"/>
  <c r="L3291" i="5"/>
  <c r="L3292" i="5"/>
  <c r="L3165" i="5"/>
  <c r="L3293" i="5"/>
  <c r="L3153" i="5"/>
  <c r="L3294" i="5"/>
  <c r="L3166" i="5"/>
  <c r="L3154" i="5"/>
  <c r="L3295" i="5"/>
  <c r="L3296" i="5"/>
  <c r="L3161" i="5"/>
  <c r="L3297" i="5"/>
  <c r="L3298" i="5"/>
  <c r="L3299" i="5"/>
  <c r="L3300" i="5"/>
  <c r="L3162" i="5"/>
  <c r="L3155" i="5"/>
  <c r="L3156" i="5"/>
  <c r="L3301" i="5"/>
  <c r="L3302" i="5"/>
  <c r="L3303" i="5"/>
  <c r="L3157" i="5"/>
  <c r="L3304" i="5"/>
  <c r="L3814" i="5"/>
  <c r="L3815" i="5"/>
  <c r="L3813" i="5"/>
  <c r="H20" i="3"/>
  <c r="H27" i="3"/>
  <c r="H29" i="3"/>
  <c r="O1251" i="5"/>
  <c r="P1251" i="5"/>
  <c r="I2" i="5" s="1"/>
  <c r="F10" i="3" l="1"/>
  <c r="F42" i="3"/>
  <c r="D42" i="3" l="1"/>
  <c r="H42" i="3" l="1"/>
  <c r="D10" i="3"/>
  <c r="H10" i="3" l="1"/>
  <c r="D3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<sst xmlns="http://schemas.openxmlformats.org/spreadsheetml/2006/main" count="51678" uniqueCount="5455">
  <si>
    <t>시나리오 별 curation 데이터</t>
    <phoneticPr fontId="3" type="noConversion"/>
  </si>
  <si>
    <t>전체 수행률 :</t>
    <phoneticPr fontId="3" type="noConversion"/>
  </si>
  <si>
    <t>* 차주 2주간 (주말포함) 하여 충족하지 못한 영역을 촬영 예정</t>
    <phoneticPr fontId="3" type="noConversion"/>
  </si>
  <si>
    <t>* 위 항목들 중 업무정의서를 참고하여 시나리오가 겹치는 항목에 대해선 각각의 비율에 포함시키기에 필요프레임 보다 Over 될 수 있습니다.</t>
    <phoneticPr fontId="3" type="noConversion"/>
  </si>
  <si>
    <t>시나리오 A</t>
    <phoneticPr fontId="3" type="noConversion"/>
  </si>
  <si>
    <t>진행 예정 사항</t>
  </si>
  <si>
    <t>12월</t>
  </si>
  <si>
    <t xml:space="preserve">목표 큐레이션 프레임     :           </t>
    <phoneticPr fontId="3" type="noConversion"/>
  </si>
  <si>
    <t>큐레이션 완료된 프레임       :</t>
    <phoneticPr fontId="3" type="noConversion"/>
  </si>
  <si>
    <t>완료율</t>
    <phoneticPr fontId="3" type="noConversion"/>
  </si>
  <si>
    <t>Week</t>
  </si>
  <si>
    <t>W2</t>
  </si>
  <si>
    <t>시나리오 ID</t>
    <phoneticPr fontId="3" type="noConversion"/>
  </si>
  <si>
    <t>상세 구분</t>
    <phoneticPr fontId="3" type="noConversion"/>
  </si>
  <si>
    <t>큐레이션 환경 설명</t>
    <phoneticPr fontId="3" type="noConversion"/>
  </si>
  <si>
    <t>목표 시간</t>
    <phoneticPr fontId="3" type="noConversion"/>
  </si>
  <si>
    <t xml:space="preserve">필요 프레임 </t>
    <phoneticPr fontId="3" type="noConversion"/>
  </si>
  <si>
    <t>유효 프레임</t>
    <phoneticPr fontId="3" type="noConversion"/>
  </si>
  <si>
    <t>큐레이션 완료율 (%)</t>
    <phoneticPr fontId="3" type="noConversion"/>
  </si>
  <si>
    <t>Day</t>
  </si>
  <si>
    <t>월 (9)</t>
  </si>
  <si>
    <t>화 (10)</t>
  </si>
  <si>
    <t>수 (11)</t>
  </si>
  <si>
    <t>목 (12)</t>
  </si>
  <si>
    <t>금 (13)</t>
  </si>
  <si>
    <t>토 (14)</t>
  </si>
  <si>
    <t>일 (15)</t>
  </si>
  <si>
    <t>A-1</t>
  </si>
  <si>
    <t>오전</t>
  </si>
  <si>
    <t>Time</t>
  </si>
  <si>
    <t>오후</t>
  </si>
  <si>
    <t>주간</t>
  </si>
  <si>
    <t>차량, 보행자, 오토바이, 자전거, 킥보드, 표지판 객체가 최소 5개 이상 존재하는 시내</t>
    <phoneticPr fontId="3" type="noConversion"/>
  </si>
  <si>
    <t>오후</t>
    <phoneticPr fontId="3" type="noConversion"/>
  </si>
  <si>
    <t>Curation 진행수량 / 예정수량</t>
  </si>
  <si>
    <t>야간</t>
    <phoneticPr fontId="3" type="noConversion"/>
  </si>
  <si>
    <t xml:space="preserve">Curation 진행상황 / 예정상황 </t>
  </si>
  <si>
    <t>업로드 완료</t>
  </si>
  <si>
    <t xml:space="preserve">업로드 완료 </t>
  </si>
  <si>
    <t xml:space="preserve">업로드 예정 </t>
  </si>
  <si>
    <t>업로드 예정</t>
  </si>
  <si>
    <t>A-2</t>
  </si>
  <si>
    <t>Annotaion 진행수량 / 예정수량</t>
  </si>
  <si>
    <t>수량 파악중</t>
  </si>
  <si>
    <t>차량, 표지판 객체가 최소 5개
이상 존재하는 고속도로</t>
    <phoneticPr fontId="3" type="noConversion"/>
  </si>
  <si>
    <t>Annotaion 진행상황 / 예정상황</t>
  </si>
  <si>
    <t>A-3</t>
  </si>
  <si>
    <t>차량, 오토바이, 표지판 객체가
최소 5개 이상 존재하는 터널/
지하차도</t>
  </si>
  <si>
    <t>W3</t>
  </si>
  <si>
    <t>월 (16)</t>
  </si>
  <si>
    <t>화 (17)</t>
  </si>
  <si>
    <t>수 (18)</t>
  </si>
  <si>
    <t>목 (19)</t>
  </si>
  <si>
    <t>금 (20)</t>
  </si>
  <si>
    <t>토 (21)</t>
  </si>
  <si>
    <t>일 (22)</t>
  </si>
  <si>
    <t>A-4</t>
  </si>
  <si>
    <t>보행자</t>
    <phoneticPr fontId="3" type="noConversion"/>
  </si>
  <si>
    <t>오토바이</t>
    <phoneticPr fontId="3" type="noConversion"/>
  </si>
  <si>
    <t>보행자 오토바이 자전거 킥보드</t>
  </si>
  <si>
    <t>자전거</t>
    <phoneticPr fontId="3" type="noConversion"/>
  </si>
  <si>
    <t>W4</t>
  </si>
  <si>
    <t>야간</t>
  </si>
  <si>
    <t>월 (23)</t>
  </si>
  <si>
    <t>화 (24)</t>
  </si>
  <si>
    <t>수 (25)</t>
  </si>
  <si>
    <t>목 (26)</t>
  </si>
  <si>
    <t>금 (27)</t>
  </si>
  <si>
    <t>토 (28)</t>
  </si>
  <si>
    <t>일 (29)</t>
  </si>
  <si>
    <t>킥보드</t>
    <phoneticPr fontId="3" type="noConversion"/>
  </si>
  <si>
    <t>A-5</t>
  </si>
  <si>
    <t>어린이 보행자</t>
    <phoneticPr fontId="3" type="noConversion"/>
  </si>
  <si>
    <t>A-6</t>
  </si>
  <si>
    <t>공사구간 객체</t>
  </si>
  <si>
    <t>(적색 콘/원통, 공사 표지판)</t>
  </si>
  <si>
    <t xml:space="preserve">추가 수집 분량 </t>
  </si>
  <si>
    <t xml:space="preserve">목표 시간 </t>
  </si>
  <si>
    <t xml:space="preserve">시간대별 최소 </t>
  </si>
  <si>
    <t>목표 프레임까지 남은 수량</t>
  </si>
  <si>
    <t>시나리오 B</t>
    <phoneticPr fontId="3" type="noConversion"/>
  </si>
  <si>
    <t>터널 지하차도(A-3)</t>
  </si>
  <si>
    <t xml:space="preserve">필요 최소 시간 </t>
    <phoneticPr fontId="3" type="noConversion"/>
  </si>
  <si>
    <t>실제 수집 시간</t>
    <phoneticPr fontId="3" type="noConversion"/>
  </si>
  <si>
    <t>수집 완료율 (%)</t>
    <phoneticPr fontId="3" type="noConversion"/>
  </si>
  <si>
    <t>B-1</t>
  </si>
  <si>
    <t>도로경계 비포장(B-3)</t>
  </si>
  <si>
    <t>이중차선/분기/병합차선/주행
유도선 중 최소 2가지가 공존
하는 상황</t>
    <phoneticPr fontId="3" type="noConversion"/>
  </si>
  <si>
    <t>B-2</t>
  </si>
  <si>
    <t>차선변경 상황</t>
    <phoneticPr fontId="3" type="noConversion"/>
  </si>
  <si>
    <t>자전거(A-4)</t>
  </si>
  <si>
    <t>B-3</t>
  </si>
  <si>
    <t>도로경계가
수풀/자갈/비포장인 상황</t>
  </si>
  <si>
    <t>B-4</t>
  </si>
  <si>
    <t>차선이 존재하고 방지턱/문자
기반 노면표지/방향지시 노면
표지/정지선 중 최소 1개 이상
존재하는 상황</t>
    <phoneticPr fontId="3" type="noConversion"/>
  </si>
  <si>
    <t>B-5</t>
  </si>
  <si>
    <t>터널내부</t>
  </si>
  <si>
    <t>B-6</t>
  </si>
  <si>
    <t>나무/가드레일 등의
그림자가 차선/도로경계에 주
위에 형성된 상황</t>
  </si>
  <si>
    <t>시나리오 별 충족 시간 _ 최신화 진행중</t>
    <phoneticPr fontId="3" type="noConversion"/>
  </si>
  <si>
    <t>* 위 항목들 중 업무정의서를 참고하여 시나리오가 겹치는 항목에 대해선 각각의 비율에 포함시킴</t>
  </si>
  <si>
    <t>11월 3주차 수집 계획</t>
  </si>
  <si>
    <t>시나리오 A/B에 부족한 영역 Daily로 할당하여 촬영 진행 예정</t>
    <phoneticPr fontId="3" type="noConversion"/>
  </si>
  <si>
    <t>11월 4주차 수집 계획</t>
  </si>
  <si>
    <t>3주차에 부족한 영역 +1/+2일 추가 촬영 진행 예정</t>
  </si>
  <si>
    <t>시나리오 C를 중점적으로 진행할 예정</t>
    <phoneticPr fontId="3" type="noConversion"/>
  </si>
  <si>
    <t xml:space="preserve">취득 목표 시간         :           </t>
  </si>
  <si>
    <t>실제 취득 시간       :</t>
  </si>
  <si>
    <t>실제 수집 완료율</t>
  </si>
  <si>
    <t>취득환경</t>
  </si>
  <si>
    <t>유형</t>
  </si>
  <si>
    <t>목표 시간</t>
  </si>
  <si>
    <t xml:space="preserve">필요 최소 시간 </t>
  </si>
  <si>
    <t>실제 수집 시간</t>
  </si>
  <si>
    <t>수집 완료율 (%)</t>
  </si>
  <si>
    <t>시내</t>
  </si>
  <si>
    <t>고속도로</t>
  </si>
  <si>
    <t>　</t>
  </si>
  <si>
    <t>터널/지하차도</t>
  </si>
  <si>
    <t xml:space="preserve"> 보행자</t>
  </si>
  <si>
    <t>오토바이</t>
  </si>
  <si>
    <t>자전거</t>
  </si>
  <si>
    <t>어린이 보행자</t>
  </si>
  <si>
    <t>보행자</t>
  </si>
  <si>
    <t>킥보드</t>
  </si>
  <si>
    <t>야간 / 새벽</t>
  </si>
  <si>
    <t xml:space="preserve">취득 목표 시간         :           </t>
    <phoneticPr fontId="3" type="noConversion"/>
  </si>
  <si>
    <t>실제 취득 시간       :</t>
    <phoneticPr fontId="3" type="noConversion"/>
  </si>
  <si>
    <t>실제 수집 완료율</t>
    <phoneticPr fontId="3" type="noConversion"/>
  </si>
  <si>
    <t>도심환경 또는 오른쪽 외각 차선 주행</t>
  </si>
  <si>
    <t>이중차선 / 주행 유도선 / 차선분기 / 병합 구간 주행</t>
  </si>
  <si>
    <t>도로경계가 수풀 / 자갈 / 비포장인 국도 / 지방도</t>
  </si>
  <si>
    <t>차단봉 / 가드레일 존재 차선 주행</t>
  </si>
  <si>
    <t>차선변경</t>
  </si>
  <si>
    <t>10회 / 일</t>
  </si>
  <si>
    <t>시나리오 C</t>
    <phoneticPr fontId="3" type="noConversion"/>
  </si>
  <si>
    <t xml:space="preserve"> 전체가림 </t>
  </si>
  <si>
    <t xml:space="preserve"> 부분 가림 (20%~30%) </t>
  </si>
  <si>
    <t xml:space="preserve"> 부분 가림 (30%~40%) </t>
  </si>
  <si>
    <t xml:space="preserve"> 영상 흐림 </t>
  </si>
  <si>
    <t xml:space="preserve"> 물 맺힘 </t>
  </si>
  <si>
    <t>심야/새벽</t>
  </si>
  <si>
    <t xml:space="preserve"> NA </t>
  </si>
  <si>
    <t>13주차 계획</t>
    <phoneticPr fontId="3" type="noConversion"/>
  </si>
  <si>
    <t>촬영 시간 ( 기입양식 &gt; 취득시간은 0h0min 단위로 측정 )</t>
    <phoneticPr fontId="3" type="noConversion"/>
  </si>
  <si>
    <t>SSD Num</t>
    <phoneticPr fontId="3" type="noConversion"/>
  </si>
  <si>
    <t>작성일시</t>
    <phoneticPr fontId="3" type="noConversion"/>
  </si>
  <si>
    <t>요일</t>
    <phoneticPr fontId="3" type="noConversion"/>
  </si>
  <si>
    <t>촬영시간</t>
    <phoneticPr fontId="3" type="noConversion"/>
  </si>
  <si>
    <t xml:space="preserve">시나리오 </t>
    <phoneticPr fontId="3" type="noConversion"/>
  </si>
  <si>
    <t>상세 촬영 조건</t>
    <phoneticPr fontId="3" type="noConversion"/>
  </si>
  <si>
    <t>날씨</t>
    <phoneticPr fontId="3" type="noConversion"/>
  </si>
  <si>
    <t>상위 저장폴더 명</t>
    <phoneticPr fontId="3" type="noConversion"/>
  </si>
  <si>
    <t>장소</t>
    <phoneticPr fontId="3" type="noConversion"/>
  </si>
  <si>
    <t>비고</t>
    <phoneticPr fontId="3" type="noConversion"/>
  </si>
  <si>
    <t>#1</t>
    <phoneticPr fontId="3" type="noConversion"/>
  </si>
  <si>
    <t>2024.12.20</t>
    <phoneticPr fontId="3" type="noConversion"/>
  </si>
  <si>
    <t>금요일</t>
    <phoneticPr fontId="3" type="noConversion"/>
  </si>
  <si>
    <t>14:20~15:40 / 1시간20분</t>
    <phoneticPr fontId="3" type="noConversion"/>
  </si>
  <si>
    <t>A</t>
    <phoneticPr fontId="3" type="noConversion"/>
  </si>
  <si>
    <t>흐림</t>
    <phoneticPr fontId="3" type="noConversion"/>
  </si>
  <si>
    <t>20241220_142012_songpa2gimpo</t>
    <phoneticPr fontId="3" type="noConversion"/>
  </si>
  <si>
    <t>석촌역</t>
    <phoneticPr fontId="3" type="noConversion"/>
  </si>
  <si>
    <t xml:space="preserve">1시간20분 촬영 후, 촬영중지 후 타 조건 촬영 </t>
    <phoneticPr fontId="3" type="noConversion"/>
  </si>
  <si>
    <t>##</t>
    <phoneticPr fontId="3" type="noConversion"/>
  </si>
  <si>
    <t>2024.12.23</t>
  </si>
  <si>
    <t>월요일</t>
  </si>
  <si>
    <t>15:00~17:00 / 2시간</t>
    <phoneticPr fontId="3" type="noConversion"/>
  </si>
  <si>
    <t>A</t>
  </si>
  <si>
    <t>지하차도</t>
    <phoneticPr fontId="3" type="noConversion"/>
  </si>
  <si>
    <t>맑음</t>
    <phoneticPr fontId="3" type="noConversion"/>
  </si>
  <si>
    <t>석촌~남태령</t>
  </si>
  <si>
    <t xml:space="preserve">양재대로 일대 순환 촬영 후 타 조건 촬영 </t>
    <phoneticPr fontId="3" type="noConversion"/>
  </si>
  <si>
    <t>18:00~21:00 / 3시간</t>
    <phoneticPr fontId="3" type="noConversion"/>
  </si>
  <si>
    <t>지하차도, 공사
 오토바이</t>
    <phoneticPr fontId="3" type="noConversion"/>
  </si>
  <si>
    <t>남태령~부천</t>
    <phoneticPr fontId="3" type="noConversion"/>
  </si>
  <si>
    <t>남태령~부천 고속도로 주행중 촬영 
부천시내 순환 촬영</t>
    <phoneticPr fontId="3" type="noConversion"/>
  </si>
  <si>
    <t>2024.12.24</t>
    <phoneticPr fontId="3" type="noConversion"/>
  </si>
  <si>
    <t>화요일</t>
    <phoneticPr fontId="3" type="noConversion"/>
  </si>
  <si>
    <t>10:00~12:00 / 2시간</t>
    <phoneticPr fontId="3" type="noConversion"/>
  </si>
  <si>
    <t>B</t>
    <phoneticPr fontId="3" type="noConversion"/>
  </si>
  <si>
    <t>비포장도로</t>
    <phoneticPr fontId="3" type="noConversion"/>
  </si>
  <si>
    <t>부천~김포</t>
    <phoneticPr fontId="3" type="noConversion"/>
  </si>
  <si>
    <t>승마산 일대 순환 촬영</t>
    <phoneticPr fontId="3" type="noConversion"/>
  </si>
  <si>
    <t>1:00~3:00 / 2시간</t>
    <phoneticPr fontId="3" type="noConversion"/>
  </si>
  <si>
    <t>공사, 지하차도</t>
    <phoneticPr fontId="3" type="noConversion"/>
  </si>
  <si>
    <t>김포~석촌</t>
    <phoneticPr fontId="3" type="noConversion"/>
  </si>
  <si>
    <t>올림픽대로 주행중 촬영</t>
    <phoneticPr fontId="3" type="noConversion"/>
  </si>
  <si>
    <t>3:00~7:00 / 4시간</t>
    <phoneticPr fontId="3" type="noConversion"/>
  </si>
  <si>
    <t>지하차도, 오토바이</t>
    <phoneticPr fontId="3" type="noConversion"/>
  </si>
  <si>
    <t>석촌~강동</t>
    <phoneticPr fontId="3" type="noConversion"/>
  </si>
  <si>
    <t>2024.12.26</t>
    <phoneticPr fontId="3" type="noConversion"/>
  </si>
  <si>
    <t>목요일</t>
    <phoneticPr fontId="3" type="noConversion"/>
  </si>
  <si>
    <t>12:00~9:00</t>
    <phoneticPr fontId="3" type="noConversion"/>
  </si>
  <si>
    <t>오토바이, 어린이보행자, 전동 킥보드</t>
    <phoneticPr fontId="3" type="noConversion"/>
  </si>
  <si>
    <t>강동</t>
    <phoneticPr fontId="3" type="noConversion"/>
  </si>
  <si>
    <t>강동 일대 학원가 순환 촬영</t>
    <phoneticPr fontId="3" type="noConversion"/>
  </si>
  <si>
    <t>2024.12.27</t>
    <phoneticPr fontId="3" type="noConversion"/>
  </si>
  <si>
    <t>8:00~5:00</t>
    <phoneticPr fontId="3" type="noConversion"/>
  </si>
  <si>
    <t>대치동</t>
    <phoneticPr fontId="3" type="noConversion"/>
  </si>
  <si>
    <t>대치동 일대 학원가 순환 촬영</t>
    <phoneticPr fontId="3" type="noConversion"/>
  </si>
  <si>
    <t>13주차</t>
    <phoneticPr fontId="3" type="noConversion"/>
  </si>
  <si>
    <t>#3</t>
    <phoneticPr fontId="3" type="noConversion"/>
  </si>
  <si>
    <t>12:00~17:00 / 5시간</t>
    <phoneticPr fontId="3" type="noConversion"/>
  </si>
  <si>
    <t xml:space="preserve">어린이, 지하차도  </t>
    <phoneticPr fontId="3" type="noConversion"/>
  </si>
  <si>
    <t>강동~부천</t>
    <phoneticPr fontId="3" type="noConversion"/>
  </si>
  <si>
    <t>강남 일대 시내주행중 촬영</t>
    <phoneticPr fontId="3" type="noConversion"/>
  </si>
  <si>
    <t>인천</t>
    <phoneticPr fontId="3" type="noConversion"/>
  </si>
  <si>
    <t>부천 및 부평 일대 주행중 촬영</t>
    <phoneticPr fontId="3" type="noConversion"/>
  </si>
  <si>
    <t>13:00~17:00 / 4시간</t>
    <phoneticPr fontId="3" type="noConversion"/>
  </si>
  <si>
    <t>전동 킥보드, 어린이</t>
    <phoneticPr fontId="3" type="noConversion"/>
  </si>
  <si>
    <t>부천</t>
    <phoneticPr fontId="3" type="noConversion"/>
  </si>
  <si>
    <t>골목길 주행중 촬열</t>
    <phoneticPr fontId="3" type="noConversion"/>
  </si>
  <si>
    <t>17:00~20:00 / 3시간</t>
    <phoneticPr fontId="3" type="noConversion"/>
  </si>
  <si>
    <t>14주차 계획</t>
    <phoneticPr fontId="3" type="noConversion"/>
  </si>
  <si>
    <t>#07</t>
    <phoneticPr fontId="3" type="noConversion"/>
  </si>
  <si>
    <t>10:00~19:00 / 8시간</t>
    <phoneticPr fontId="3" type="noConversion"/>
  </si>
  <si>
    <t>A,C</t>
    <phoneticPr fontId="3" type="noConversion"/>
  </si>
  <si>
    <t>어린이, 전체가림</t>
    <phoneticPr fontId="3" type="noConversion"/>
  </si>
  <si>
    <t>오전 어린이 촬영 후 오후 및 야간 시나리오C 진행</t>
    <phoneticPr fontId="3" type="noConversion"/>
  </si>
  <si>
    <t>#05</t>
    <phoneticPr fontId="3" type="noConversion"/>
  </si>
  <si>
    <t>11:00~20:00 / 8시간</t>
    <phoneticPr fontId="3" type="noConversion"/>
  </si>
  <si>
    <t>C</t>
    <phoneticPr fontId="3" type="noConversion"/>
  </si>
  <si>
    <t>부분가림, 전체가림,
영상흐림</t>
    <phoneticPr fontId="3" type="noConversion"/>
  </si>
  <si>
    <t xml:space="preserve">시나리오 C 내에서 조건 변경해가며 촬영 </t>
    <phoneticPr fontId="3" type="noConversion"/>
  </si>
  <si>
    <t>09:00~18:00 / 8시간</t>
    <phoneticPr fontId="3" type="noConversion"/>
  </si>
  <si>
    <t>어린이</t>
    <phoneticPr fontId="3" type="noConversion"/>
  </si>
  <si>
    <t>14주차</t>
    <phoneticPr fontId="3" type="noConversion"/>
  </si>
  <si>
    <t>#7</t>
  </si>
  <si>
    <t>2024.12.31</t>
  </si>
  <si>
    <t>화요일</t>
  </si>
  <si>
    <t>11:00~13:00 / 2시간</t>
  </si>
  <si>
    <t>C</t>
  </si>
  <si>
    <t>전체 가림</t>
  </si>
  <si>
    <t>맑음</t>
  </si>
  <si>
    <t>석촌</t>
  </si>
  <si>
    <t>전체 가림 객체 3분씩 30분정도 촬영</t>
  </si>
  <si>
    <t>14:00~16:00 / 2시간</t>
  </si>
  <si>
    <t>석촌2용인</t>
  </si>
  <si>
    <t>전체 가림 객체 3분씩 1시간 정도 촬영 후 현대모비스 전달</t>
  </si>
  <si>
    <t>#4</t>
    <phoneticPr fontId="3" type="noConversion"/>
  </si>
  <si>
    <t>16:00~20:00 / 4시간</t>
  </si>
  <si>
    <t>부분 가림</t>
  </si>
  <si>
    <t>용인2원주</t>
  </si>
  <si>
    <t>부분 가림 20~30 % 3분씩 100분 촬영</t>
  </si>
  <si>
    <t>#5</t>
  </si>
  <si>
    <t>2025.01.02</t>
  </si>
  <si>
    <t>목요일</t>
  </si>
  <si>
    <t>10:00~12:00 / 2시간</t>
  </si>
  <si>
    <t>흐림</t>
  </si>
  <si>
    <t>원주</t>
  </si>
  <si>
    <t>흐림 객체 3분씩 63분 촬영 후 장비 이슈</t>
  </si>
  <si>
    <t>#5</t>
    <phoneticPr fontId="3" type="noConversion"/>
  </si>
  <si>
    <t>13:30~17:00 / 3시간 30분</t>
    <phoneticPr fontId="3" type="noConversion"/>
  </si>
  <si>
    <t>용인,강서,성남</t>
    <phoneticPr fontId="3" type="noConversion"/>
  </si>
  <si>
    <t>차량정비 후 흐림 객체 81분 촬영</t>
    <phoneticPr fontId="3" type="noConversion"/>
  </si>
  <si>
    <t>#6</t>
    <phoneticPr fontId="3" type="noConversion"/>
  </si>
  <si>
    <t>17:00~18:30 / 1시간 30분</t>
    <phoneticPr fontId="3" type="noConversion"/>
  </si>
  <si>
    <t>지하차도/터널</t>
    <phoneticPr fontId="3" type="noConversion"/>
  </si>
  <si>
    <t>성남2강동</t>
    <phoneticPr fontId="3" type="noConversion"/>
  </si>
  <si>
    <t>15주차 계획</t>
    <phoneticPr fontId="3" type="noConversion"/>
  </si>
  <si>
    <t>#06</t>
    <phoneticPr fontId="3" type="noConversion"/>
  </si>
  <si>
    <t>월요일</t>
    <phoneticPr fontId="3" type="noConversion"/>
  </si>
  <si>
    <t>10:00~21:00 / 10시간</t>
    <phoneticPr fontId="3" type="noConversion"/>
  </si>
  <si>
    <t>자전거, 공사, 보행자, 어린이</t>
    <phoneticPr fontId="3" type="noConversion"/>
  </si>
  <si>
    <t>경기 광주</t>
    <phoneticPr fontId="3" type="noConversion"/>
  </si>
  <si>
    <t>오전 공사 촬영 후 오후 및 야간 시나리오 A 촬영</t>
    <phoneticPr fontId="3" type="noConversion"/>
  </si>
  <si>
    <t>경기 과천</t>
    <phoneticPr fontId="3" type="noConversion"/>
  </si>
  <si>
    <t xml:space="preserve">시나리오 A 내에서 조건 변경해가며 촬영 </t>
    <phoneticPr fontId="3" type="noConversion"/>
  </si>
  <si>
    <t>수요일</t>
    <phoneticPr fontId="3" type="noConversion"/>
  </si>
  <si>
    <t>경기 고지리</t>
    <phoneticPr fontId="3" type="noConversion"/>
  </si>
  <si>
    <t>부분가림,영상흐림,
물 맺힘</t>
    <phoneticPr fontId="3" type="noConversion"/>
  </si>
  <si>
    <t>경기 양주</t>
    <phoneticPr fontId="3" type="noConversion"/>
  </si>
  <si>
    <t>부분가림,영상흐림</t>
    <phoneticPr fontId="3" type="noConversion"/>
  </si>
  <si>
    <t>경기 분당</t>
    <phoneticPr fontId="3" type="noConversion"/>
  </si>
  <si>
    <t>15주차</t>
    <phoneticPr fontId="3" type="noConversion"/>
  </si>
  <si>
    <t>자전거, 보행자, 오토바이</t>
    <phoneticPr fontId="3" type="noConversion"/>
  </si>
  <si>
    <t>경기 광주, 이천</t>
    <phoneticPr fontId="3" type="noConversion"/>
  </si>
  <si>
    <t>보행자, 오토바이 트래킹 촬영 자전거 6분정도 촬영</t>
    <phoneticPr fontId="3" type="noConversion"/>
  </si>
  <si>
    <t>20:00~21:00 / 1시간</t>
    <phoneticPr fontId="3" type="noConversion"/>
  </si>
  <si>
    <t>이천2강동</t>
    <phoneticPr fontId="3" type="noConversion"/>
  </si>
  <si>
    <t>시나리오 C 흐림 객체 촬영</t>
    <phoneticPr fontId="3" type="noConversion"/>
  </si>
  <si>
    <t>#14</t>
    <phoneticPr fontId="3" type="noConversion"/>
  </si>
  <si>
    <t>10:00~12:30 / 2시간 30분</t>
    <phoneticPr fontId="3" type="noConversion"/>
  </si>
  <si>
    <t>보행자, 자전거, 오토바이</t>
    <phoneticPr fontId="3" type="noConversion"/>
  </si>
  <si>
    <t>동대문</t>
    <phoneticPr fontId="3" type="noConversion"/>
  </si>
  <si>
    <t>보행자, 오토바이,자전거 촬영</t>
    <phoneticPr fontId="3" type="noConversion"/>
  </si>
  <si>
    <t>13:30~18:00 / 4시간 30분</t>
    <phoneticPr fontId="3" type="noConversion"/>
  </si>
  <si>
    <t>동대문2인천</t>
    <phoneticPr fontId="3" type="noConversion"/>
  </si>
  <si>
    <t>보행자, 오토바이 촬영</t>
    <phoneticPr fontId="3" type="noConversion"/>
  </si>
  <si>
    <t>#08</t>
    <phoneticPr fontId="3" type="noConversion"/>
  </si>
  <si>
    <t>19:00~21:30 / 2시간 30분</t>
    <phoneticPr fontId="3" type="noConversion"/>
  </si>
  <si>
    <t>야간 흐림 객체 (90m)</t>
    <phoneticPr fontId="3" type="noConversion"/>
  </si>
  <si>
    <t>09:00~10:30 / 1시간 30분</t>
    <phoneticPr fontId="3" type="noConversion"/>
  </si>
  <si>
    <t>전체 가림, 흐림</t>
    <phoneticPr fontId="3" type="noConversion"/>
  </si>
  <si>
    <t>인천2고양</t>
    <phoneticPr fontId="3" type="noConversion"/>
  </si>
  <si>
    <t>주간 전체 가림(18m) 및 흐림 촬영(36m)</t>
    <phoneticPr fontId="3" type="noConversion"/>
  </si>
  <si>
    <t>10:30~12:30 / 2시간</t>
    <phoneticPr fontId="3" type="noConversion"/>
  </si>
  <si>
    <t>킥보드, 보행자</t>
    <phoneticPr fontId="3" type="noConversion"/>
  </si>
  <si>
    <t>고양</t>
    <phoneticPr fontId="3" type="noConversion"/>
  </si>
  <si>
    <t>오전 킥보드 및 보행자 촬영 후 본사 방문</t>
    <phoneticPr fontId="3" type="noConversion"/>
  </si>
  <si>
    <t>#17</t>
    <phoneticPr fontId="3" type="noConversion"/>
  </si>
  <si>
    <t>고양2송파, 용산</t>
    <phoneticPr fontId="3" type="noConversion"/>
  </si>
  <si>
    <t>흐림 객체 135분 촬영</t>
    <phoneticPr fontId="3" type="noConversion"/>
  </si>
  <si>
    <t>19:00~20:00 / 1시간</t>
    <phoneticPr fontId="3" type="noConversion"/>
  </si>
  <si>
    <t>물맺힘</t>
    <phoneticPr fontId="3" type="noConversion"/>
  </si>
  <si>
    <t>마포</t>
    <phoneticPr fontId="3" type="noConversion"/>
  </si>
  <si>
    <t>물뿌리면서 18분 촬영</t>
    <phoneticPr fontId="3" type="noConversion"/>
  </si>
  <si>
    <t>#11</t>
    <phoneticPr fontId="3" type="noConversion"/>
  </si>
  <si>
    <t xml:space="preserve">08:30~09:30 / 1시간 </t>
    <phoneticPr fontId="3" type="noConversion"/>
  </si>
  <si>
    <t>강동2수원</t>
    <phoneticPr fontId="3" type="noConversion"/>
  </si>
  <si>
    <t>주간 흐림 27분 촬영</t>
    <phoneticPr fontId="3" type="noConversion"/>
  </si>
  <si>
    <t>#18</t>
    <phoneticPr fontId="3" type="noConversion"/>
  </si>
  <si>
    <t>09:30~12:30 / 3시간</t>
    <phoneticPr fontId="3" type="noConversion"/>
  </si>
  <si>
    <t>보행자, 오토바이</t>
    <phoneticPr fontId="3" type="noConversion"/>
  </si>
  <si>
    <t>수원</t>
    <phoneticPr fontId="3" type="noConversion"/>
  </si>
  <si>
    <t>부분가림</t>
    <phoneticPr fontId="3" type="noConversion"/>
  </si>
  <si>
    <t>수원2장지</t>
    <phoneticPr fontId="3" type="noConversion"/>
  </si>
  <si>
    <t>주간 부분가림 72분 촬영</t>
    <phoneticPr fontId="3" type="noConversion"/>
  </si>
  <si>
    <t>송파2마천,마천2오금,문정</t>
    <phoneticPr fontId="3" type="noConversion"/>
  </si>
  <si>
    <t>보행자, 오토바이 6분 촬영</t>
    <phoneticPr fontId="3" type="noConversion"/>
  </si>
  <si>
    <t xml:space="preserve">13:30~ / </t>
    <phoneticPr fontId="3" type="noConversion"/>
  </si>
  <si>
    <t>보행자, 오토바이, 터널, 지하차도</t>
    <phoneticPr fontId="3" type="noConversion"/>
  </si>
  <si>
    <t>2024.12.19</t>
  </si>
  <si>
    <t>주간/1시간35분</t>
  </si>
  <si>
    <t>물맺힘</t>
  </si>
  <si>
    <t>서울시내</t>
  </si>
  <si>
    <t>12/31 모비스 전달</t>
    <phoneticPr fontId="3" type="noConversion"/>
  </si>
  <si>
    <t>야간/1시간 3분</t>
  </si>
  <si>
    <t>영상흐림</t>
  </si>
  <si>
    <t>광명시</t>
  </si>
  <si>
    <t>Note</t>
    <phoneticPr fontId="9" type="noConversion"/>
  </si>
  <si>
    <t>목표</t>
    <phoneticPr fontId="9" type="noConversion"/>
  </si>
  <si>
    <t>진척률</t>
    <phoneticPr fontId="9" type="noConversion"/>
  </si>
  <si>
    <t>20241206 생성 114개 폴더 중 3개 폴더 sample과 중복으로 제외, 6개 폴더 개수 오류</t>
    <phoneticPr fontId="9" type="noConversion"/>
  </si>
  <si>
    <t>20241209 생성 258개 폴더 중 5개 폴더 sample과 중복으로 제외, 3개 폴더 개수 오류</t>
    <phoneticPr fontId="9" type="noConversion"/>
  </si>
  <si>
    <t>제외</t>
  </si>
  <si>
    <t>20241031_201310_20241031_201310_65895 폴더 pcd 파일 1개 오류 확인(주황셀)</t>
    <phoneticPr fontId="9" type="noConversion"/>
  </si>
  <si>
    <t>파일 오류 - task 미생성</t>
  </si>
  <si>
    <t>3D 9장 작업 생성, 2D 10장 정상 생성</t>
    <phoneticPr fontId="9" type="noConversion"/>
  </si>
  <si>
    <t>파일 오류 - task 생성</t>
  </si>
  <si>
    <t>&gt; 오버</t>
    <phoneticPr fontId="3" type="noConversion"/>
  </si>
  <si>
    <t>20241210 생성 158개 폴더</t>
    <phoneticPr fontId="9" type="noConversion"/>
  </si>
  <si>
    <t>20241211 생성 290개 폴더 중 1개 폴더 pcd 개수 오류</t>
  </si>
  <si>
    <t>NAS 폴더</t>
    <phoneticPr fontId="9" type="noConversion"/>
  </si>
  <si>
    <t>상위폴더</t>
    <phoneticPr fontId="3" type="noConversion"/>
  </si>
  <si>
    <t>하위 폴더명</t>
  </si>
  <si>
    <t>PNG 개수</t>
  </si>
  <si>
    <t>JSON 개수</t>
  </si>
  <si>
    <t>PCD 개수</t>
  </si>
  <si>
    <t>RAW BIN 개수</t>
  </si>
  <si>
    <t>YUV 
BIN 개수</t>
    <phoneticPr fontId="9" type="noConversion"/>
  </si>
  <si>
    <t>BO생성</t>
    <phoneticPr fontId="9" type="noConversion"/>
  </si>
  <si>
    <t>Curation
Key-frame</t>
  </si>
  <si>
    <t>타임 구분</t>
    <phoneticPr fontId="3" type="noConversion"/>
  </si>
  <si>
    <t>객체 구분</t>
  </si>
  <si>
    <t>Curation 1</t>
  </si>
  <si>
    <t>20241004_174606_Mabook2Banpo</t>
  </si>
  <si>
    <t>20241004_174906_20241004_174906_58359</t>
  </si>
  <si>
    <t>완료</t>
  </si>
  <si>
    <t>20241031_164640_20241031_164640_45587</t>
  </si>
  <si>
    <t>20241004_175806_20241004_175806_85183</t>
  </si>
  <si>
    <t>A-1, B-4</t>
  </si>
  <si>
    <t>20241031_170139_20241031_170139_92929</t>
  </si>
  <si>
    <t>20241004_175806_20241004_175806_86263</t>
  </si>
  <si>
    <t>20241031_170439_20241031_170439_103865</t>
  </si>
  <si>
    <t>20241004_175806_20241004_175806_87763</t>
  </si>
  <si>
    <t>20241031_171639_20241031_171639_145973</t>
  </si>
  <si>
    <t>20241004_174606_20241004_174606_51753</t>
  </si>
  <si>
    <t>A-1, A-4, B-4</t>
  </si>
  <si>
    <t>20241031_184446_20241031_184446_38909</t>
  </si>
  <si>
    <t>20241004_174906_20241004_174906_53079</t>
  </si>
  <si>
    <t>A-1, A-4</t>
  </si>
  <si>
    <t>20241031_170139_20241031_170139_95269</t>
  </si>
  <si>
    <t>20241004_174906_20241004_174906_56379</t>
  </si>
  <si>
    <t>20241004_174606_20241004_174606_47013</t>
  </si>
  <si>
    <t>20241004_174906_20241004_174906_57459</t>
  </si>
  <si>
    <t>20241004_174606_20241004_174606_49353</t>
  </si>
  <si>
    <t>20241004_175806_20241004_175806_89743</t>
  </si>
  <si>
    <t>20241004_174606_20241004_174606_50553</t>
  </si>
  <si>
    <t>20241004_175806_20241004_175806_91003</t>
  </si>
  <si>
    <t>20241004_174606_20241004_174606_51153</t>
  </si>
  <si>
    <t>20241004_175806_20241004_175806_91723</t>
  </si>
  <si>
    <t>20241004_175806_20241004_175806_92383</t>
  </si>
  <si>
    <t>A-2, A-4</t>
  </si>
  <si>
    <t>20241004_175806_20241004_175806_93583</t>
  </si>
  <si>
    <t>20241004_174906_20241004_174906_53619</t>
  </si>
  <si>
    <t>20241004_175806_20241004_175806_94183</t>
  </si>
  <si>
    <t>20241004_174906_20241004_174906_55659</t>
  </si>
  <si>
    <t>20241004_175806_20241004_175806_94843</t>
  </si>
  <si>
    <t>20241004_175806_20241004_175806_95263</t>
  </si>
  <si>
    <t>20241004_180106_20241004_180106_96591</t>
  </si>
  <si>
    <t>A-1, A-4, B-2, B-4</t>
  </si>
  <si>
    <t>20241004_180406_20241004_180406_111759</t>
  </si>
  <si>
    <t xml:space="preserve">A-1, A-4, B-2, B-4 </t>
  </si>
  <si>
    <t>20241004_180406_20241004_180406_114279</t>
  </si>
  <si>
    <t>20241004_180706_20241004_180706_119497</t>
  </si>
  <si>
    <t>20241004_175806_20241004_175806_86863</t>
  </si>
  <si>
    <t>20241004_180706_20241004_180706_121597</t>
  </si>
  <si>
    <t>20241004_180706_20241004_180706_126517</t>
  </si>
  <si>
    <t>20241004_175806_20241004_175806_88423</t>
  </si>
  <si>
    <t>20241007_095120_Anyang2Dangjin</t>
  </si>
  <si>
    <t>20241007_095420_20241007_095420_22989</t>
  </si>
  <si>
    <t>20241004_175806_20241004_175806_89083</t>
  </si>
  <si>
    <t>20241007_095420_20241007_095420_28029</t>
  </si>
  <si>
    <t>20241007_095720_20241007_095720_31495</t>
  </si>
  <si>
    <t>20241007_095720_20241007_095720_35335</t>
  </si>
  <si>
    <t>20241031_195810_Kwanghwa2KwangMyung</t>
  </si>
  <si>
    <t>20241031_201910_20241031_201910_86471</t>
  </si>
  <si>
    <t>20241031_202510_20241031_202510_112857</t>
  </si>
  <si>
    <t>A-1, A-4, A-6, B-4</t>
  </si>
  <si>
    <t>20241031_204910_20241031_204910_191231</t>
  </si>
  <si>
    <t>20241004_180406_20241004_180406_116619</t>
  </si>
  <si>
    <t>보행자, 오토바이</t>
  </si>
  <si>
    <t>20241007_095420_20241007_095420_29529</t>
  </si>
  <si>
    <t>20241004_180106_20241004_180106_101871</t>
  </si>
  <si>
    <t>20241031_204910_20241031_204910_195551</t>
  </si>
  <si>
    <t>20241031_201610_20241031_201610_80355</t>
  </si>
  <si>
    <t>Curation 1</t>
    <phoneticPr fontId="3" type="noConversion"/>
  </si>
  <si>
    <t>20241007_095121_20241007_095121_19015</t>
  </si>
  <si>
    <t>A-3, B-5</t>
  </si>
  <si>
    <t>20241007_100316_Anyang2Dangjin</t>
  </si>
  <si>
    <t>20241007_100916_20241007_100916_74575</t>
  </si>
  <si>
    <t>A-2, B-4</t>
  </si>
  <si>
    <t>20241007_100916_20241007_100916_77455</t>
  </si>
  <si>
    <t>A-2, B-1</t>
  </si>
  <si>
    <t>20241007_100916_20241007_100916_82435</t>
  </si>
  <si>
    <t>20241007_100916_20241007_100916_83815</t>
  </si>
  <si>
    <t>A-2, B-2</t>
  </si>
  <si>
    <t>20241007_101216_20241007_101216_89093</t>
  </si>
  <si>
    <t>20241007_101516_20241007_101516_100189</t>
  </si>
  <si>
    <t>20241007_101516_20241007_101516_101449</t>
  </si>
  <si>
    <t>20241007_101516_20241007_101516_104929</t>
  </si>
  <si>
    <t>20241007_101516_20241007_101516_97789</t>
  </si>
  <si>
    <t>20241007_101816_20241007_101816_106201</t>
  </si>
  <si>
    <t>20241007_101816_20241007_101816_111241</t>
  </si>
  <si>
    <t>20241007_101816_20241007_101816_112681</t>
  </si>
  <si>
    <t>20241007_101816_20241007_101816_113821</t>
  </si>
  <si>
    <t>20241007_102116_20241007_102116_117709</t>
  </si>
  <si>
    <t>20241007_102116_20241007_102116_119149</t>
  </si>
  <si>
    <t>20241007_102416_20241007_102416_130433</t>
  </si>
  <si>
    <t>20241007_102716_20241007_102716_138949</t>
  </si>
  <si>
    <t>20241007_102716_20241007_102716_146209</t>
  </si>
  <si>
    <t>20241031_183546_Sinwol2Kanghwh</t>
  </si>
  <si>
    <t>20241031_183547_20241031_183547_11119</t>
  </si>
  <si>
    <t>X</t>
  </si>
  <si>
    <t>20241031_183547_20241031_183547_9739</t>
  </si>
  <si>
    <t>20241031_184746_20241031_184746_46401</t>
  </si>
  <si>
    <t>20241031_191146_20241031_191146_141857</t>
  </si>
  <si>
    <t>20241031_195810_Kwanghwa2KwangMyung</t>
    <phoneticPr fontId="3" type="noConversion"/>
  </si>
  <si>
    <t>20241031_200410_20241031_200410_28211</t>
  </si>
  <si>
    <t>20241031_200410_20241031_200410_29891</t>
  </si>
  <si>
    <t>20241031_201310_20241031_201310_64035</t>
  </si>
  <si>
    <t>20241031_201310_20241031_201310_65895</t>
  </si>
  <si>
    <t>20241031_201310_20241031_201310_68475</t>
  </si>
  <si>
    <t>20241031_201910_20241031_201910_84251</t>
  </si>
  <si>
    <t>20241031_201910_20241031_201910_87911</t>
  </si>
  <si>
    <t>20241031_201910_20241031_201910_88751</t>
  </si>
  <si>
    <t>20241031_201910_20241031_201910_89651</t>
  </si>
  <si>
    <t>20241031_202210_20241031_202210_99423</t>
  </si>
  <si>
    <t>20241031_202510_20241031_202510_108417</t>
  </si>
  <si>
    <t>A-6, B-2</t>
  </si>
  <si>
    <t>20241031_202810_20241031_202810_114609</t>
  </si>
  <si>
    <t>20241031_202810_20241031_202810_120729</t>
  </si>
  <si>
    <t>20241031_202810_20241031_202810_121629</t>
  </si>
  <si>
    <t>20241031_203110_20241031_203110_130921</t>
  </si>
  <si>
    <t>A-6, B-5</t>
  </si>
  <si>
    <t>20241031_203110_20241031_203110_133921</t>
  </si>
  <si>
    <t>20241031_203410_20241031_203410_142213</t>
  </si>
  <si>
    <t>20241031_203410_20241031_203410_142933</t>
  </si>
  <si>
    <t>A-6, B-4</t>
  </si>
  <si>
    <t>20241031_203710_20241031_203710_153603</t>
  </si>
  <si>
    <t>20241031_204010_20241031_204010_163267</t>
  </si>
  <si>
    <t>A-2, B-1, B-2</t>
  </si>
  <si>
    <t>20241031_204010_20241031_204010_163987</t>
  </si>
  <si>
    <t>20241031_204310_20241031_204310_169323</t>
  </si>
  <si>
    <t>20241031_204310_20241031_204310_171903</t>
  </si>
  <si>
    <t>20241031_204310_20241031_204310_177603</t>
  </si>
  <si>
    <t>20241031_204610_20241031_204610_182525</t>
  </si>
  <si>
    <t>20241031_204910_20241031_204910_192851</t>
  </si>
  <si>
    <t>Curation 10</t>
  </si>
  <si>
    <t>20241223_153123_2024_12_23_Songpa_Namtaeryeong</t>
  </si>
  <si>
    <t>20241223_153124_20241223_153124_90639</t>
  </si>
  <si>
    <t>20241223_153313_2024_12_23_Songpa_Namtaeryeong</t>
  </si>
  <si>
    <t>20241223_153314_20241223_153314_99279</t>
  </si>
  <si>
    <t>A-4, B-6</t>
  </si>
  <si>
    <t>20241223_154112_2024_12_23_Songpa_Namtaeryeong</t>
  </si>
  <si>
    <t>20241223_155012_20241223_155012_158553</t>
  </si>
  <si>
    <t>20241223_164420_2024_12_23_Songpa_Namtaeryeong</t>
  </si>
  <si>
    <t>20241223_164421_20241223_164421_354363</t>
  </si>
  <si>
    <t>A-4, A-5</t>
  </si>
  <si>
    <t>20241008_110806_20241008_110806_16561</t>
  </si>
  <si>
    <t>20241223_170340_2024_12_23_Songpa_Namtaeryeong</t>
  </si>
  <si>
    <t>20241223_170341_20241223_170341_423357</t>
  </si>
  <si>
    <t>20241008_110806_20241008_110806_18121</t>
  </si>
  <si>
    <t>20241223_170554_2024_12_23_Songpa_Namtaeryeong</t>
  </si>
  <si>
    <t>20241223_170555_20241223_170555_430897</t>
  </si>
  <si>
    <t>20241008_111105_20241008_111105_19633</t>
  </si>
  <si>
    <t>20241224_111336_Bucheon2Kimpo</t>
  </si>
  <si>
    <t>20241224_111337_20241224_111337_286635</t>
  </si>
  <si>
    <t>20241008_111105_20241008_111105_23353</t>
  </si>
  <si>
    <t>20241224_111926_Bucheon2Kimpo</t>
  </si>
  <si>
    <t>20241224_111927_20241224_111927_300363</t>
  </si>
  <si>
    <t>20241008_111405_20241008_111405_32943</t>
  </si>
  <si>
    <t>20241224_133053_Kimpo</t>
  </si>
  <si>
    <t>20241224_133054_20241224_133054_262507</t>
  </si>
  <si>
    <t>A-4, A-3, B-5</t>
  </si>
  <si>
    <t>20241008_111405_20241008_111405_33963</t>
  </si>
  <si>
    <t>20241223_164118_2024_12_23_Songpa_Namtaeryeong</t>
  </si>
  <si>
    <t>20241223_164119_20241223_164119_345505</t>
  </si>
  <si>
    <t>20241008_111405_20241008_111405_38163</t>
  </si>
  <si>
    <t>20241223_164119_20241223_164119_347125</t>
  </si>
  <si>
    <t>20241008_111405_20241008_111405_38883</t>
  </si>
  <si>
    <t>20241223_165516_2024_12_23_Songpa_Namtaeryeong</t>
  </si>
  <si>
    <t>20241223_165517_20241223_165517_392659</t>
  </si>
  <si>
    <t>20241008_111405_20241008_111405_40203</t>
  </si>
  <si>
    <t>20241223_171548_2024_12_23_Songpa_Namtaeryeong</t>
  </si>
  <si>
    <t>20241223_171549_20241223_171549_467009</t>
  </si>
  <si>
    <t>보행자, 자전거, 오토바이</t>
  </si>
  <si>
    <t>20241008_111705_20241008_111705_41891</t>
  </si>
  <si>
    <t>20241223_164421_20241223_164421_353643</t>
  </si>
  <si>
    <t>보행자, 킥보드</t>
  </si>
  <si>
    <t>20241008_111705_20241008_111705_42551</t>
  </si>
  <si>
    <t>20241223_212857_Night_Bucheon</t>
  </si>
  <si>
    <t>20241223_212858_20241223_212858_387607</t>
  </si>
  <si>
    <t>A-4, B-2</t>
  </si>
  <si>
    <t>보행자,오토바이</t>
  </si>
  <si>
    <t>20241008_111705_20241008_111705_45551</t>
  </si>
  <si>
    <t>20241223_215518_Night_Bucheon</t>
  </si>
  <si>
    <t>20241223_215519_20241223_215519_482275</t>
  </si>
  <si>
    <t>20241008_111705_20241008_111705_50831</t>
  </si>
  <si>
    <t>20241223_164119_20241223_164119_343045</t>
  </si>
  <si>
    <t>B-5, A-3,  A-4</t>
  </si>
  <si>
    <t>20241008_112005_20241008_112005_52747</t>
  </si>
  <si>
    <t>20241223_165537_2024_12_23_Songpa_Namtaeryeong</t>
  </si>
  <si>
    <t>20241223_165538_20241223_165538_393849</t>
  </si>
  <si>
    <t>20241008_112005_20241008_112005_59287</t>
  </si>
  <si>
    <t>20241223_165635_2024_12_23_Songpa_Namtaeryeong</t>
  </si>
  <si>
    <t>20241223_165636_20241223_165636_397423</t>
  </si>
  <si>
    <t>20241008_112005_20241008_112005_61207</t>
  </si>
  <si>
    <t>20241223_212636_Night_Bucheon</t>
  </si>
  <si>
    <t>20241223_212637_20241223_212637_378915</t>
  </si>
  <si>
    <t>20241008_112305_20241008_112305_66721</t>
  </si>
  <si>
    <t>20241223_213201_Night_Bucheon</t>
  </si>
  <si>
    <t>20241223_213202_20241223_213202_398687</t>
  </si>
  <si>
    <t>20241008_112305_20241008_112305_70801</t>
  </si>
  <si>
    <t>20241223_213538_Night_Bucheon</t>
  </si>
  <si>
    <t>20241223_213539_20241223_213539_411461</t>
  </si>
  <si>
    <t>20241008_112605_20241008_112605_74099</t>
  </si>
  <si>
    <t>20241223_213539_20241223_213539_412061</t>
  </si>
  <si>
    <t>20241008_153548_20241008_153548_13267</t>
  </si>
  <si>
    <t>20241223_213539_20241223_213539_412781</t>
  </si>
  <si>
    <t>20241008_153703_20241008_153703_17113</t>
  </si>
  <si>
    <t>20241223_213539_20241223_213539_413381</t>
  </si>
  <si>
    <t>20241008_153703_20241008_153703_17953</t>
  </si>
  <si>
    <t>20241223_213539_20241223_213539_414161</t>
  </si>
  <si>
    <t>20241008_153703_20241008_153703_22033</t>
  </si>
  <si>
    <t>20241224_110631_Bucheon2Kimpo</t>
  </si>
  <si>
    <t>20241224_110632_20241224_110632_253443</t>
  </si>
  <si>
    <t>20241008_153703_20241008_153703_23773</t>
  </si>
  <si>
    <t>20241224_110632_20241224_110632_254463</t>
  </si>
  <si>
    <t>20241008_154002_20241008_154002_25813</t>
  </si>
  <si>
    <t>20241224_144554_Kimpo</t>
  </si>
  <si>
    <t>20241224_144555_20241224_144555_524793</t>
  </si>
  <si>
    <t>A-4, B-2, B-6</t>
  </si>
  <si>
    <t>20241008_154002_20241008_154002_29413</t>
  </si>
  <si>
    <t>20241224_144555_20241224_144555_525393</t>
  </si>
  <si>
    <t>A-4, B-1</t>
  </si>
  <si>
    <t>20241008_154002_20241008_154002_31273</t>
  </si>
  <si>
    <t>20241223_215321_Night_Bucheon</t>
  </si>
  <si>
    <t>20241223_215322_20241223_215322_475783</t>
  </si>
  <si>
    <t>오토바이, 보행자</t>
  </si>
  <si>
    <t>20241008_154002_20241008_154002_31873</t>
  </si>
  <si>
    <t>20241223_151848_2024_12_23_Songpa_Namtaeryeong</t>
  </si>
  <si>
    <t>20241223_151849_20241223_151849_47939</t>
  </si>
  <si>
    <t>오토바이,보행자</t>
  </si>
  <si>
    <t>20241008_154002_20241008_154002_32593</t>
  </si>
  <si>
    <t>20241223_215322_20241223_215322_476203</t>
  </si>
  <si>
    <t>20241008_154002_20241008_154002_34453</t>
  </si>
  <si>
    <t>20241223_151849_20241223_151849_45359</t>
  </si>
  <si>
    <t>20241008_154302_20241008_154302_36863</t>
  </si>
  <si>
    <t>20241223_151849_20241223_151849_46139</t>
  </si>
  <si>
    <t>20241008_154302_20241008_154302_39503</t>
  </si>
  <si>
    <t>20241223_151849_20241223_151849_47279</t>
  </si>
  <si>
    <t>20241008_154302_20241008_154302_42323</t>
  </si>
  <si>
    <t>20241223_152524_2024_12_23_Songpa_Namtaeryeong</t>
  </si>
  <si>
    <t>20241223_152525_20241223_152525_70007</t>
  </si>
  <si>
    <t>20241008_154302_20241008_154302_44003</t>
  </si>
  <si>
    <t>20241223_153124_20241223_153124_91479</t>
  </si>
  <si>
    <t>20241008_154602_20241008_154602_54203</t>
  </si>
  <si>
    <t>20241223_153124_20241223_153124_92139</t>
  </si>
  <si>
    <t>B-5, A3</t>
  </si>
  <si>
    <t>20241008_154602_20241008_154602_54803</t>
  </si>
  <si>
    <t>20241223_153124_20241223_153124_92919</t>
  </si>
  <si>
    <t>20241008_154902_20241008_154902_62595</t>
  </si>
  <si>
    <t>20241223_153314_20241223_153314_98079</t>
  </si>
  <si>
    <t>20241008_154902_20241008_154902_67695</t>
  </si>
  <si>
    <t>20241223_153314_20241223_153314_97419</t>
  </si>
  <si>
    <t>20241008_155202_20241008_155202_69665</t>
  </si>
  <si>
    <t>20241223_154113_20241223_154113_133299</t>
  </si>
  <si>
    <t>B-5, A-3</t>
  </si>
  <si>
    <t>20241008_155202_20241008_155202_72185</t>
  </si>
  <si>
    <t>20241223_155318_2024_12_23_Songpa_Namtaeryeong</t>
  </si>
  <si>
    <t>20241223_155319_20241223_155319_171435</t>
  </si>
  <si>
    <t>20241008_155202_20241008_155202_77045</t>
  </si>
  <si>
    <t>20241223_155319_20241223_155319_173415</t>
  </si>
  <si>
    <t>20241008_155502_20241008_155502_83885</t>
  </si>
  <si>
    <t>20241223_155319_20241223_155319_179295</t>
  </si>
  <si>
    <t>20241008_155502_20241008_155502_84725</t>
  </si>
  <si>
    <t>20241223_155707_2024_12_23_Songpa_Namtaeryeong</t>
  </si>
  <si>
    <t>20241223_155708_20241223_155708_184173</t>
  </si>
  <si>
    <t>20241008_155502_20241008_155502_86045</t>
  </si>
  <si>
    <t>20241223_155708_20241223_155708_186873</t>
  </si>
  <si>
    <t>20241008_155502_20241008_155502_87905</t>
  </si>
  <si>
    <t>20241223_155708_20241223_155708_188673</t>
  </si>
  <si>
    <t>20241008_155502_20241008_155502_88925</t>
  </si>
  <si>
    <t>20241223_155708_20241223_155708_191493</t>
  </si>
  <si>
    <t>20241008_155802_20241008_155802_100343</t>
  </si>
  <si>
    <t>20241223_161449_2024_12_23_Songpa_Namtaeryeong</t>
  </si>
  <si>
    <t>20241223_161450_20241223_161450_253035</t>
  </si>
  <si>
    <t>20241008_155802_20241008_155802_90683</t>
  </si>
  <si>
    <t>20241223_161450_20241223_161450_249855</t>
  </si>
  <si>
    <t>20241008_155802_20241008_155802_94463</t>
  </si>
  <si>
    <t>20241223_163548_2024_12_23_Songpa_Namtaeryeong</t>
  </si>
  <si>
    <t>20241223_163549_20241223_163549_322523</t>
  </si>
  <si>
    <t>20241008_155802_20241008_155802_97643</t>
  </si>
  <si>
    <t>20241223_164803_2024_12_23_Songpa_Namtaeryeong</t>
  </si>
  <si>
    <t>20241223_164804_20241223_164804_367443</t>
  </si>
  <si>
    <t>20241008_160102_20241008_160102_102671</t>
  </si>
  <si>
    <t>20241223_165908_2024_12_23_Songpa_Namtaeryeong</t>
  </si>
  <si>
    <t>20241223_165909_20241223_165909_406785</t>
  </si>
  <si>
    <t>20241008_160102_20241008_160102_105851</t>
  </si>
  <si>
    <t>20241223_165909_20241223_165909_408165</t>
  </si>
  <si>
    <t>20241008_160102_20241008_160102_106991</t>
  </si>
  <si>
    <t>20241223_165909_20241223_165909_408885</t>
  </si>
  <si>
    <t>20241008_160102_20241008_160102_107771</t>
  </si>
  <si>
    <t>20241223_165909_20241223_165909_411165</t>
  </si>
  <si>
    <t>20241008_160102_20241008_160102_110231</t>
  </si>
  <si>
    <t>20241223_165909_20241223_165909_413085</t>
  </si>
  <si>
    <t>20241008_160402_20241008_160402_115569</t>
  </si>
  <si>
    <t>20241223_201227_Night_Songpa2Bucheon</t>
  </si>
  <si>
    <t>20241223_201228_20241223_201228_111997</t>
  </si>
  <si>
    <t>20241008_160402_20241008_160402_117369</t>
  </si>
  <si>
    <t>20241223_201228_20241223_201228_112957</t>
  </si>
  <si>
    <t>20241008_160702_20241008_160702_122709</t>
  </si>
  <si>
    <t>20241223_201527_20241223_201527_122741</t>
  </si>
  <si>
    <t>20241008_160702_20241008_160702_124149</t>
  </si>
  <si>
    <t>20241223_201827_20241223_201827_133611</t>
  </si>
  <si>
    <t>20241008_161002_20241008_161002_135309</t>
  </si>
  <si>
    <t>20241223_202127_20241223_202127_144297</t>
  </si>
  <si>
    <t>20241008_161002_20241008_161002_141609</t>
  </si>
  <si>
    <t>20241223_202427_20241223_202427_155211</t>
  </si>
  <si>
    <t>20241010_103751_20241010_103751_68075</t>
  </si>
  <si>
    <t>20241223_202427_20241223_202427_163731</t>
  </si>
  <si>
    <t>20241010_104051_20241010_104051_74745</t>
  </si>
  <si>
    <t>20241224_101742_Bucheon2Kimpo</t>
  </si>
  <si>
    <t>20241224_101743_20241224_101743_76457</t>
  </si>
  <si>
    <t>20241010_104051_20241010_104051_78765</t>
  </si>
  <si>
    <t>20241224_102322_Bucheon2Kimpo</t>
  </si>
  <si>
    <t>20241224_102323_20241224_102323_96699</t>
  </si>
  <si>
    <t>20241010_104351_20241010_104351_80563</t>
  </si>
  <si>
    <t>20241224_102323_20241224_102323_97479</t>
  </si>
  <si>
    <t>20241010_104951_20241010_104951_104559</t>
  </si>
  <si>
    <t>20241224_102323_20241224_102323_99339</t>
  </si>
  <si>
    <t>B-1, B-6</t>
  </si>
  <si>
    <t>20241010_104951_20241010_104951_105579</t>
  </si>
  <si>
    <t>20241224_104005_Bucheon2Kimpo</t>
  </si>
  <si>
    <t>20241224_104006_20241224_104006_156889</t>
  </si>
  <si>
    <t>B-3, B-6</t>
  </si>
  <si>
    <t>20241010_104951_20241010_104951_107739</t>
  </si>
  <si>
    <t>20241224_104006_20241224_104006_158809</t>
  </si>
  <si>
    <t>20241010_104951_20241010_104951_110019</t>
  </si>
  <si>
    <t>20241224_104006_20241224_104006_160429</t>
  </si>
  <si>
    <t>20241010_104951_20241010_104951_111699</t>
  </si>
  <si>
    <t>20241224_104139_Bucheon2Kimpo</t>
  </si>
  <si>
    <t>20241224_104140_20241224_104140_162351</t>
  </si>
  <si>
    <t>20241010_105251_20241010_105251_113561</t>
  </si>
  <si>
    <t>20241224_104306_Bucheon2Kimpo</t>
  </si>
  <si>
    <t>20241224_104307_20241224_104307_168283</t>
  </si>
  <si>
    <t>20241010_105251_20241010_105251_121961</t>
  </si>
  <si>
    <t>20241224_104442_Bucheon2Kimpo</t>
  </si>
  <si>
    <t>20241224_104443_20241224_104443_173765</t>
  </si>
  <si>
    <t>20241010_105551_20241010_105551_125017</t>
  </si>
  <si>
    <t>20241224_104602_Bucheon2Kimpo</t>
  </si>
  <si>
    <t>20241224_104603_20241224_104603_178285</t>
  </si>
  <si>
    <t>20241010_105551_20241010_105551_129517</t>
  </si>
  <si>
    <t>20241224_104603_20241224_104603_178885</t>
  </si>
  <si>
    <t>20241010_105851_20241010_105851_134911</t>
  </si>
  <si>
    <t>20241224_104603_20241224_104603_179485</t>
  </si>
  <si>
    <t>20241010_105851_20241010_105851_137071</t>
  </si>
  <si>
    <t>20241224_104727_Bucheon2Kimpo</t>
  </si>
  <si>
    <t>20241224_104728_20241224_104728_186511</t>
  </si>
  <si>
    <t>20241010_105851_20241010_105851_140911</t>
  </si>
  <si>
    <t>20241224_104728_20241224_104728_188371</t>
  </si>
  <si>
    <t>20241010_110151_20241010_110151_149015</t>
  </si>
  <si>
    <t>20241224_104728_20241224_104728_190651</t>
  </si>
  <si>
    <t>20241010_110451_20241010_110451_156761</t>
  </si>
  <si>
    <t>20241224_105230_Bucheon2Kimpo</t>
  </si>
  <si>
    <t>20241224_105231_20241224_105231_201443</t>
  </si>
  <si>
    <t>20241010_110751_20241010_110751_170747</t>
  </si>
  <si>
    <t>20241224_105231_20241224_105231_203243</t>
  </si>
  <si>
    <t>20241010_110751_20241010_110751_173087</t>
  </si>
  <si>
    <t>20241224_105231_20241224_105231_205043</t>
  </si>
  <si>
    <t>20241010_111051_20241010_111051_182495</t>
  </si>
  <si>
    <t>20241224_105915_Bucheon2Kimpo</t>
  </si>
  <si>
    <t>20241224_105916_20241224_105916_225875</t>
  </si>
  <si>
    <t>20241010_111051_20241010_111051_185795</t>
  </si>
  <si>
    <t>20241224_110823_Bucheon2Kimpo</t>
  </si>
  <si>
    <t>20241224_110824_20241224_110824_258969</t>
  </si>
  <si>
    <t>20241010_111651_20241010_111651_199661</t>
  </si>
  <si>
    <t>20241224_110824_20241224_110824_261369</t>
  </si>
  <si>
    <t>20241010_111651_20241010_111651_202061</t>
  </si>
  <si>
    <t>20241224_111212_Bucheon2Kimpo</t>
  </si>
  <si>
    <t>20241224_111213_20241224_111213_272959</t>
  </si>
  <si>
    <t>20241010_112251_20241010_112251_223957</t>
  </si>
  <si>
    <t>20241224_111337_20241224_111337_277395</t>
  </si>
  <si>
    <t>20241010_112251_20241010_112251_227557</t>
  </si>
  <si>
    <t>20241224_111337_20241224_111337_278055</t>
  </si>
  <si>
    <t>20241010_112551_20241010_112551_231813</t>
  </si>
  <si>
    <t>20241224_111337_20241224_111337_278715</t>
  </si>
  <si>
    <t>20241010_112551_20241010_112551_235653</t>
  </si>
  <si>
    <t>20241224_111337_20241224_111337_279375</t>
  </si>
  <si>
    <t>20241010_112551_20241010_112551_237393</t>
  </si>
  <si>
    <t>20241224_111337_20241224_111337_280035</t>
  </si>
  <si>
    <t>20241010_112551_20241010_112551_240093</t>
  </si>
  <si>
    <t>20241224_111337_20241224_111337_280695</t>
  </si>
  <si>
    <t>20241010_112851_20241010_112851_243693</t>
  </si>
  <si>
    <t>20241224_111337_20241224_111337_281355</t>
  </si>
  <si>
    <t>20241010_112851_20241010_112851_250713</t>
  </si>
  <si>
    <t>20241224_111337_20241224_111337_282015</t>
  </si>
  <si>
    <t>20241010_113451_20241010_113451_269975</t>
  </si>
  <si>
    <t>20241224_111337_20241224_111337_282675</t>
  </si>
  <si>
    <t>20241010_113751_20241010_113751_275553</t>
  </si>
  <si>
    <t>20241224_111337_20241224_111337_283335</t>
  </si>
  <si>
    <t>20241010_113751_20241010_113751_277413</t>
  </si>
  <si>
    <t>20241224_111337_20241224_111337_283995</t>
  </si>
  <si>
    <t>20241010_113751_20241010_113751_279693</t>
  </si>
  <si>
    <t>20241224_111337_20241224_111337_284655</t>
  </si>
  <si>
    <t>20241010_113751_20241010_113751_280773</t>
  </si>
  <si>
    <t>20241224_111337_20241224_111337_285315</t>
  </si>
  <si>
    <t>20241031_164640_20241031_164640_46667</t>
  </si>
  <si>
    <t>20241224_111337_20241224_111337_285975</t>
  </si>
  <si>
    <t>20241031_164939_20241031_164939_50811</t>
  </si>
  <si>
    <t>20241224_111337_20241224_111337_287295</t>
  </si>
  <si>
    <t>20241031_165239_20241031_165239_60957</t>
  </si>
  <si>
    <t>20241224_111636_20241224_111636_288133</t>
  </si>
  <si>
    <t>20241031_165539_20241031_165539_69969</t>
  </si>
  <si>
    <t>20241224_111636_20241224_111636_288793</t>
  </si>
  <si>
    <t>20241031_165539_20241031_165539_70449</t>
  </si>
  <si>
    <t>20241224_111636_20241224_111636_289453</t>
  </si>
  <si>
    <t>20241031_165839_20241031_165839_80043</t>
  </si>
  <si>
    <t>20241224_111636_20241224_111636_290113</t>
  </si>
  <si>
    <t>20241031_165839_20241031_165839_86763</t>
  </si>
  <si>
    <t>20241224_111636_20241224_111636_290713</t>
  </si>
  <si>
    <t>20241031_170139_20241031_170139_99949</t>
  </si>
  <si>
    <t>20241224_111636_20241224_111636_291313</t>
  </si>
  <si>
    <t>20241031_171039_20241031_171039_128809</t>
  </si>
  <si>
    <t>20241224_111636_20241224_111636_291913</t>
  </si>
  <si>
    <t>20241031_171039_20241031_171039_132829</t>
  </si>
  <si>
    <t>20241224_111809_Bucheon2Kimpo</t>
  </si>
  <si>
    <t>20241224_111810_20241224_111810_293941</t>
  </si>
  <si>
    <t>20241031_171339_20241031_171339_136447</t>
  </si>
  <si>
    <t>20241224_111810_20241224_111810_296041</t>
  </si>
  <si>
    <t>20241031_171639_20241031_171639_151733</t>
  </si>
  <si>
    <t>20241224_111927_20241224_111927_298683</t>
  </si>
  <si>
    <t>20241031_171939_20241031_171939_159953</t>
  </si>
  <si>
    <t>20241224_111927_20241224_111927_303423</t>
  </si>
  <si>
    <t>20241031_172239_20241031_172239_166377</t>
  </si>
  <si>
    <t>20241224_111927_20241224_111927_304743</t>
  </si>
  <si>
    <t>20241031_172839_20241031_172839_189231</t>
  </si>
  <si>
    <t>20241224_111927_20241224_111927_305703</t>
  </si>
  <si>
    <t>20241031_172839_20241031_172839_191391</t>
  </si>
  <si>
    <t>20241224_111927_20241224_111927_307563</t>
  </si>
  <si>
    <t>20241031_173139_20241031_173139_199077</t>
  </si>
  <si>
    <t>20241224_112226_20241224_112226_309671</t>
  </si>
  <si>
    <t>20241031_173139_20241031_173139_200457</t>
  </si>
  <si>
    <t>20241224_112226_20241224_112226_310751</t>
  </si>
  <si>
    <t>20241031_173139_20241031_173139_205017</t>
  </si>
  <si>
    <t>20241224_112328_Bucheon2Kimpo</t>
  </si>
  <si>
    <t>20241224_112329_20241224_112329_314611</t>
  </si>
  <si>
    <t>20241031_173139_20241031_173139_208977</t>
  </si>
  <si>
    <t>20241224_112558_Bucheon2Kimpo</t>
  </si>
  <si>
    <t>20241224_112559_20241224_112559_322209</t>
  </si>
  <si>
    <t>20241031_173439_20241031_173439_209757</t>
  </si>
  <si>
    <t>20241224_112638_Bucheon2Kimpo</t>
  </si>
  <si>
    <t>20241224_112639_20241224_112639_324789</t>
  </si>
  <si>
    <t>20241031_174339_20241031_174339_249357</t>
  </si>
  <si>
    <t>20241224_112821_Bucheon2Kimpo</t>
  </si>
  <si>
    <t>20241224_112822_20241224_112822_330481</t>
  </si>
  <si>
    <t>20241031_174639_20241031_174639_262427</t>
  </si>
  <si>
    <t>20241224_112822_20241224_112822_331681</t>
  </si>
  <si>
    <t>20241031_174939_20241031_174939_265741</t>
  </si>
  <si>
    <t>20241224_112822_20241224_112822_333061</t>
  </si>
  <si>
    <t>20241031_174939_20241031_174939_272941</t>
  </si>
  <si>
    <t>20241224_122850_Kimpo</t>
  </si>
  <si>
    <t>20241224_122851_20241224_122851_31179</t>
  </si>
  <si>
    <t>20241031_175239_20241031_175239_274919</t>
  </si>
  <si>
    <t>20241224_123207_Kimpo</t>
  </si>
  <si>
    <t>20241224_123208_20241224_123208_43023</t>
  </si>
  <si>
    <t>20241031_175239_20241031_175239_282119</t>
  </si>
  <si>
    <t>20241224_123208_20241224_123208_44223</t>
  </si>
  <si>
    <t>20241031_175239_20241031_175239_284279</t>
  </si>
  <si>
    <t>20241224_123208_20241224_123208_47823</t>
  </si>
  <si>
    <t>20241031_175539_20241031_175539_290991</t>
  </si>
  <si>
    <t>20241224_123852_Kimpo</t>
  </si>
  <si>
    <t>20241224_123853_20241224_123853_68137</t>
  </si>
  <si>
    <t>20241031_175839_20241031_175839_298315</t>
  </si>
  <si>
    <t>20241224_124740_Kimpo</t>
  </si>
  <si>
    <t>20241224_124741_20241224_124741_99513</t>
  </si>
  <si>
    <t>20241031_175839_20241031_175839_300235</t>
  </si>
  <si>
    <t>20241224_124741_20241224_124741_99993</t>
  </si>
  <si>
    <t>20241031_180139_20241031_180139_310611</t>
  </si>
  <si>
    <t>20241224_124741_20241224_124741_101613</t>
  </si>
  <si>
    <t>20241031_180139_20241031_180139_314511</t>
  </si>
  <si>
    <t>20241224_124741_20241224_124741_102633</t>
  </si>
  <si>
    <t>20241031_180439_20241031_180439_317817</t>
  </si>
  <si>
    <t>20241224_124741_20241224_124741_103833</t>
  </si>
  <si>
    <t>20241031_180439_20241031_180439_322197</t>
  </si>
  <si>
    <t>20241224_124741_20241224_124741_105333</t>
  </si>
  <si>
    <t>20241031_180439_20241031_180439_326037</t>
  </si>
  <si>
    <t>20241224_124741_20241224_124741_106713</t>
  </si>
  <si>
    <t>20241031_180739_20241031_180739_332803</t>
  </si>
  <si>
    <t>20241224_124741_20241224_124741_108693</t>
  </si>
  <si>
    <t>20241031_181039_20241031_181039_340499</t>
  </si>
  <si>
    <t>20241224_125040_20241224_125040_110065</t>
  </si>
  <si>
    <t>20241031_181039_20241031_181039_349079</t>
  </si>
  <si>
    <t>20241224_125040_20241224_125040_112165</t>
  </si>
  <si>
    <t>20241031_181339_20241031_181339_358611</t>
  </si>
  <si>
    <t>20241224_125040_20241224_125040_113665</t>
  </si>
  <si>
    <t>20241111_182859_20241111_182859_16495</t>
  </si>
  <si>
    <t>20241224_125330_Kimpo</t>
  </si>
  <si>
    <t>20241224_125331_20241224_125331_120469</t>
  </si>
  <si>
    <t>20241111_183158_20241111_183158_22253</t>
  </si>
  <si>
    <t>20241224_125949_Kimpo</t>
  </si>
  <si>
    <t>20241224_125950_20241224_125950_142731</t>
  </si>
  <si>
    <t>20241111_183158_20241111_183158_23573</t>
  </si>
  <si>
    <t>20241224_132932_Kimpo</t>
  </si>
  <si>
    <t>20241224_132933_20241224_132933_249635</t>
  </si>
  <si>
    <t>20241111_183158_20241111_183158_25433</t>
  </si>
  <si>
    <t>20241224_132933_20241224_132933_250655</t>
  </si>
  <si>
    <t>20241111_183458_20241111_183458_29333</t>
  </si>
  <si>
    <t>20241224_133054_20241224_133054_255187</t>
  </si>
  <si>
    <t>20241111_183458_20241111_183458_30773</t>
  </si>
  <si>
    <t>20241224_133054_20241224_133054_255847</t>
  </si>
  <si>
    <t>20241111_183458_20241111_183458_34073</t>
  </si>
  <si>
    <t>20241224_133054_20241224_133054_257167</t>
  </si>
  <si>
    <t>20241111_183458_20241111_183458_38513</t>
  </si>
  <si>
    <t>20241224_133054_20241224_133054_258487</t>
  </si>
  <si>
    <t>20241111_183758_20241111_183758_40143</t>
  </si>
  <si>
    <t>20241224_133054_20241224_133054_259147</t>
  </si>
  <si>
    <t>20241111_183758_20241111_183758_41583</t>
  </si>
  <si>
    <t>20241224_133054_20241224_133054_259807</t>
  </si>
  <si>
    <t>20241111_183758_20241111_183758_44583</t>
  </si>
  <si>
    <t>20241224_133054_20241224_133054_260467</t>
  </si>
  <si>
    <t>20241111_183758_20241111_183758_48783</t>
  </si>
  <si>
    <t>20241224_133054_20241224_133054_261127</t>
  </si>
  <si>
    <t>20241111_184058_20241111_184058_51839</t>
  </si>
  <si>
    <t>20241224_133054_20241224_133054_261907</t>
  </si>
  <si>
    <t>20241111_184058_20241111_184058_53219</t>
  </si>
  <si>
    <t>20241224_133054_20241224_133054_263167</t>
  </si>
  <si>
    <t>20241111_184058_20241111_184058_53999</t>
  </si>
  <si>
    <t>20241224_133625_Kimpo</t>
  </si>
  <si>
    <t>20241224_133626_20241224_133626_274577</t>
  </si>
  <si>
    <t>20241111_184058_20241111_184058_56279</t>
  </si>
  <si>
    <t>20241224_133626_20241224_133626_275177</t>
  </si>
  <si>
    <t>20241111_184358_20241111_184358_67259</t>
  </si>
  <si>
    <t>Curation 11</t>
  </si>
  <si>
    <t>20241220_154658_soupul1</t>
  </si>
  <si>
    <t>20241220_155558_20241220_155558_66933</t>
  </si>
  <si>
    <t>A-4, B-3</t>
  </si>
  <si>
    <t>20241111_184358_20241111_184358_68939</t>
  </si>
  <si>
    <t>20241220_155858_20241220_155858_83137</t>
  </si>
  <si>
    <t>20241111_184658_20241111_184658_74827</t>
  </si>
  <si>
    <t>20241218_175955_Gongsa1</t>
  </si>
  <si>
    <t>20241218_175956_20241218_175956_62609</t>
  </si>
  <si>
    <t>20241111_184658_20241111_184658_76327</t>
  </si>
  <si>
    <t>20241218_175956_20241218_175956_63209</t>
  </si>
  <si>
    <t>20241111_184658_20241111_184658_81007</t>
  </si>
  <si>
    <t>20241218_175956_20241218_175956_63809</t>
  </si>
  <si>
    <t>20241111_184958_20241111_184958_84485</t>
  </si>
  <si>
    <t>20241218_175956_20241218_175956_64409</t>
  </si>
  <si>
    <t>20241111_184958_20241111_184958_92885</t>
  </si>
  <si>
    <t>20241218_175956_20241218_175956_65009</t>
  </si>
  <si>
    <t>20241111_185258_20241111_185258_101527</t>
  </si>
  <si>
    <t>20241218_175956_20241218_175956_65609</t>
  </si>
  <si>
    <t>20241111_185258_20241111_185258_94867</t>
  </si>
  <si>
    <t>20241218_175956_20241218_175956_66209</t>
  </si>
  <si>
    <t>20241111_185258_20241111_185258_96607</t>
  </si>
  <si>
    <t>20241218_175956_20241218_175956_66989</t>
  </si>
  <si>
    <t>20241111_185558_20241111_185558_104509</t>
  </si>
  <si>
    <t>20241218_175956_20241218_175956_67829</t>
  </si>
  <si>
    <t>20241111_185558_20241111_185558_106309</t>
  </si>
  <si>
    <t>20241218_175956_20241218_175956_68849</t>
  </si>
  <si>
    <t>20241111_185558_20241111_185558_109669</t>
  </si>
  <si>
    <t>20241218_175956_20241218_175956_69449</t>
  </si>
  <si>
    <t>20241111_185858_20241111_185858_119405</t>
  </si>
  <si>
    <t>20241218_175956_20241218_175956_70049</t>
  </si>
  <si>
    <t>20241111_185858_20241111_185858_122045</t>
  </si>
  <si>
    <t>20241218_175956_20241218_175956_70649</t>
  </si>
  <si>
    <t>20241111_190158_20241111_190158_127491</t>
  </si>
  <si>
    <t>20241218_175956_20241218_175956_71249</t>
  </si>
  <si>
    <t>20241111_190158_20241111_190158_129051</t>
  </si>
  <si>
    <t>20241218_175956_20241218_175956_71849</t>
  </si>
  <si>
    <t>20241111_190458_20241111_190458_136987</t>
  </si>
  <si>
    <t>20241218_180255_20241218_180255_72571</t>
  </si>
  <si>
    <t>20241111_190458_20241111_190458_138787</t>
  </si>
  <si>
    <t>20241218_180255_20241218_180255_74491</t>
  </si>
  <si>
    <t>20241111_190458_20241111_190458_141847</t>
  </si>
  <si>
    <t>20241218_180255_20241218_180255_75931</t>
  </si>
  <si>
    <t>20241111_190458_20241111_190458_143827</t>
  </si>
  <si>
    <t>20241218_180255_20241218_180255_77851</t>
  </si>
  <si>
    <t>20241111_190458_20241111_190458_146107</t>
  </si>
  <si>
    <t>20241218_180255_20241218_180255_78451</t>
  </si>
  <si>
    <t>20241111_190758_20241111_190758_148799</t>
  </si>
  <si>
    <t>20241218_180255_20241218_180255_79051</t>
  </si>
  <si>
    <t>20241111_190758_20241111_190758_150959</t>
  </si>
  <si>
    <t>20241218_180255_20241218_180255_79651</t>
  </si>
  <si>
    <t>20241111_190758_20241111_190758_152279</t>
  </si>
  <si>
    <t>20241218_180255_20241218_180255_80251</t>
  </si>
  <si>
    <t>20241111_191058_20241111_191058_159361</t>
  </si>
  <si>
    <t>20241218_180255_20241218_180255_80851</t>
  </si>
  <si>
    <t>20241111_191058_20241111_191058_167281</t>
  </si>
  <si>
    <t>20241218_180255_20241218_180255_81451</t>
  </si>
  <si>
    <t>20241111_191358_20241111_191358_169683</t>
  </si>
  <si>
    <t>20241218_180255_20241218_180255_82051</t>
  </si>
  <si>
    <t>20241111_191358_20241111_191358_171243</t>
  </si>
  <si>
    <t>20241218_180255_20241218_180255_82651</t>
  </si>
  <si>
    <t>20241111_191358_20241111_191358_172503</t>
  </si>
  <si>
    <t>20241218_180555_20241218_180555_83375</t>
  </si>
  <si>
    <t>20241111_191358_20241111_191358_175323</t>
  </si>
  <si>
    <t>20241218_180555_20241218_180555_83975</t>
  </si>
  <si>
    <t>20241111_191658_20241111_191658_187969</t>
  </si>
  <si>
    <t>20241218_180555_20241218_180555_84575</t>
  </si>
  <si>
    <t>20241111_191958_20241111_191958_195051</t>
  </si>
  <si>
    <t>20241218_180555_20241218_180555_85175</t>
  </si>
  <si>
    <t>20241111_191958_20241111_191958_197811</t>
  </si>
  <si>
    <t>20241218_180555_20241218_180555_85955</t>
  </si>
  <si>
    <t>20241111_192258_20241111_192258_203027</t>
  </si>
  <si>
    <t>20241218_180555_20241218_180555_86555</t>
  </si>
  <si>
    <t>20241111_192258_20241111_192258_204647</t>
  </si>
  <si>
    <t>20241218_180555_20241218_180555_87155</t>
  </si>
  <si>
    <t>20241111_192258_20241111_192258_207527</t>
  </si>
  <si>
    <t>20241218_180555_20241218_180555_87815</t>
  </si>
  <si>
    <t>20241111_192258_20241111_192258_210107</t>
  </si>
  <si>
    <t>20241218_180555_20241218_180555_88415</t>
  </si>
  <si>
    <t>20241111_192558_20241111_192558_219047</t>
  </si>
  <si>
    <t>20241218_180555_20241218_180555_89015</t>
  </si>
  <si>
    <t>20241111_192858_20241111_192858_223445</t>
  </si>
  <si>
    <t>20241218_180555_20241218_180555_89615</t>
  </si>
  <si>
    <t>20241111_192858_20241111_192858_231605</t>
  </si>
  <si>
    <t>20241218_180555_20241218_180555_90635</t>
  </si>
  <si>
    <t>20241111_193158_20241111_193158_241197</t>
  </si>
  <si>
    <t>20241218_180555_20241218_180555_91235</t>
  </si>
  <si>
    <t>20241111_193158_20241111_193158_243117</t>
  </si>
  <si>
    <t>20241218_180555_20241218_180555_91835</t>
  </si>
  <si>
    <t>20241111_193458_20241111_193458_246531</t>
  </si>
  <si>
    <t>20241218_180555_20241218_180555_92435</t>
  </si>
  <si>
    <t>20241111_193458_20241111_193458_251751</t>
  </si>
  <si>
    <t>20241218_180555_20241218_180555_93035</t>
  </si>
  <si>
    <t>20241111_193458_20241111_193458_252831</t>
  </si>
  <si>
    <t>20241218_180855_20241218_180855_94235</t>
  </si>
  <si>
    <t>20241112_083308_20241112_083308_15867</t>
  </si>
  <si>
    <t>20241218_180855_20241218_180855_95015</t>
  </si>
  <si>
    <t>20241112_083608_20241112_083608_16665</t>
  </si>
  <si>
    <t>20241218_180855_20241218_180855_95615</t>
  </si>
  <si>
    <t>20241112_083608_20241112_083608_20025</t>
  </si>
  <si>
    <t>20241218_180855_20241218_180855_96215</t>
  </si>
  <si>
    <t>20241112_083608_20241112_083608_22545</t>
  </si>
  <si>
    <t>20241218_180855_20241218_180855_96815</t>
  </si>
  <si>
    <t>20241112_083608_20241112_083608_25905</t>
  </si>
  <si>
    <t>20241218_180855_20241218_180855_97415</t>
  </si>
  <si>
    <t>20241112_083908_20241112_083908_34905</t>
  </si>
  <si>
    <t>20241218_180855_20241218_180855_98015</t>
  </si>
  <si>
    <t>20241112_084208_20241112_084208_39509</t>
  </si>
  <si>
    <t>20241218_180855_20241218_180855_98615</t>
  </si>
  <si>
    <t>20241112_084508_20241112_084508_50379</t>
  </si>
  <si>
    <t>20241218_180855_20241218_180855_99215</t>
  </si>
  <si>
    <t>20241112_084508_20241112_084508_54879</t>
  </si>
  <si>
    <t>20241218_190240_Gongsa2</t>
  </si>
  <si>
    <t>20241218_190241_20241218_190241_288235</t>
  </si>
  <si>
    <t>A-6, B-1</t>
  </si>
  <si>
    <t>20241112_084508_20241112_084508_58119</t>
  </si>
  <si>
    <t>20241218_190241_20241218_190241_288775</t>
  </si>
  <si>
    <t>20241112_084808_20241112_084808_64113</t>
  </si>
  <si>
    <t>20241218_190241_20241218_190241_289375</t>
  </si>
  <si>
    <t>20241112_085108_20241112_085108_73049</t>
  </si>
  <si>
    <t>20241218_190241_20241218_190241_289975</t>
  </si>
  <si>
    <t>20241112_085108_20241112_085108_77129</t>
  </si>
  <si>
    <t>20241218_190241_20241218_190241_290575</t>
  </si>
  <si>
    <t>20241112_085408_20241112_085408_83385</t>
  </si>
  <si>
    <t>20241218_190241_20241218_190241_291175</t>
  </si>
  <si>
    <t>20241112_085408_20241112_085408_85545</t>
  </si>
  <si>
    <t>20241218_190241_20241218_190241_291775</t>
  </si>
  <si>
    <t>20241112_090308_20241112_090308_115655</t>
  </si>
  <si>
    <t>20241218_190241_20241218_190241_296335</t>
  </si>
  <si>
    <t>A-6, B-1, B-2</t>
  </si>
  <si>
    <t>20241112_090308_20241112_090308_120275</t>
  </si>
  <si>
    <t>20241218_190241_20241218_190241_296815</t>
  </si>
  <si>
    <t>20241112_090608_20241112_090608_127901</t>
  </si>
  <si>
    <t>20241218_190241_20241218_190241_297415</t>
  </si>
  <si>
    <t>20241112_090608_20241112_090608_134801</t>
  </si>
  <si>
    <t>20241218_190540_20241218_190540_299697</t>
  </si>
  <si>
    <t>20241112_091808_20241112_091808_168151</t>
  </si>
  <si>
    <t>20241218_190540_20241218_190540_300297</t>
  </si>
  <si>
    <t>20241112_091808_20241112_091808_169591</t>
  </si>
  <si>
    <t>20241218_190540_20241218_190540_300897</t>
  </si>
  <si>
    <t>20241112_091808_20241112_091808_172831</t>
  </si>
  <si>
    <t>20241218_190540_20241218_190540_301917</t>
  </si>
  <si>
    <t>20241112_091808_20241112_091808_175111</t>
  </si>
  <si>
    <t>20241218_190540_20241218_190540_302517</t>
  </si>
  <si>
    <t>20241112_092108_20241112_092108_180813</t>
  </si>
  <si>
    <t>20241218_190540_20241218_190540_308457</t>
  </si>
  <si>
    <t>20241112_092108_20241112_092108_182433</t>
  </si>
  <si>
    <t>20241218_190840_20241218_190840_309239</t>
  </si>
  <si>
    <t>20241112_092408_20241112_092408_192443</t>
  </si>
  <si>
    <t>20241218_190840_20241218_190840_310019</t>
  </si>
  <si>
    <t>20241112_092408_20241112_092408_198323</t>
  </si>
  <si>
    <t>20241218_190840_20241218_190840_310739</t>
  </si>
  <si>
    <t>20241112_092708_20241112_092708_202239</t>
  </si>
  <si>
    <t>20241218_191154_Gongsa2</t>
  </si>
  <si>
    <t>20241218_191155_20241218_191155_320939</t>
  </si>
  <si>
    <t>20241112_092708_20241112_092708_206019</t>
  </si>
  <si>
    <t>20241218_191155_20241218_191155_321539</t>
  </si>
  <si>
    <t>20241112_093008_20241112_093008_216033</t>
  </si>
  <si>
    <t>20241218_191155_20241218_191155_322139</t>
  </si>
  <si>
    <t>20241112_093308_20241112_093308_222639</t>
  </si>
  <si>
    <t>20241218_191155_20241218_191155_322739</t>
  </si>
  <si>
    <t>20241112_093308_20241112_093308_228699</t>
  </si>
  <si>
    <t>20241218_191155_20241218_191155_323339</t>
  </si>
  <si>
    <t>20241112_093608_20241112_093608_234635</t>
  </si>
  <si>
    <t>20241218_191155_20241218_191155_323939</t>
  </si>
  <si>
    <t>20241112_093608_20241112_093608_237575</t>
  </si>
  <si>
    <t>20241218_191155_20241218_191155_324539</t>
  </si>
  <si>
    <t>20241112_093608_20241112_093608_242015</t>
  </si>
  <si>
    <t>20241218_191155_20241218_191155_325139</t>
  </si>
  <si>
    <t>20241112_093908_20241112_093908_250179</t>
  </si>
  <si>
    <t>20241218_191155_20241218_191155_325739</t>
  </si>
  <si>
    <t>20241112_094208_20241112_094208_255145</t>
  </si>
  <si>
    <t>20241218_191155_20241218_191155_326819</t>
  </si>
  <si>
    <t>20241112_094208_20241112_094208_259765</t>
  </si>
  <si>
    <t>20241218_191155_20241218_191155_327419</t>
  </si>
  <si>
    <t>20241112_094208_20241112_094208_263005</t>
  </si>
  <si>
    <t>20241218_191155_20241218_191155_328079</t>
  </si>
  <si>
    <t>20241112_094508_20241112_094508_267867</t>
  </si>
  <si>
    <t>20241218_191454_20241218_191454_333193</t>
  </si>
  <si>
    <t>20241112_094508_20241112_094508_271527</t>
  </si>
  <si>
    <t>20241218_191454_20241218_191454_333793</t>
  </si>
  <si>
    <t>20241112_094808_20241112_094808_278671</t>
  </si>
  <si>
    <t>20241218_191454_20241218_191454_334333</t>
  </si>
  <si>
    <t>20241112_094808_20241112_094808_280711</t>
  </si>
  <si>
    <t>20241218_191454_20241218_191454_334933</t>
  </si>
  <si>
    <t>20241112_094808_20241112_094808_283351</t>
  </si>
  <si>
    <t>20241218_191454_20241218_191454_335533</t>
  </si>
  <si>
    <t>20241112_094808_20241112_094808_284791</t>
  </si>
  <si>
    <t>20241218_191454_20241218_191454_336133</t>
  </si>
  <si>
    <t>20241112_095108_20241112_095108_289169</t>
  </si>
  <si>
    <t>20241218_191454_20241218_191454_336733</t>
  </si>
  <si>
    <t>20241112_095108_20241112_095108_295769</t>
  </si>
  <si>
    <t>20241218_193931_Gongsa3</t>
  </si>
  <si>
    <t>20241218_193932_20241218_193932_420349</t>
  </si>
  <si>
    <t>20241112_095408_20241112_095408_302079</t>
  </si>
  <si>
    <t>20241218_193932_20241218_193932_420949</t>
  </si>
  <si>
    <t>20241112_095408_20241112_095408_303039</t>
  </si>
  <si>
    <t>20241218_193932_20241218_193932_421789</t>
  </si>
  <si>
    <t>20241112_095408_20241112_095408_304479</t>
  </si>
  <si>
    <t>20241218_193932_20241218_193932_422389</t>
  </si>
  <si>
    <t>20241112_102249_20241112_102249_11647</t>
  </si>
  <si>
    <t>20241218_193932_20241218_193932_422989</t>
  </si>
  <si>
    <t>20241112_102249_20241112_102249_13207</t>
  </si>
  <si>
    <t>20241218_193932_20241218_193932_423589</t>
  </si>
  <si>
    <t>20241112_102249_20241112_102249_7687</t>
  </si>
  <si>
    <t>20241218_193932_20241218_193932_424189</t>
  </si>
  <si>
    <t>20241112_102549_20241112_102549_17171</t>
  </si>
  <si>
    <t>20241218_193932_20241218_193932_425149</t>
  </si>
  <si>
    <t>20241112_102549_20241112_102549_18131</t>
  </si>
  <si>
    <t>20241218_193932_20241218_193932_425749</t>
  </si>
  <si>
    <t>20241112_102549_20241112_102549_19151</t>
  </si>
  <si>
    <t>20241218_193932_20241218_193932_426349</t>
  </si>
  <si>
    <t>20241112_102849_20241112_102849_27921</t>
  </si>
  <si>
    <t>20241218_193932_20241218_193932_426949</t>
  </si>
  <si>
    <t>20241112_102849_20241112_102849_31641</t>
  </si>
  <si>
    <t>20241218_193932_20241218_193932_427549</t>
  </si>
  <si>
    <t>20241112_103149_20241112_103149_38593</t>
  </si>
  <si>
    <t>20241218_193932_20241218_193932_428209</t>
  </si>
  <si>
    <t>20241112_103149_20241112_103149_41413</t>
  </si>
  <si>
    <t>20241218_193932_20241218_193932_428869</t>
  </si>
  <si>
    <t>20241112_103149_20241112_103149_47893</t>
  </si>
  <si>
    <t>20241218_193932_20241218_193932_429889</t>
  </si>
  <si>
    <t>20241112_103449_20241112_103449_50901</t>
  </si>
  <si>
    <t>20241218_194701_Gongsa3</t>
    <phoneticPr fontId="1" type="noConversion"/>
  </si>
  <si>
    <t>20241218_194702_20241218_194702_447455</t>
  </si>
  <si>
    <t>20241112_103449_20241112_103449_53361</t>
  </si>
  <si>
    <t>20241218_194702_20241218_194702_448355</t>
  </si>
  <si>
    <t>20241112_103449_20241112_103449_54381</t>
  </si>
  <si>
    <t>20241218_194702_20241218_194702_449495</t>
  </si>
  <si>
    <t>20241112_103749_20241112_103749_59713</t>
  </si>
  <si>
    <t>20241218_194702_20241218_194702_451355</t>
  </si>
  <si>
    <t>A-3, A-6, B-5</t>
  </si>
  <si>
    <t>20241112_103749_20241112_103749_60433</t>
  </si>
  <si>
    <t>20241218_194702_20241218_194702_452915</t>
  </si>
  <si>
    <t>20241112_103749_20241112_103749_61153</t>
  </si>
  <si>
    <t>20241218_194702_20241218_194702_455015</t>
  </si>
  <si>
    <t>20241112_104049_20241112_104049_70221</t>
  </si>
  <si>
    <t>20241218_194702_20241218_194702_456575</t>
  </si>
  <si>
    <t>20241112_104049_20241112_104049_70461</t>
  </si>
  <si>
    <t>20241218_195923_Gongsa3</t>
    <phoneticPr fontId="1" type="noConversion"/>
  </si>
  <si>
    <t>20241218_195924_20241218_195924_492363</t>
  </si>
  <si>
    <t>20241112_104049_20241112_104049_71121</t>
  </si>
  <si>
    <t>20241218_195924_20241218_195924_494103</t>
  </si>
  <si>
    <t>20241112_104049_20241112_104049_71601</t>
  </si>
  <si>
    <t>20241218_195924_20241218_195924_495723</t>
  </si>
  <si>
    <t>20241112_104049_20241112_104049_72021</t>
  </si>
  <si>
    <t>20241218_195924_20241218_195924_497283</t>
  </si>
  <si>
    <t>20241112_104049_20241112_104049_75621</t>
  </si>
  <si>
    <t>20241218_195924_20241218_195924_498363</t>
  </si>
  <si>
    <t>20241112_104349_20241112_104349_81735</t>
  </si>
  <si>
    <t>20241218_195924_20241218_195924_499863</t>
  </si>
  <si>
    <t>20241112_104349_20241112_104349_86955</t>
  </si>
  <si>
    <t>20241220_154228_soupul1</t>
  </si>
  <si>
    <t>20241220_154229_20241220_154229_15149</t>
  </si>
  <si>
    <t>20241112_104349_20241112_104349_89715</t>
  </si>
  <si>
    <t>20241220_154229_20241220_154229_16589</t>
  </si>
  <si>
    <t>B-1, B-3</t>
  </si>
  <si>
    <t>20241112_104649_20241112_104649_92947</t>
  </si>
  <si>
    <t>20241220_154659_20241220_154659_33691</t>
  </si>
  <si>
    <t>20241112_104649_20241112_104649_97867</t>
  </si>
  <si>
    <t>20241220_154659_20241220_154659_38551</t>
  </si>
  <si>
    <t>20241112_104649_20241112_104649_99607</t>
  </si>
  <si>
    <t>20241220_154659_20241220_154659_41431</t>
  </si>
  <si>
    <t>20241112_104949_20241112_104949_103089</t>
  </si>
  <si>
    <t>20241220_154958_20241220_154958_42091</t>
  </si>
  <si>
    <t>20241112_104949_20241112_104949_106629</t>
  </si>
  <si>
    <t>20241220_154958_20241220_154958_49471</t>
  </si>
  <si>
    <t>20241112_104949_20241112_104949_110949</t>
  </si>
  <si>
    <t>20241220_154958_20241220_154958_50191</t>
  </si>
  <si>
    <t>A-6, B-3</t>
  </si>
  <si>
    <t>20241112_105249_20241112_105249_113773</t>
  </si>
  <si>
    <t>20241220_155258_20241220_155258_52901</t>
  </si>
  <si>
    <t>20241112_105249_20241112_105249_116593</t>
  </si>
  <si>
    <t>20241220_155258_20241220_155258_57581</t>
  </si>
  <si>
    <t>20241112_105249_20241112_105249_121153</t>
  </si>
  <si>
    <t>20241220_155258_20241220_155258_62621</t>
  </si>
  <si>
    <t>20241113_160530_20241113_160530_13125</t>
  </si>
  <si>
    <t>20241220_155558_20241220_155558_65373</t>
  </si>
  <si>
    <t>20241113_160530_20241113_160530_6045</t>
  </si>
  <si>
    <t>20241220_155558_20241220_155558_68553</t>
  </si>
  <si>
    <t>20241113_160829_20241113_160829_16131</t>
  </si>
  <si>
    <t>20241220_155858_20241220_155858_76177</t>
  </si>
  <si>
    <t>20241113_160829_20241113_160829_17391</t>
  </si>
  <si>
    <t>20241220_155858_20241220_155858_79537</t>
  </si>
  <si>
    <t>20241113_160829_20241113_160829_18831</t>
  </si>
  <si>
    <t>20241220_160504_soupul1</t>
  </si>
  <si>
    <t>20241220_160505_20241220_160505_102211</t>
  </si>
  <si>
    <t>20241113_161129_20241113_161129_27715</t>
  </si>
  <si>
    <t>20241220_160505_20241220_160505_103711</t>
  </si>
  <si>
    <t>20241113_161129_20241113_161129_30175</t>
  </si>
  <si>
    <t>20241220_160505_20241220_160505_106591</t>
  </si>
  <si>
    <t>20241113_161129_20241113_161129_31975</t>
  </si>
  <si>
    <t>20241220_160804_20241220_160804_114763</t>
  </si>
  <si>
    <t>20241113_161129_20241113_161129_34975</t>
  </si>
  <si>
    <t>20241220_161104_20241220_161104_124297</t>
  </si>
  <si>
    <t>20241113_161429_20241113_161429_36951</t>
  </si>
  <si>
    <t>20241220_161404_20241220_161404_130481</t>
  </si>
  <si>
    <t>20241113_161429_20241113_161429_44751</t>
  </si>
  <si>
    <t>20241220_161404_20241220_161404_135761</t>
  </si>
  <si>
    <t>20241113_161429_20241113_161429_45351</t>
  </si>
  <si>
    <t>20241220_161404_20241220_161404_137801</t>
  </si>
  <si>
    <t>20241113_161729_20241113_161729_49957</t>
  </si>
  <si>
    <t>20241220_161704_20241220_161704_140255</t>
  </si>
  <si>
    <t>20241113_161729_20241113_161729_51337</t>
  </si>
  <si>
    <t>20241220_161704_20241220_161704_145055</t>
  </si>
  <si>
    <t>20241113_161729_20241113_161729_55417</t>
  </si>
  <si>
    <t>20241220_162004_20241220_162004_140375</t>
  </si>
  <si>
    <t>20241113_162029_20241113_162029_62093</t>
  </si>
  <si>
    <t>20241220_162004_20241220_162004_142475</t>
  </si>
  <si>
    <t>20241113_162029_20241113_162029_63233</t>
  </si>
  <si>
    <t>20241220_162004_20241220_162004_156701</t>
  </si>
  <si>
    <t>20241113_162329_20241113_162329_69337</t>
  </si>
  <si>
    <t>20241220_162304_20241220_162304_167869</t>
  </si>
  <si>
    <t>20241113_162329_20241113_162329_74017</t>
  </si>
  <si>
    <t>20241220_162604_20241220_162604_174709</t>
  </si>
  <si>
    <t>20241113_162329_20241113_162329_74857</t>
  </si>
  <si>
    <t>20241220_162938_soupul1</t>
  </si>
  <si>
    <t>20241220_163238_20241220_163238_196157</t>
  </si>
  <si>
    <t>20241113_162329_20241113_162329_76897</t>
  </si>
  <si>
    <t>20241220_163238_20241220_163238_204137</t>
  </si>
  <si>
    <t>20241113_162629_20241113_162629_80151</t>
  </si>
  <si>
    <t>20241220_163238_20241220_163238_204977</t>
  </si>
  <si>
    <t>20241113_162629_20241113_162629_82611</t>
  </si>
  <si>
    <t>20241220_164059_soupul1</t>
  </si>
  <si>
    <t>20241220_164359_20241220_164359_237225</t>
  </si>
  <si>
    <t>20241113_162629_20241113_162629_83451</t>
  </si>
  <si>
    <t>20241220_170743_tunnel1</t>
  </si>
  <si>
    <t>20241220_170744_20241220_170744_322065</t>
  </si>
  <si>
    <t>20241113_162929_20241113_162929_100001</t>
  </si>
  <si>
    <t>20241220_170744_20241220_170744_323505</t>
  </si>
  <si>
    <t>20241113_162929_20241113_162929_98321</t>
  </si>
  <si>
    <t>20241220_170828_tunnel1</t>
  </si>
  <si>
    <t>20241220_170829_20241220_170829_325819</t>
  </si>
  <si>
    <t>20241113_163229_20241113_163229_103729</t>
  </si>
  <si>
    <t>20241220_170829_20241220_170829_329779</t>
  </si>
  <si>
    <t>20241113_163229_20241113_163229_104809</t>
  </si>
  <si>
    <t>20241220_171125_tunnel1</t>
  </si>
  <si>
    <t>20241220_171126_20241220_171126_336367</t>
  </si>
  <si>
    <t>20241113_163229_20241113_163229_105889</t>
  </si>
  <si>
    <t>20241220_171126_20241220_171126_339367</t>
  </si>
  <si>
    <t>20241113_163529_20241113_163529_116025</t>
  </si>
  <si>
    <t>20241220_171449_tunnel1</t>
    <phoneticPr fontId="1" type="noConversion"/>
  </si>
  <si>
    <t>20241220_171450_20241220_171450_348039</t>
  </si>
  <si>
    <t>20241113_163529_20241113_163529_117585</t>
  </si>
  <si>
    <t>20241220_171450_20241220_171450_349419</t>
  </si>
  <si>
    <t>20241113_211041_20241113_211041_11229</t>
  </si>
  <si>
    <t>20241220_171450_20241220_171450_350619</t>
  </si>
  <si>
    <t>20241113_211041_20241113_211041_13989</t>
  </si>
  <si>
    <t>20241220_171450_20241220_171450_354999</t>
  </si>
  <si>
    <t>20241113_211041_20241113_211041_9729</t>
  </si>
  <si>
    <t>20241220_171749_20241220_171749_361421</t>
  </si>
  <si>
    <t>20241113_211341_20241113_211341_16455</t>
  </si>
  <si>
    <t>20241220_171749_20241220_171749_366461</t>
  </si>
  <si>
    <t>20241113_211341_20241113_211341_18555</t>
  </si>
  <si>
    <t>20241220_172252_tunnel1</t>
  </si>
  <si>
    <t>20241220_172253_20241220_172253_377053</t>
  </si>
  <si>
    <t>20241113_211341_20241113_211341_20355</t>
  </si>
  <si>
    <t>20241220_172253_20241220_172253_380413</t>
  </si>
  <si>
    <t>20241113_211641_20241113_211641_25573</t>
  </si>
  <si>
    <t>20241220_172253_20241220_172253_383173</t>
  </si>
  <si>
    <t>20241113_211641_20241113_211641_27973</t>
  </si>
  <si>
    <t>20241220_173141_tunnel1</t>
    <phoneticPr fontId="1" type="noConversion"/>
  </si>
  <si>
    <t>20241220_173142_20241220_173142_409673</t>
  </si>
  <si>
    <t>20241113_211641_20241113_211641_29893</t>
  </si>
  <si>
    <t>20241221_110419_soupul2</t>
    <phoneticPr fontId="1" type="noConversion"/>
  </si>
  <si>
    <t>20241221_110420_20241221_110420_21649</t>
  </si>
  <si>
    <t>20241113_211641_20241113_211641_35113</t>
  </si>
  <si>
    <t>20241221_110420_20241221_110420_23869</t>
  </si>
  <si>
    <t>20241113_211941_20241113_211941_36741</t>
  </si>
  <si>
    <t>20241221_110420_20241221_110420_25429</t>
  </si>
  <si>
    <t>20241113_211941_20241113_211941_41241</t>
  </si>
  <si>
    <t>20241221_110420_20241221_110420_27649</t>
  </si>
  <si>
    <t>20241113_212241_20241113_212241_47725</t>
  </si>
  <si>
    <t>20241221_110420_20241221_110420_29869</t>
  </si>
  <si>
    <t>20241113_212241_20241113_212241_49165</t>
  </si>
  <si>
    <t>20241221_110420_20241221_110420_30169</t>
  </si>
  <si>
    <t>20241113_212241_20241113_212241_50545</t>
  </si>
  <si>
    <t>20241221_110720_20241221_110720_32623</t>
  </si>
  <si>
    <t>20241113_212241_20241113_212241_53005</t>
  </si>
  <si>
    <t>20241221_111105_suopul3</t>
    <phoneticPr fontId="1" type="noConversion"/>
  </si>
  <si>
    <t>20241221_111106_20241221_111106_46529</t>
  </si>
  <si>
    <t>20241113_212241_20241113_212241_55645</t>
  </si>
  <si>
    <t>20241221_111106_20241221_111106_47729</t>
  </si>
  <si>
    <t>20241113_212241_20241113_212241_57265</t>
  </si>
  <si>
    <t>20241221_111106_20241221_111106_49229</t>
  </si>
  <si>
    <t>20241113_212541_20241113_212541_58153</t>
  </si>
  <si>
    <t>20241221_111106_20241221_111106_50969</t>
  </si>
  <si>
    <t>20241113_212541_20241113_212541_58933</t>
  </si>
  <si>
    <t>20241221_111106_20241221_111106_52709</t>
  </si>
  <si>
    <t>20241113_212541_20241113_212541_61213</t>
  </si>
  <si>
    <t>20241221_111106_20241221_111106_53789</t>
  </si>
  <si>
    <t>20241113_212841_20241113_212841_68779</t>
  </si>
  <si>
    <t>20241221_111949_suopul3</t>
  </si>
  <si>
    <t>20241221_111950_20241221_111950_77301</t>
  </si>
  <si>
    <t>20241113_213141_20241113_213141_79529</t>
  </si>
  <si>
    <t>20241221_111950_20241221_111950_79281</t>
  </si>
  <si>
    <t>20241113_213141_20241113_213141_81809</t>
  </si>
  <si>
    <t>20241221_111950_20241221_111950_81141</t>
  </si>
  <si>
    <t>20241113_213141_20241113_213141_84509</t>
  </si>
  <si>
    <t>20241221_111950_20241221_111950_83001</t>
  </si>
  <si>
    <t>20241113_213141_20241113_213141_87089</t>
  </si>
  <si>
    <t>20241221_111950_20241221_111950_84561</t>
  </si>
  <si>
    <t>20241113_213141_20241113_213141_88829</t>
  </si>
  <si>
    <t>20241221_111950_20241221_111950_86001</t>
  </si>
  <si>
    <t>20241113_213441_20241113_213441_90313</t>
  </si>
  <si>
    <t>20241221_111950_20241221_111950_87201</t>
  </si>
  <si>
    <t>20241113_213441_20241113_213441_93493</t>
  </si>
  <si>
    <t>20241221_112249_20241221_112249_88387</t>
  </si>
  <si>
    <t>20241113_213741_20241113_213741_108311</t>
  </si>
  <si>
    <t>20241221_112249_20241221_112249_89827</t>
  </si>
  <si>
    <t>20241113_214041_20241113_214041_111979</t>
  </si>
  <si>
    <t>20241221_112249_20241221_112249_91387</t>
  </si>
  <si>
    <t>20241113_214041_20241113_214041_113959</t>
  </si>
  <si>
    <t>20241221_112249_20241221_112249_92287</t>
  </si>
  <si>
    <t>20241113_214041_20241113_214041_119839</t>
  </si>
  <si>
    <t>20241221_112249_20241221_112249_93967</t>
  </si>
  <si>
    <t>20241113_214041_20241113_214041_121999</t>
  </si>
  <si>
    <t>20241221_112249_20241221_112249_95167</t>
  </si>
  <si>
    <t>20241113_214341_20241113_214341_122711</t>
  </si>
  <si>
    <t>20241221_112249_20241221_112249_97627</t>
  </si>
  <si>
    <t>20241116_171244_20241116_171244_10955</t>
  </si>
  <si>
    <t>20241221_112549_20241221_112549_99247</t>
  </si>
  <si>
    <t>20241116_171244_20241116_171244_11615</t>
  </si>
  <si>
    <t>20241221_112549_20241221_112549_100867</t>
  </si>
  <si>
    <t>20241116_171244_20241116_171244_13415</t>
  </si>
  <si>
    <t>20241221_112549_20241221_112549_101767</t>
  </si>
  <si>
    <t>20241116_171543_20241116_171543_14817</t>
  </si>
  <si>
    <t>20241221_112549_20241221_112549_102727</t>
  </si>
  <si>
    <t>20241116_171543_20241116_171543_15537</t>
  </si>
  <si>
    <t>20241221_112739_suopul3</t>
    <phoneticPr fontId="1" type="noConversion"/>
  </si>
  <si>
    <t>20241221_112740_20241221_112740_105813</t>
  </si>
  <si>
    <t>20241116_171543_20241116_171543_17157</t>
  </si>
  <si>
    <t>20241221_112740_20241221_112740_106953</t>
  </si>
  <si>
    <t>20241116_171543_20241116_171543_18417</t>
  </si>
  <si>
    <t>20241221_112740_20241221_112740_107973</t>
  </si>
  <si>
    <t>20241116_171543_20241116_171543_22617</t>
  </si>
  <si>
    <t>20241221_112740_20241221_112740_108993</t>
  </si>
  <si>
    <t>20241116_171543_20241116_171543_23277</t>
  </si>
  <si>
    <t>20241221_112740_20241221_112740_110133</t>
  </si>
  <si>
    <t>20241116_171543_20241116_171543_24237</t>
  </si>
  <si>
    <t>20241221_112740_20241221_112740_111693</t>
  </si>
  <si>
    <t>20241116_171843_20241116_171843_26147</t>
  </si>
  <si>
    <t>20241221_112740_20241221_112740_112713</t>
  </si>
  <si>
    <t>20241116_171843_20241116_171843_26927</t>
  </si>
  <si>
    <t>20241221_113254_suopul3</t>
  </si>
  <si>
    <t>20241221_113255_20241221_113255_124587</t>
  </si>
  <si>
    <t>20241116_171843_20241116_171843_28067</t>
  </si>
  <si>
    <t>20241221_113255_20241221_113255_131007</t>
  </si>
  <si>
    <t>20241116_171843_20241116_171843_30947</t>
  </si>
  <si>
    <t>20241221_113554_20241221_113554_135697</t>
  </si>
  <si>
    <t>20241116_171843_20241116_171843_32807</t>
  </si>
  <si>
    <t>20241221_113554_20241221_113554_139057</t>
  </si>
  <si>
    <t>20241116_171843_20241116_171843_34727</t>
  </si>
  <si>
    <t>20241221_113554_20241221_113554_145177</t>
  </si>
  <si>
    <t>20241116_171843_20241116_171843_35747</t>
  </si>
  <si>
    <t>20241221_115209_suopul3</t>
  </si>
  <si>
    <t>20241221_115210_20241221_115210_194995</t>
  </si>
  <si>
    <t>B-1,B-3</t>
  </si>
  <si>
    <t>20241116_172143_20241116_172143_36775</t>
  </si>
  <si>
    <t>20241221_115210_20241221_115210_195835</t>
  </si>
  <si>
    <t>20241116_172143_20241116_172143_37615</t>
  </si>
  <si>
    <t>20241221_115509_20241221_115509_208573</t>
  </si>
  <si>
    <t>20241116_172143_20241116_172143_38335</t>
  </si>
  <si>
    <t>20241221_115809_20241221_115809_224041</t>
  </si>
  <si>
    <t>20241116_172143_20241116_172143_39055</t>
  </si>
  <si>
    <t>20241221_120220_suopul3</t>
  </si>
  <si>
    <t>20241221_120221_20241221_120221_231659</t>
  </si>
  <si>
    <t>20241116_172143_20241116_172143_39955</t>
  </si>
  <si>
    <t>20241221_120221_20241221_120221_233999</t>
  </si>
  <si>
    <t>20241116_172143_20241116_172143_42115</t>
  </si>
  <si>
    <t>20241221_120221_20241221_120221_240059</t>
  </si>
  <si>
    <t>20241116_172143_20241116_172143_45415</t>
  </si>
  <si>
    <t>20241221_120520_20241221_120520_243777</t>
  </si>
  <si>
    <t>20241116_172443_20241116_172443_47459</t>
  </si>
  <si>
    <t>20241221_121222_tunnel2</t>
  </si>
  <si>
    <t>20241221_121223_20241221_121223_267391</t>
  </si>
  <si>
    <t>20241116_172443_20241116_172443_48959</t>
  </si>
  <si>
    <t>20241221_121223_20241221_121223_268231</t>
  </si>
  <si>
    <t>20241116_172443_20241116_172443_49979</t>
  </si>
  <si>
    <t>20241221_121223_20241221_121223_268831</t>
  </si>
  <si>
    <t>20241116_172443_20241116_172443_51479</t>
  </si>
  <si>
    <t>20241221_121950_tunnel2</t>
    <phoneticPr fontId="1" type="noConversion"/>
  </si>
  <si>
    <t>20241221_121951_20241221_121951_294105</t>
  </si>
  <si>
    <t>20241116_172743_20241116_172743_67905</t>
  </si>
  <si>
    <t>20241221_121951_20241221_121951_296865</t>
  </si>
  <si>
    <t>20241116_173043_20241116_173043_73303</t>
  </si>
  <si>
    <t>20241221_121951_20241221_121951_300525</t>
  </si>
  <si>
    <t>20241116_173043_20241116_173043_75043</t>
  </si>
  <si>
    <t>20241221_122352_tunnel2</t>
    <phoneticPr fontId="1" type="noConversion"/>
  </si>
  <si>
    <t>20241221_122652_20241221_122652_318753</t>
  </si>
  <si>
    <t>20241116_173043_20241116_173043_77863</t>
  </si>
  <si>
    <t>20241221_122652_20241221_122652_320313</t>
  </si>
  <si>
    <t>20241116_173343_20241116_173343_87235</t>
  </si>
  <si>
    <t>20241221_122652_20241221_122652_321333</t>
  </si>
  <si>
    <t>20241116_173343_20241116_173343_88315</t>
  </si>
  <si>
    <t>20241221_122652_20241221_122652_322293</t>
  </si>
  <si>
    <t>20241116_173343_20241116_173343_89575</t>
  </si>
  <si>
    <t>20241221_122652_20241221_122652_323493</t>
  </si>
  <si>
    <t>20241116_173643_20241116_173643_100539</t>
  </si>
  <si>
    <t>20241221_122652_20241221_122652_324933</t>
  </si>
  <si>
    <t>20241116_173643_20241116_173643_90759</t>
  </si>
  <si>
    <t>20241221_123004_tunnel2</t>
    <phoneticPr fontId="1" type="noConversion"/>
  </si>
  <si>
    <t>20241221_123005_20241221_123005_331999</t>
  </si>
  <si>
    <t>20241116_173643_20241116_173643_93999</t>
  </si>
  <si>
    <t>20241221_123005_20241221_123005_333259</t>
  </si>
  <si>
    <t>20241116_173943_20241116_173943_105115</t>
  </si>
  <si>
    <t>20241221_123005_20241221_123005_336079</t>
  </si>
  <si>
    <t>20241116_174243_20241116_174243_114775</t>
  </si>
  <si>
    <t>20241221_123310_tunnel2</t>
  </si>
  <si>
    <t>20241220_163538_20241220_163538_342521</t>
  </si>
  <si>
    <t>20241116_174243_20241116_174243_116095</t>
  </si>
  <si>
    <t>20241220_163538_20241220_163538_346481</t>
  </si>
  <si>
    <t>20241116_174543_20241116_174543_123473</t>
  </si>
  <si>
    <t>20241220_163538_20241220_163538_350621</t>
  </si>
  <si>
    <t>총 생성된 폴더</t>
    <phoneticPr fontId="9" type="noConversion"/>
  </si>
  <si>
    <t>총 이미지수</t>
    <phoneticPr fontId="9" type="noConversion"/>
  </si>
  <si>
    <t>20241116_174543_20241116_174543_124613</t>
  </si>
  <si>
    <t>Curation 12</t>
  </si>
  <si>
    <t>20241222_122716_souple5</t>
  </si>
  <si>
    <t>20241222_122717_20241222_122717_243333</t>
  </si>
  <si>
    <t>20241116_174543_20241116_174543_127553</t>
  </si>
  <si>
    <t>20241222_122717_20241222_122717_250413</t>
  </si>
  <si>
    <t>A-4, B-4</t>
  </si>
  <si>
    <t>20241116_174543_20241116_174543_131693</t>
  </si>
  <si>
    <t>20241222_125730_souple5</t>
  </si>
  <si>
    <t>20241222_125731_20241222_125731_357265</t>
  </si>
  <si>
    <t>20241116_174843_20241116_174843_137079</t>
  </si>
  <si>
    <t>20241222_112321_soupul4</t>
  </si>
  <si>
    <t>20241222_112322_20241222_112322_18791</t>
  </si>
  <si>
    <t>20241116_174843_20241116_174843_143259</t>
  </si>
  <si>
    <t>20241222_112322_20241222_112322_19871</t>
  </si>
  <si>
    <t>20241116_175143_20241116_175143_147399</t>
  </si>
  <si>
    <t>20241222_112621_20241222_112621_21613</t>
  </si>
  <si>
    <t>20241116_175143_20241116_175143_149919</t>
  </si>
  <si>
    <t>20241222_112621_20241222_112621_29473</t>
  </si>
  <si>
    <t>20241116_175143_20241116_175143_152679</t>
  </si>
  <si>
    <t>20241222_112621_20241222_112621_30673</t>
  </si>
  <si>
    <t>20241116_175443_20241116_175443_155263</t>
  </si>
  <si>
    <t>20241222_112921_20241222_112921_34343</t>
  </si>
  <si>
    <t>20241116_175443_20241116_175443_156763</t>
  </si>
  <si>
    <t>20241222_112921_20241222_112921_37823</t>
  </si>
  <si>
    <t>20241116_175443_20241116_175443_163663</t>
  </si>
  <si>
    <t>20241222_113551_soupul4</t>
  </si>
  <si>
    <t>20241222_113552_20241222_113552_58543</t>
  </si>
  <si>
    <t>20241116_175443_20241116_175443_164623</t>
  </si>
  <si>
    <t>20241222_113552_20241222_113552_63403</t>
  </si>
  <si>
    <t>20241116_175743_20241116_175743_166237</t>
  </si>
  <si>
    <t>20241222_113851_20241222_113851_65995</t>
  </si>
  <si>
    <t>20241116_175743_20241116_175743_167017</t>
  </si>
  <si>
    <t>20241222_114153_soupul4</t>
  </si>
  <si>
    <t>20241222_114453_20241222_114453_87933</t>
  </si>
  <si>
    <t>20241116_175743_20241116_175743_169057</t>
  </si>
  <si>
    <t>20241222_114453_20241222_114453_88653</t>
  </si>
  <si>
    <t>20241113_191105_20241113_191105_14771</t>
  </si>
  <si>
    <t>20241222_114453_20241222_114453_90213</t>
  </si>
  <si>
    <t>20241113_191404_20241113_191404_18031</t>
  </si>
  <si>
    <t>20241222_114453_20241222_114453_92133</t>
  </si>
  <si>
    <t>20241113_191404_20241113_191404_19591</t>
  </si>
  <si>
    <t>20241222_114453_20241222_114453_92493</t>
  </si>
  <si>
    <t>20241113_191704_20241113_191704_28117</t>
  </si>
  <si>
    <t>20241222_114453_20241222_114453_93393</t>
  </si>
  <si>
    <t>20241113_191704_20241113_191704_29917</t>
  </si>
  <si>
    <t>20241222_114453_20241222_114453_94293</t>
  </si>
  <si>
    <t>20241113_192004_20241113_192004_39219</t>
  </si>
  <si>
    <t>20241222_115002_souple5</t>
  </si>
  <si>
    <t>20241222_115003_20241222_115003_106289</t>
  </si>
  <si>
    <t>20241113_192004_20241113_192004_42579</t>
  </si>
  <si>
    <t>20241222_115003_20241222_115003_106889</t>
  </si>
  <si>
    <t>20241113_192004_20241113_192004_47139</t>
  </si>
  <si>
    <t>20241222_115003_20241222_115003_107549</t>
  </si>
  <si>
    <t>20241113_192304_20241113_192304_49529</t>
  </si>
  <si>
    <t>20241222_115003_20241222_115003_108149</t>
  </si>
  <si>
    <t>20241113_192304_20241113_192304_55169</t>
  </si>
  <si>
    <t>20241222_115003_20241222_115003_110309</t>
  </si>
  <si>
    <t>20241113_192604_20241113_192604_59603</t>
  </si>
  <si>
    <t>20241222_115003_20241222_115003_110909</t>
  </si>
  <si>
    <t>20241113_192604_20241113_192604_68603</t>
  </si>
  <si>
    <t>20241222_115003_20241222_115003_111509</t>
  </si>
  <si>
    <t>20241113_192904_20241113_192904_76059</t>
  </si>
  <si>
    <t>20241222_115003_20241222_115003_112109</t>
  </si>
  <si>
    <t>20241113_192904_20241113_192904_78459</t>
  </si>
  <si>
    <t>20241222_115003_20241222_115003_112709</t>
  </si>
  <si>
    <t>20241113_193204_20241113_193204_83137</t>
  </si>
  <si>
    <t>20241222_115003_20241222_115003_113429</t>
  </si>
  <si>
    <t>20241113_193204_20241113_193204_85477</t>
  </si>
  <si>
    <t>20241222_115003_20241222_115003_114149</t>
  </si>
  <si>
    <t>20241113_193204_20241113_193204_89017</t>
  </si>
  <si>
    <t>20241222_115003_20241222_115003_115049</t>
  </si>
  <si>
    <t>20241113_193504_20241113_193504_100529</t>
  </si>
  <si>
    <t>20241222_115003_20241222_115003_115829</t>
  </si>
  <si>
    <t>20241113_193504_20241113_193504_96929</t>
  </si>
  <si>
    <t>20241222_115302_20241222_115302_117271</t>
  </si>
  <si>
    <t>20241113_193504_20241113_193504_98129</t>
  </si>
  <si>
    <t>20241222_115302_20241222_115302_118051</t>
  </si>
  <si>
    <t>20241113_193804_20241113_193804_106715</t>
  </si>
  <si>
    <t>20241222_115302_20241222_115302_118831</t>
  </si>
  <si>
    <t>20241113_193804_20241113_193804_109115</t>
  </si>
  <si>
    <t>20241222_115302_20241222_115302_119791</t>
  </si>
  <si>
    <t>20241113_193804_20241113_193804_110375</t>
  </si>
  <si>
    <t>20241222_115302_20241222_115302_120931</t>
  </si>
  <si>
    <t>20241113_194104_20241113_194104_116427</t>
  </si>
  <si>
    <t>20241222_115302_20241222_115302_122911</t>
  </si>
  <si>
    <t>20241113_194104_20241113_194104_121407</t>
  </si>
  <si>
    <t>20241222_115302_20241222_115302_124951</t>
  </si>
  <si>
    <t>20241113_194104_20241113_194104_122607</t>
  </si>
  <si>
    <t>20241222_115302_20241222_115302_125731</t>
  </si>
  <si>
    <t>20241113_194404_20241113_194404_129203</t>
  </si>
  <si>
    <t>20241222_115302_20241222_115302_126811</t>
  </si>
  <si>
    <t>20241113_194404_20241113_194404_130343</t>
  </si>
  <si>
    <t>20241222_115602_20241222_115602_127831</t>
  </si>
  <si>
    <t>20241113_194404_20241113_194404_132863</t>
  </si>
  <si>
    <t>20241222_115939_souple5</t>
  </si>
  <si>
    <t>20241222_115940_20241222_115940_140941</t>
  </si>
  <si>
    <t>20241113_194704_20241113_194704_135455</t>
  </si>
  <si>
    <t>20241222_115940_20241222_115940_141541</t>
  </si>
  <si>
    <t>20241113_194704_20241113_194704_136655</t>
  </si>
  <si>
    <t>20241222_115940_20241222_115940_142201</t>
  </si>
  <si>
    <t>20241113_194704_20241113_194704_141335</t>
  </si>
  <si>
    <t>20241222_115940_20241222_115940_143221</t>
  </si>
  <si>
    <t>20241113_195004_20241113_195004_146189</t>
  </si>
  <si>
    <t>20241222_115940_20241222_115940_143821</t>
  </si>
  <si>
    <t>20241113_195004_20241113_195004_151169</t>
  </si>
  <si>
    <t>20241222_115940_20241222_115940_144421</t>
  </si>
  <si>
    <t>20241113_195004_20241113_195004_154349</t>
  </si>
  <si>
    <t>20241222_115940_20241222_115940_145021</t>
  </si>
  <si>
    <t>20241113_195304_20241113_195304_160537</t>
  </si>
  <si>
    <t>20241222_115940_20241222_115940_145621</t>
  </si>
  <si>
    <t>20241113_195304_20241113_195304_162457</t>
  </si>
  <si>
    <t>20241222_115940_20241222_115940_146221</t>
  </si>
  <si>
    <t>20241113_195304_20241113_195304_166597</t>
  </si>
  <si>
    <t>20241222_115940_20241222_115940_146881</t>
  </si>
  <si>
    <t>20241113_195604_20241113_195604_171693</t>
  </si>
  <si>
    <t>20241222_115940_20241222_115940_147481</t>
  </si>
  <si>
    <t>20241113_195904_20241113_195904_184047</t>
  </si>
  <si>
    <t>20241222_115940_20241222_115940_148081</t>
  </si>
  <si>
    <t>20241113_195904_20241113_195904_186027</t>
  </si>
  <si>
    <t>20241222_115940_20241222_115940_148861</t>
  </si>
  <si>
    <t>20241113_200204_20241113_200204_195213</t>
  </si>
  <si>
    <t>20241222_115940_20241222_115940_149521</t>
  </si>
  <si>
    <t>20241113_200204_20241113_200204_196953</t>
  </si>
  <si>
    <t>20241222_115940_20241222_115940_150301</t>
  </si>
  <si>
    <t>20241113_200204_20241113_200204_198813</t>
  </si>
  <si>
    <t>20241222_115940_20241222_115940_150901</t>
  </si>
  <si>
    <t>20241113_200504_20241113_200504_205277</t>
  </si>
  <si>
    <t>20241222_120239_20241222_120239_162475</t>
  </si>
  <si>
    <t>20241113_200504_20241113_200504_208097</t>
  </si>
  <si>
    <t>20241222_120239_20241222_120239_163075</t>
  </si>
  <si>
    <t>20241113_200504_20241113_200504_209417</t>
  </si>
  <si>
    <t>20241222_120239_20241222_120239_163675</t>
  </si>
  <si>
    <t>20241113_200804_20241113_200804_212179</t>
  </si>
  <si>
    <t>20241222_120239_20241222_120239_164335</t>
  </si>
  <si>
    <t>20241113_200804_20241113_200804_215479</t>
  </si>
  <si>
    <t>20241222_120239_20241222_120239_166135</t>
  </si>
  <si>
    <t>20241113_200804_20241113_200804_219979</t>
  </si>
  <si>
    <t>20241222_120239_20241222_120239_166735</t>
  </si>
  <si>
    <t>20241113_201104_20241113_201104_223577</t>
  </si>
  <si>
    <t>20241222_120239_20241222_120239_167575</t>
  </si>
  <si>
    <t>20241113_201104_20241113_201104_229757</t>
  </si>
  <si>
    <t>20241222_120239_20241222_120239_169015</t>
  </si>
  <si>
    <t>20241113_201104_20241113_201104_231377</t>
  </si>
  <si>
    <t>20241222_120239_20241222_120239_170995</t>
  </si>
  <si>
    <t>20241113_201404_20241113_201404_233133</t>
  </si>
  <si>
    <t>20241222_120239_20241222_120239_172075</t>
  </si>
  <si>
    <t>20241113_201404_20241113_201404_236733</t>
  </si>
  <si>
    <t>20241222_120239_20241222_120239_172675</t>
  </si>
  <si>
    <t>20241113_201404_20241113_201404_241353</t>
  </si>
  <si>
    <t>20241222_120839_20241222_120839_173283</t>
  </si>
  <si>
    <t>20241113_201704_20241113_201704_243389</t>
  </si>
  <si>
    <t>20241222_120839_20241222_120839_173883</t>
  </si>
  <si>
    <t>20241113_201704_20241113_201704_244769</t>
  </si>
  <si>
    <t>20241222_120839_20241222_120839_174603</t>
  </si>
  <si>
    <t>20241113_201704_20241113_201704_250049</t>
  </si>
  <si>
    <t>20241222_120839_20241222_120839_176883</t>
  </si>
  <si>
    <t>20241113_202004_20241113_202004_259769</t>
  </si>
  <si>
    <t>20241222_120839_20241222_120839_182403</t>
  </si>
  <si>
    <t>20241113_202004_20241113_202004_261989</t>
  </si>
  <si>
    <t>20241222_121139_20241222_121139_184069</t>
  </si>
  <si>
    <t>20241113_202004_20241113_202004_263609</t>
  </si>
  <si>
    <t>20241222_121139_20241222_121139_184669</t>
  </si>
  <si>
    <t>20241113_202304_20241113_202304_267389</t>
  </si>
  <si>
    <t>20241222_121139_20241222_121139_185269</t>
  </si>
  <si>
    <t>20241113_202304_20241113_202304_271289</t>
  </si>
  <si>
    <t>20241222_121502_souple5</t>
  </si>
  <si>
    <t>20241222_121503_20241222_121503_196565</t>
  </si>
  <si>
    <t>20241113_202304_20241113_202304_273809</t>
  </si>
  <si>
    <t>20241222_121503_20241222_121503_197165</t>
  </si>
  <si>
    <t>20241113_202604_20241113_202604_276795</t>
  </si>
  <si>
    <t>20241222_121503_20241222_121503_197945</t>
  </si>
  <si>
    <t>20241113_202604_20241113_202604_279255</t>
  </si>
  <si>
    <t>20241222_121503_20241222_121503_199145</t>
  </si>
  <si>
    <t>20241113_202604_20241113_202604_280815</t>
  </si>
  <si>
    <t>20241222_121503_20241222_121503_199985</t>
  </si>
  <si>
    <t>20241113_202904_20241113_202904_286827</t>
  </si>
  <si>
    <t>20241222_121503_20241222_121503_200765</t>
  </si>
  <si>
    <t>20241113_202904_20241113_202904_288087</t>
  </si>
  <si>
    <t>20241222_122133_souple5</t>
  </si>
  <si>
    <t>20241222_122134_20241222_122134_227199</t>
  </si>
  <si>
    <t>20241113_202904_20241113_202904_289647</t>
  </si>
  <si>
    <t>20241222_122134_20241222_122134_229359</t>
  </si>
  <si>
    <t>20241113_203204_20241113_203204_297377</t>
  </si>
  <si>
    <t>20241222_122134_20241222_122134_229899</t>
  </si>
  <si>
    <t>20241113_203204_20241113_203204_302537</t>
  </si>
  <si>
    <t>20241222_122717_20241222_122717_246093</t>
  </si>
  <si>
    <t>20241113_203204_20241113_203204_307097</t>
  </si>
  <si>
    <t>20241222_123016_20241222_123016_251425</t>
  </si>
  <si>
    <t>20241113_203504_20241113_203504_312871</t>
  </si>
  <si>
    <t>20241222_123440_souple5</t>
  </si>
  <si>
    <t>20241222_123441_20241222_123441_267155</t>
  </si>
  <si>
    <t>20241113_203504_20241113_203504_314971</t>
  </si>
  <si>
    <t>20241222_125448_souple5</t>
  </si>
  <si>
    <t>20241222_125449_20241222_125449_340279</t>
  </si>
  <si>
    <t>20241113_203804_20241113_203804_324505</t>
  </si>
  <si>
    <t>20241222_125449_20241222_125449_343399</t>
  </si>
  <si>
    <t>20241113_203804_20241113_203804_327565</t>
  </si>
  <si>
    <t>20241222_125731_20241222_125731_355165</t>
  </si>
  <si>
    <t>20241113_203804_20241113_203804_328825</t>
  </si>
  <si>
    <t>20241222_130030_20241222_130030_360561</t>
  </si>
  <si>
    <t>20241113_204104_20241113_204104_329777</t>
  </si>
  <si>
    <t>20241222_130030_20241222_130030_364521</t>
  </si>
  <si>
    <t>20241113_204104_20241113_204104_330977</t>
  </si>
  <si>
    <t>20241222_130030_20241222_130030_368241</t>
  </si>
  <si>
    <t>20241113_204104_20241113_204104_332477</t>
  </si>
  <si>
    <t>20241222_130330_20241222_130330_373753</t>
  </si>
  <si>
    <t>B-3, B-4</t>
  </si>
  <si>
    <t>20241113_204404_20241113_204404_342323</t>
  </si>
  <si>
    <t>Curation 13</t>
  </si>
  <si>
    <t>20241226_135329_Gangdong2Bucheon</t>
  </si>
  <si>
    <t>20241226_135330_20241226_135330_422605</t>
  </si>
  <si>
    <t>20241113_204404_20241113_204404_347843</t>
  </si>
  <si>
    <t>20241226_135946_Gangdong2Bucheon</t>
  </si>
  <si>
    <t>20241226_135947_20241226_135947_444931</t>
  </si>
  <si>
    <t>20241113_204404_20241113_204404_349223</t>
  </si>
  <si>
    <t>20241226_152542_Bucheon</t>
  </si>
  <si>
    <t>20241226_152543_20241226_152543_754863</t>
  </si>
  <si>
    <t>A-4, A-6</t>
  </si>
  <si>
    <t>20241113_204704_20241113_204704_355761</t>
  </si>
  <si>
    <t>20241226_152543_20241226_152543_755583</t>
  </si>
  <si>
    <t>20241113_204704_20241113_204704_357021</t>
  </si>
  <si>
    <t>20241226_153227_Bucheon</t>
  </si>
  <si>
    <t>20241226_153228_20241226_153228_778739</t>
  </si>
  <si>
    <t>20241113_204704_20241113_204704_358281</t>
  </si>
  <si>
    <t>20241226_153305_Bucheon</t>
  </si>
  <si>
    <t>20241226_153306_20241226_153306_780899</t>
  </si>
  <si>
    <t>20241113_205004_20241113_205004_364525</t>
  </si>
  <si>
    <t>20241226_153725_Bucheon</t>
  </si>
  <si>
    <t>20241226_153726_20241226_153726_796893</t>
  </si>
  <si>
    <t>20241113_205004_20241113_205004_366085</t>
  </si>
  <si>
    <t>20241226_154220_Bucheon</t>
  </si>
  <si>
    <t>20241226_154221_20241226_154221_814209</t>
  </si>
  <si>
    <t>20241113_205004_20241113_205004_371785</t>
  </si>
  <si>
    <t>20241226_154303_Bucheon</t>
  </si>
  <si>
    <t>20241226_154304_20241226_154304_816823</t>
  </si>
  <si>
    <t>20241113_205304_20241113_205304_375567</t>
  </si>
  <si>
    <t>20241226_154404_Bucheon</t>
  </si>
  <si>
    <t>20241226_154405_20241226_154405_820717</t>
  </si>
  <si>
    <t>20241113_205604_20241113_205604_387201</t>
  </si>
  <si>
    <t>20241226_154456_Bucheon</t>
  </si>
  <si>
    <t>20241226_154457_20241226_154457_823707</t>
  </si>
  <si>
    <t>20241113_205604_20241113_205604_392301</t>
  </si>
  <si>
    <t>20241226_155550_Bucheon</t>
  </si>
  <si>
    <t>20241226_155551_20241226_155551_863047</t>
  </si>
  <si>
    <t>20241113_205904_20241113_205904_396199</t>
  </si>
  <si>
    <t>20241227_142452_Bucheon</t>
  </si>
  <si>
    <t>20241227_142453_20241227_142453_322117</t>
  </si>
  <si>
    <t>20241113_205904_20241113_205904_397699</t>
  </si>
  <si>
    <t>20241227_143144_Bucheon</t>
  </si>
  <si>
    <t>20241227_143444_20241227_143444_357061</t>
  </si>
  <si>
    <t>20241113_205904_20241113_205904_401479</t>
  </si>
  <si>
    <t>20241227_175057_Gangdong</t>
  </si>
  <si>
    <t>20241227_175058_20241227_175058_1070069</t>
  </si>
  <si>
    <t>20241113_210204_20241113_210204_405431</t>
  </si>
  <si>
    <t>20241227_175058_20241227_175058_1072469</t>
  </si>
  <si>
    <t>20241113_210204_20241113_210204_408131</t>
  </si>
  <si>
    <t>20241227_175445_Gangdong</t>
  </si>
  <si>
    <t>20241227_175446_20241227_175446_1083057</t>
  </si>
  <si>
    <t>20241113_210204_20241113_210204_409751</t>
  </si>
  <si>
    <t>20241227_182603_Gangdong</t>
  </si>
  <si>
    <t>20241227_182603_20241227_182603_1192957</t>
  </si>
  <si>
    <t>20241114_083224_20241114_083224_12345</t>
  </si>
  <si>
    <t>20241227_182843_Gangdong</t>
  </si>
  <si>
    <t>20241227_182844_20241227_182844_1198955</t>
  </si>
  <si>
    <t>20241114_083224_20241114_083224_13545</t>
  </si>
  <si>
    <t>20241226_135741_Gangdong2Bucheon</t>
  </si>
  <si>
    <t>20241226_135742_20241226_135742_437389</t>
  </si>
  <si>
    <t>20241114_083224_20241114_083224_8745</t>
  </si>
  <si>
    <t>20241226_140054_Gangdong2Bucheon</t>
  </si>
  <si>
    <t>20241226_140055_20241226_140055_449169</t>
  </si>
  <si>
    <t>20241114_083224_20241114_083224_9945</t>
  </si>
  <si>
    <t>20241226_140249_Gangdong2Bucheon</t>
  </si>
  <si>
    <t>20241226_140250_20241226_140250_455861</t>
  </si>
  <si>
    <t>20241114_083523_20241114_083523_14701</t>
  </si>
  <si>
    <t>20241226_170147_Bucheon</t>
  </si>
  <si>
    <t>20241226_170148_20241226_170148_1100069</t>
  </si>
  <si>
    <t>20241114_083523_20241114_083523_17161</t>
  </si>
  <si>
    <t>20241226_185948_Bucheon</t>
  </si>
  <si>
    <t>20241226_185949_20241226_185949_74341</t>
  </si>
  <si>
    <t>20241114_083523_20241114_083523_24361</t>
  </si>
  <si>
    <t>20241226_185949_20241226_185949_75481</t>
  </si>
  <si>
    <t>20241114_083823_20241114_083823_29267</t>
  </si>
  <si>
    <t>20241226_190213_Bucheon</t>
  </si>
  <si>
    <t>20241226_190214_20241226_190214_84213</t>
  </si>
  <si>
    <t>20241114_084123_20241114_084123_37561</t>
  </si>
  <si>
    <t>20241226_190214_20241226_190214_85353</t>
  </si>
  <si>
    <t>20241114_084123_20241114_084123_39361</t>
  </si>
  <si>
    <t>20241227_172938_Gangdong</t>
  </si>
  <si>
    <t>20241227_172939_20241227_172939_992459</t>
  </si>
  <si>
    <t>보행자, 오토바이, 자전거, 킥보드</t>
  </si>
  <si>
    <t>20241114_084123_20241114_084123_43561</t>
  </si>
  <si>
    <t>20241227_174905_Gangdong</t>
  </si>
  <si>
    <t>20241227_174906_20241227_174906_1057063</t>
  </si>
  <si>
    <t>20241114_084123_20241114_084123_45481</t>
  </si>
  <si>
    <t>20241227_175446_20241227_175446_1082457</t>
  </si>
  <si>
    <t>20241114_084423_20241114_084423_49677</t>
  </si>
  <si>
    <t>20241227_144554_Bucheon</t>
  </si>
  <si>
    <t>20241227_144555_20241227_144555_403867</t>
  </si>
  <si>
    <t>보행자, 오토바이, 킥보드</t>
  </si>
  <si>
    <t>20241114_084423_20241114_084423_51957</t>
  </si>
  <si>
    <t>20241227_144911_Bucheon</t>
  </si>
  <si>
    <t>20241227_144912_20241227_144912_409865</t>
  </si>
  <si>
    <t>20241114_084723_20241114_084723_64783</t>
  </si>
  <si>
    <t>20241227_173342_Gangdong</t>
  </si>
  <si>
    <t>20241227_173343_20241227_173343_1008465</t>
  </si>
  <si>
    <t>20241114_084723_20241114_084723_67603</t>
  </si>
  <si>
    <t>20241227_174644_Gangdong</t>
  </si>
  <si>
    <t>20241227_174645_20241227_174645_1048261</t>
  </si>
  <si>
    <t>20241114_085023_20241114_085023_68695</t>
  </si>
  <si>
    <t>20241227_175058_20241227_175058_1064669</t>
  </si>
  <si>
    <t>20241114_085023_20241114_085023_69235</t>
  </si>
  <si>
    <t>20241227_175058_20241227_175058_1071269</t>
  </si>
  <si>
    <t>20241114_085023_20241114_085023_71575</t>
  </si>
  <si>
    <t>20241226_135628_Gangdong2Bucheon</t>
  </si>
  <si>
    <t>20241226_135629_20241226_135629_433467</t>
  </si>
  <si>
    <t>보행자, 자전거</t>
  </si>
  <si>
    <t>20241114_085323_20241114_085323_80801</t>
  </si>
  <si>
    <t>20241226_140039_Gangdong2Bucheon</t>
  </si>
  <si>
    <t>20241226_140040_20241226_140040_448031</t>
  </si>
  <si>
    <t>20241114_085623_20241114_085623_98811</t>
  </si>
  <si>
    <t>20241226_184546_Bucheon</t>
  </si>
  <si>
    <t>20241226_184547_20241226_184547_23791</t>
  </si>
  <si>
    <t>20241114_085923_20241114_085923_101627</t>
  </si>
  <si>
    <t>20241226_184547_20241226_184547_25291</t>
  </si>
  <si>
    <t>20241114_085923_20241114_085923_105407</t>
  </si>
  <si>
    <t>20241227_174009_Gangdong</t>
  </si>
  <si>
    <t>20241227_174010_20241227_174010_1023997</t>
  </si>
  <si>
    <t>20241114_085923_20241114_085923_106667</t>
  </si>
  <si>
    <t>20241227_180045_Gangdong</t>
  </si>
  <si>
    <t>20241227_180046_20241227_180046_1098399</t>
  </si>
  <si>
    <t>20241114_090223_20241114_090223_113517</t>
  </si>
  <si>
    <t>20241227_180556_Gangdong</t>
  </si>
  <si>
    <t>20241227_180557_20241227_180557_1118367</t>
  </si>
  <si>
    <t>20241114_090223_20241114_090223_116397</t>
  </si>
  <si>
    <t>20241226_135813_Gangdong2Bucheon</t>
  </si>
  <si>
    <t>20241226_135814_20241226_135814_439319</t>
  </si>
  <si>
    <t>20241114_090523_20241114_090523_122935</t>
  </si>
  <si>
    <t>20241226_185551_Bucheon</t>
  </si>
  <si>
    <t>20241226_185552_20241226_185552_62229</t>
  </si>
  <si>
    <t>20241114_090823_20241114_090823_135655</t>
  </si>
  <si>
    <t>20241227_180046_20241227_180046_1104939</t>
  </si>
  <si>
    <t>보행자, 자전거, 오토바이, 킥보드</t>
  </si>
  <si>
    <t>20241114_090823_20241114_090823_138175</t>
  </si>
  <si>
    <t>20241227_173343_20241227_173343_1001085</t>
  </si>
  <si>
    <t>보행자, 자전거, 킥보드</t>
  </si>
  <si>
    <t>20241114_091123_20241114_091123_144219</t>
  </si>
  <si>
    <t>20241227_174010_20241227_174010_1026997</t>
  </si>
  <si>
    <t>20241114_091423_20241114_091423_154965</t>
  </si>
  <si>
    <t>20241227_174346_Gangdong</t>
  </si>
  <si>
    <t>20241227_174347_20241227_174347_1039965</t>
  </si>
  <si>
    <t>20241114_091423_20241114_091423_156885</t>
  </si>
  <si>
    <t>20241227_175058_20241227_175058_1065269</t>
  </si>
  <si>
    <t>20241114_091723_20241114_091723_171045</t>
  </si>
  <si>
    <t>20241227_175058_20241227_175058_1066469</t>
  </si>
  <si>
    <t>20241114_092023_20241114_092023_182925</t>
  </si>
  <si>
    <t>20241227_175058_20241227_175058_1069469</t>
  </si>
  <si>
    <t>20241114_092023_20241114_092023_185385</t>
  </si>
  <si>
    <t>20241227_175446_20241227_175446_1077657</t>
  </si>
  <si>
    <t>20241114_092023_20241114_092023_186405</t>
  </si>
  <si>
    <t>20241227_175446_20241227_175446_1079457</t>
  </si>
  <si>
    <t>20241114_092323_20241114_092323_189349</t>
  </si>
  <si>
    <t>20241227_175446_20241227_175446_1081857</t>
  </si>
  <si>
    <t>20241114_092323_20241114_092323_192109</t>
  </si>
  <si>
    <t>20241227_175446_20241227_175446_1085457</t>
  </si>
  <si>
    <t>20241114_092623_20241114_092623_203507</t>
  </si>
  <si>
    <t>20241227_143940_Bucheon</t>
  </si>
  <si>
    <t>20241227_143941_20241227_143941_374271</t>
  </si>
  <si>
    <t>20241114_092623_20241114_092623_208067</t>
  </si>
  <si>
    <t>20241227_143941_20241227_143941_374931</t>
  </si>
  <si>
    <t>20241114_092923_20241114_092923_210639</t>
  </si>
  <si>
    <t>20241227_143941_20241227_143941_375651</t>
  </si>
  <si>
    <t>20241114_092923_20241114_092923_214599</t>
  </si>
  <si>
    <t>20241227_144555_20241227_144555_398047</t>
  </si>
  <si>
    <t>20241114_093223_20241114_093223_219703</t>
  </si>
  <si>
    <t>20241227_144555_20241227_144555_399667</t>
  </si>
  <si>
    <t>20241114_093223_20241114_093223_221263</t>
  </si>
  <si>
    <t>20241227_144555_20241227_144555_402427</t>
  </si>
  <si>
    <t>20241114_093523_20241114_093523_238419</t>
  </si>
  <si>
    <t>20241227_144912_20241227_144912_410585</t>
  </si>
  <si>
    <t>20241114_093823_20241114_093823_243341</t>
  </si>
  <si>
    <t>20241227_144912_20241227_144912_411305</t>
  </si>
  <si>
    <t>20241114_093823_20241114_093823_244721</t>
  </si>
  <si>
    <t>20241227_144912_20241227_144912_415265</t>
  </si>
  <si>
    <t>20241114_093823_20241114_093823_247721</t>
  </si>
  <si>
    <t>20241227_144912_20241227_144912_418625</t>
  </si>
  <si>
    <t>20241114_094123_20241114_094123_256175</t>
  </si>
  <si>
    <t>20241227_172939_20241227_172939_987599</t>
  </si>
  <si>
    <t>20241114_094123_20241114_094123_257435</t>
  </si>
  <si>
    <t>20241227_172939_20241227_172939_988319</t>
  </si>
  <si>
    <t>20241114_094423_20241114_094423_265485</t>
  </si>
  <si>
    <t>20241227_172939_20241227_172939_989339</t>
  </si>
  <si>
    <t>20241114_094423_20241114_094423_268365</t>
  </si>
  <si>
    <t>20241227_172939_20241227_172939_993179</t>
  </si>
  <si>
    <t>20241114_094723_20241114_094723_275737</t>
  </si>
  <si>
    <t>20241227_172939_20241227_172939_994139</t>
  </si>
  <si>
    <t>20241114_095023_20241114_095023_284689</t>
  </si>
  <si>
    <t>20241227_172939_20241227_172939_994859</t>
  </si>
  <si>
    <t>20241114_095023_20241114_095023_294529</t>
  </si>
  <si>
    <t>20241227_173238_20241227_173238_997679</t>
  </si>
  <si>
    <t>20241114_095323_20241114_095323_299743</t>
  </si>
  <si>
    <t>20241227_173343_20241227_173343_1001985</t>
  </si>
  <si>
    <t>20241114_095323_20241114_095323_300643</t>
  </si>
  <si>
    <t>20241227_173343_20241227_173343_1003545</t>
  </si>
  <si>
    <t>20241114_095623_20241114_095623_306405</t>
  </si>
  <si>
    <t>20241227_173343_20241227_173343_1005465</t>
  </si>
  <si>
    <t>20241114_095623_20241114_095623_307005</t>
  </si>
  <si>
    <t>20241227_173343_20241227_173343_1007445</t>
  </si>
  <si>
    <t>20241114_095623_20241114_095623_308745</t>
  </si>
  <si>
    <t>20241227_173343_20241227_173343_1010865</t>
  </si>
  <si>
    <t>20241114_095623_20241114_095623_313725</t>
  </si>
  <si>
    <t>20241227_174010_20241227_174010_1024597</t>
  </si>
  <si>
    <t>20241114_095623_20241114_095623_314805</t>
  </si>
  <si>
    <t>20241227_174010_20241227_174010_1025197</t>
  </si>
  <si>
    <t>20241116_110424_20241116_110424_11791</t>
  </si>
  <si>
    <t>20241227_174010_20241227_174010_1028197</t>
  </si>
  <si>
    <t>20241116_110424_20241116_110424_13651</t>
  </si>
  <si>
    <t>20241227_174010_20241227_174010_1028797</t>
  </si>
  <si>
    <t>20241116_110424_20241116_110424_5971</t>
  </si>
  <si>
    <t>20241227_174010_20241227_174010_1029397</t>
  </si>
  <si>
    <t>20241116_110424_20241116_110424_6751</t>
  </si>
  <si>
    <t>20241227_174010_20241227_174010_1029997</t>
  </si>
  <si>
    <t>20241116_110424_20241116_110424_9151</t>
  </si>
  <si>
    <t>20241227_174010_20241227_174010_1030597</t>
  </si>
  <si>
    <t>20241116_110723_20241116_110723_15047</t>
  </si>
  <si>
    <t>20241227_174347_20241227_174347_1036965</t>
  </si>
  <si>
    <t>20241116_110723_20241116_110723_22667</t>
  </si>
  <si>
    <t>20241227_174347_20241227_174347_1039365</t>
  </si>
  <si>
    <t>20241116_110723_20241116_110723_23747</t>
  </si>
  <si>
    <t>20241227_174347_20241227_174347_1041165</t>
  </si>
  <si>
    <t>20241116_111023_20241116_111023_25849</t>
  </si>
  <si>
    <t>20241227_174347_20241227_174347_1044165</t>
  </si>
  <si>
    <t>20241116_111023_20241116_111023_26929</t>
  </si>
  <si>
    <t>20241227_174347_20241227_174347_1044765</t>
  </si>
  <si>
    <t>20241116_111023_20241116_111023_29569</t>
  </si>
  <si>
    <t>20241227_174347_20241227_174347_1045365</t>
  </si>
  <si>
    <t>20241116_111023_20241116_111023_30469</t>
  </si>
  <si>
    <t>20241227_174645_20241227_174645_1047661</t>
  </si>
  <si>
    <t>20241116_111023_20241116_111023_32929</t>
  </si>
  <si>
    <t>20241227_174645_20241227_174645_1048861</t>
  </si>
  <si>
    <t>20241116_111323_20241116_111323_36651</t>
  </si>
  <si>
    <t>20241227_175058_20241227_175058_1063469</t>
  </si>
  <si>
    <t>20241116_111323_20241116_111323_37311</t>
  </si>
  <si>
    <t>20241227_175058_20241227_175058_1067669</t>
  </si>
  <si>
    <t>20241116_111323_20241116_111323_41091</t>
  </si>
  <si>
    <t>20241227_175058_20241227_175058_1068869</t>
  </si>
  <si>
    <t>20241116_111323_20241116_111323_43011</t>
  </si>
  <si>
    <t>20241227_175058_20241227_175058_1070669</t>
  </si>
  <si>
    <t>20241116_111623_20241116_111623_50201</t>
  </si>
  <si>
    <t>20241227_175446_20241227_175446_1076457</t>
  </si>
  <si>
    <t>20241116_112223_20241116_112223_72163</t>
  </si>
  <si>
    <t>20241227_175446_20241227_175446_1078257</t>
  </si>
  <si>
    <t>20241116_112223_20241116_112223_78583</t>
  </si>
  <si>
    <t>20241227_175446_20241227_175446_1080657</t>
  </si>
  <si>
    <t>20241116_112523_20241116_112523_79793</t>
  </si>
  <si>
    <t>20241227_175446_20241227_175446_1083657</t>
  </si>
  <si>
    <t>20241116_112523_20241116_112523_82253</t>
  </si>
  <si>
    <t>20241227_175446_20241227_175446_1086057</t>
  </si>
  <si>
    <t>20241116_112523_20241116_112523_84713</t>
  </si>
  <si>
    <t>20241227_180046_20241227_180046_1104399</t>
  </si>
  <si>
    <t>20241116_112823_20241116_112823_91009</t>
  </si>
  <si>
    <t>20241227_180557_20241227_180557_1117227</t>
  </si>
  <si>
    <t>20241116_112823_20241116_112823_93229</t>
  </si>
  <si>
    <t>20241227_182603_20241227_182603_1190437</t>
  </si>
  <si>
    <t>A-4, A-6, B-2</t>
  </si>
  <si>
    <t>20241116_112823_20241116_112823_94549</t>
  </si>
  <si>
    <t>20241227_182844_20241227_182844_1200155</t>
  </si>
  <si>
    <t>보행자,자전거</t>
  </si>
  <si>
    <t>20241116_113123_20241116_113123_101627</t>
  </si>
  <si>
    <t>20241227_182844_20241227_182844_1206035</t>
  </si>
  <si>
    <t>A-1, A-4, B-2</t>
  </si>
  <si>
    <t>보행자,킥보드</t>
  </si>
  <si>
    <t>20241116_113123_20241116_113123_104987</t>
  </si>
  <si>
    <t>20241226_143348_Gangdong2Bucheon</t>
  </si>
  <si>
    <t>20241226_143349_20241226_143349_567917</t>
  </si>
  <si>
    <t>A-3, A-4</t>
  </si>
  <si>
    <t>20241116_113123_20241116_113123_111407</t>
  </si>
  <si>
    <t>20241226_184845_Bucheon</t>
  </si>
  <si>
    <t>20241226_184846_20241226_184846_34827</t>
  </si>
  <si>
    <t>20241116_113423_20241116_113423_112251</t>
  </si>
  <si>
    <t>20241226_190214_20241226_190214_83133</t>
  </si>
  <si>
    <t>20241116_113423_20241116_113423_117231</t>
  </si>
  <si>
    <t>20241227_144555_20241227_144555_396727</t>
  </si>
  <si>
    <t>20241116_113723_20241116_113723_123039</t>
  </si>
  <si>
    <t>20241227_175446_20241227_175446_1077057</t>
  </si>
  <si>
    <t>오토바이, 자전거, 킥보드</t>
  </si>
  <si>
    <t>20241116_114023_20241116_114023_133853</t>
  </si>
  <si>
    <t>20241227_143941_20241227_143941_376311</t>
  </si>
  <si>
    <t>오토바이, 킥보드</t>
  </si>
  <si>
    <t>20241116_114023_20241116_114023_141233</t>
  </si>
  <si>
    <t>20241227_144555_20241227_144555_397327</t>
  </si>
  <si>
    <t>20241116_114323_20241116_114323_144755</t>
  </si>
  <si>
    <t>20241227_144912_20241227_144912_408965</t>
  </si>
  <si>
    <t>20241116_114323_20241116_114323_148115</t>
  </si>
  <si>
    <t>20241227_144912_20241227_144912_413645</t>
  </si>
  <si>
    <t>20241116_114323_20241116_114323_150395</t>
  </si>
  <si>
    <t>20241227_145211_20241227_145211_419699</t>
  </si>
  <si>
    <t>20241116_114623_20241116_114623_155441</t>
  </si>
  <si>
    <t>20241227_172939_20241227_172939_996059</t>
  </si>
  <si>
    <t>20241116_114923_20241116_114923_166235</t>
  </si>
  <si>
    <t>20241227_173642_20241227_173642_1011953</t>
  </si>
  <si>
    <t>20241116_114923_20241116_114923_167855</t>
  </si>
  <si>
    <t>20241227_174347_20241227_174347_1041765</t>
  </si>
  <si>
    <t>20241116_114923_20241116_114923_172115</t>
  </si>
  <si>
    <t>20241227_175058_20241227_175058_1064069</t>
  </si>
  <si>
    <t>20241116_114923_20241116_114923_173555</t>
  </si>
  <si>
    <t>20241227_175058_20241227_175058_1065869</t>
  </si>
  <si>
    <t>20241116_115223_20241116_115223_176977</t>
  </si>
  <si>
    <t>20241227_183323_Gangdong</t>
  </si>
  <si>
    <t>20241227_183324_20241227_183324_1216483</t>
  </si>
  <si>
    <t>20241116_115523_20241116_115523_187843</t>
  </si>
  <si>
    <t>20241226_185552_20241226_185552_60249</t>
  </si>
  <si>
    <t>20241116_115523_20241116_115523_191263</t>
  </si>
  <si>
    <t>20241226_152543_20241226_152543_754203</t>
  </si>
  <si>
    <t>20241116_115523_20241116_115523_194443</t>
  </si>
  <si>
    <t>20241227_174347_20241227_174347_1042365</t>
  </si>
  <si>
    <t>자전거, 킥보드</t>
  </si>
  <si>
    <t>20241116_115823_20241116_115823_198583</t>
  </si>
  <si>
    <t>20241227_175058_20241227_175058_1067069</t>
  </si>
  <si>
    <t>20241116_115823_20241116_115823_202843</t>
  </si>
  <si>
    <t>20241227_133432_Bucheon</t>
  </si>
  <si>
    <t>20241227_133433_20241227_133433_140587</t>
  </si>
  <si>
    <t>20241116_120123_20241116_120123_209495</t>
  </si>
  <si>
    <t>20241227_133433_20241227_133433_141187</t>
  </si>
  <si>
    <t>20241116_120423_20241116_120423_220185</t>
  </si>
  <si>
    <t>20241227_133710_Bucheon</t>
  </si>
  <si>
    <t>20241227_133711_20241227_133711_149847</t>
  </si>
  <si>
    <t>20241116_120423_20241116_120423_226725</t>
  </si>
  <si>
    <t>20241227_133711_20241227_133711_152847</t>
  </si>
  <si>
    <t>20241116_120723_20241116_120723_231043</t>
  </si>
  <si>
    <t>20241227_133711_20241227_133711_154047</t>
  </si>
  <si>
    <t>20241116_120723_20241116_120723_232363</t>
  </si>
  <si>
    <t>20241227_134202_Bucheon</t>
  </si>
  <si>
    <t>20241227_134203_20241227_134203_168421</t>
  </si>
  <si>
    <t>20241116_121023_20241116_121023_241837</t>
  </si>
  <si>
    <t>20241227_134203_20241227_134203_169021</t>
  </si>
  <si>
    <t>20241116_121023_20241116_121023_251257</t>
  </si>
  <si>
    <t>20241227_134203_20241227_134203_173761</t>
  </si>
  <si>
    <t>20241116_121323_20241116_121323_252579</t>
  </si>
  <si>
    <t>20241227_134203_20241227_134203_174361</t>
  </si>
  <si>
    <t>20241116_121323_20241116_121323_254979</t>
  </si>
  <si>
    <t>20241227_134203_20241227_134203_174961</t>
  </si>
  <si>
    <t>20241116_121623_20241116_121623_263435</t>
  </si>
  <si>
    <t>20241227_134502_20241227_134502_177531</t>
  </si>
  <si>
    <t>20241116_121623_20241116_121623_270155</t>
  </si>
  <si>
    <t>20241227_134750_Bucheon</t>
  </si>
  <si>
    <t>20241227_134751_20241227_134751_188897</t>
  </si>
  <si>
    <t>20241116_121623_20241116_121623_272195</t>
  </si>
  <si>
    <t>20241227_134751_20241227_134751_190097</t>
  </si>
  <si>
    <t>20241116_121923_20241116_121923_274299</t>
  </si>
  <si>
    <t>20241227_135216_Bucheon</t>
  </si>
  <si>
    <t>20241227_135217_20241227_135217_204237</t>
  </si>
  <si>
    <t>20241116_121923_20241116_121923_278559</t>
  </si>
  <si>
    <t>20241227_135217_20241227_135217_204837</t>
  </si>
  <si>
    <t>20241116_122223_20241116_122223_284985</t>
  </si>
  <si>
    <t>20241227_135217_20241227_135217_212877</t>
  </si>
  <si>
    <t>20241116_122523_20241116_122523_295781</t>
  </si>
  <si>
    <t>20241227_135217_20241227_135217_213477</t>
  </si>
  <si>
    <t>20241116_122823_20241116_122823_306573</t>
  </si>
  <si>
    <t>20241227_143819_Bucheon</t>
  </si>
  <si>
    <t>20241227_143820_20241227_143820_369641</t>
  </si>
  <si>
    <t>20241116_122823_20241116_122823_316293</t>
  </si>
  <si>
    <t>20241227_144555_20241227_144555_400507</t>
  </si>
  <si>
    <t>20241116_123123_20241116_123123_317379</t>
  </si>
  <si>
    <t>20241227_144912_20241227_144912_416705</t>
  </si>
  <si>
    <t>20241116_150015_20241116_150015_13489</t>
  </si>
  <si>
    <t>20241227_172939_20241227_172939_986339</t>
  </si>
  <si>
    <t>20241116_150314_20241116_150314_18651</t>
  </si>
  <si>
    <t>20241227_172939_20241227_172939_990059</t>
  </si>
  <si>
    <t>20241116_150314_20241116_150314_21951</t>
  </si>
  <si>
    <t>20241227_173238_20241227_173238_996959</t>
  </si>
  <si>
    <t>20241116_150314_20241116_150314_23511</t>
  </si>
  <si>
    <t>20241227_173343_20241227_173343_1004325</t>
  </si>
  <si>
    <t>20241116_150314_20241116_150314_24771</t>
  </si>
  <si>
    <t>20241227_173343_20241227_173343_1006545</t>
  </si>
  <si>
    <t>20241116_150614_20241116_150614_35343</t>
  </si>
  <si>
    <t>20241227_173343_20241227_173343_1009485</t>
  </si>
  <si>
    <t>20241116_150914_20241116_150914_39003</t>
  </si>
  <si>
    <t>20241227_174010_20241227_174010_1025797</t>
  </si>
  <si>
    <t>20241116_150914_20241116_150914_42483</t>
  </si>
  <si>
    <t>20241227_174010_20241227_174010_1026397</t>
  </si>
  <si>
    <t>20241116_150914_20241116_150914_47223</t>
  </si>
  <si>
    <t>20241227_174010_20241227_174010_1027597</t>
  </si>
  <si>
    <t>20241116_151214_20241116_151214_50391</t>
  </si>
  <si>
    <t>20241227_174347_20241227_174347_1037565</t>
  </si>
  <si>
    <t>20241116_151214_20241116_151214_58131</t>
  </si>
  <si>
    <t>20241227_174347_20241227_174347_1038165</t>
  </si>
  <si>
    <t>20241116_151514_20241116_151514_67375</t>
  </si>
  <si>
    <t>20241227_174347_20241227_174347_1038765</t>
  </si>
  <si>
    <t>20241116_151814_20241116_151814_71327</t>
  </si>
  <si>
    <t>20241227_174347_20241227_174347_1040565</t>
  </si>
  <si>
    <t>20241116_151814_20241116_151814_72227</t>
  </si>
  <si>
    <t>20241227_174347_20241227_174347_1042965</t>
  </si>
  <si>
    <t>20241116_151814_20241116_151814_76667</t>
  </si>
  <si>
    <t>20241227_174347_20241227_174347_1043565</t>
  </si>
  <si>
    <t>20241116_151814_20241116_151814_79727</t>
  </si>
  <si>
    <t>20241227_174645_20241227_174645_1049461</t>
  </si>
  <si>
    <t>20241116_152114_20241116_152114_87771</t>
  </si>
  <si>
    <t>20241227_174906_20241227_174906_1056463</t>
  </si>
  <si>
    <t>20241116_152114_20241116_152114_89271</t>
  </si>
  <si>
    <t>20241227_175058_20241227_175058_1062869</t>
  </si>
  <si>
    <t>20241116_152114_20241116_152114_90651</t>
  </si>
  <si>
    <t>20241227_175058_20241227_175058_1068269</t>
  </si>
  <si>
    <t>20241116_152114_20241116_152114_91971</t>
  </si>
  <si>
    <t>20241227_175058_20241227_175058_1071869</t>
  </si>
  <si>
    <t>20241116_152414_20241116_152414_97621</t>
  </si>
  <si>
    <t>20241227_175446_20241227_175446_1078857</t>
  </si>
  <si>
    <t>20241116_152414_20241116_152414_99781</t>
  </si>
  <si>
    <t>20241227_175446_20241227_175446_1080057</t>
  </si>
  <si>
    <t>20241116_152714_20241116_152714_103663</t>
  </si>
  <si>
    <t>20241227_175446_20241227_175446_1081257</t>
  </si>
  <si>
    <t>20241116_152714_20241116_152714_108643</t>
  </si>
  <si>
    <t>20241227_175446_20241227_175446_1084257</t>
  </si>
  <si>
    <t>20241116_152714_20241116_152714_110083</t>
  </si>
  <si>
    <t>20241227_175446_20241227_175446_1084857</t>
  </si>
  <si>
    <t>20241116_153014_20241116_153014_116323</t>
  </si>
  <si>
    <t>20241227_175446_20241227_175446_1086657</t>
  </si>
  <si>
    <t>20241116_153014_20241116_153014_118243</t>
  </si>
  <si>
    <t>20241227_175745_20241227_175745_1087245</t>
  </si>
  <si>
    <t>20241116_153014_20241116_153014_121363</t>
  </si>
  <si>
    <t>20241227_133433_20241227_133433_141787</t>
  </si>
  <si>
    <t>킥보드,보행자</t>
  </si>
  <si>
    <t>20241116_153314_20241116_153314_134031</t>
  </si>
  <si>
    <t>20241227_133433_20241227_133433_142447</t>
  </si>
  <si>
    <t>20241116_153614_20241116_153614_143865</t>
  </si>
  <si>
    <t>20241227_133711_20241227_133711_150447</t>
  </si>
  <si>
    <t>20241116_153914_20241116_153914_149219</t>
  </si>
  <si>
    <t>20241227_133711_20241227_133711_151047</t>
  </si>
  <si>
    <t>20241116_153914_20241116_153914_152159</t>
  </si>
  <si>
    <t>20241227_133711_20241227_133711_151647</t>
  </si>
  <si>
    <t>20241116_153914_20241116_153914_154199</t>
  </si>
  <si>
    <t>20241227_133711_20241227_133711_152247</t>
  </si>
  <si>
    <t>20241116_154214_20241116_154214_161575</t>
  </si>
  <si>
    <t>20241227_133711_20241227_133711_153447</t>
  </si>
  <si>
    <t>20241116_154214_20241116_154214_164695</t>
  </si>
  <si>
    <t>20241227_134203_20241227_134203_167221</t>
  </si>
  <si>
    <t>20241116_154514_20241116_154514_168953</t>
  </si>
  <si>
    <t>20241227_134203_20241227_134203_167821</t>
  </si>
  <si>
    <t>20241116_154514_20241116_154514_177173</t>
  </si>
  <si>
    <t>20241227_134203_20241227_134203_171901</t>
  </si>
  <si>
    <t>20241116_154814_20241116_154814_183659</t>
  </si>
  <si>
    <t>20241227_134203_20241227_134203_172561</t>
  </si>
  <si>
    <t>20241116_155114_20241116_155114_190793</t>
  </si>
  <si>
    <t>20241227_134203_20241227_134203_173161</t>
  </si>
  <si>
    <t>20241116_155114_20241116_155114_197093</t>
  </si>
  <si>
    <t>20241227_134203_20241227_134203_175921</t>
  </si>
  <si>
    <t>20241116_155114_20241116_155114_199133</t>
  </si>
  <si>
    <t>20241227_134203_20241227_134203_176821</t>
  </si>
  <si>
    <t>20241116_155414_20241116_155414_202909</t>
  </si>
  <si>
    <t>20241227_134751_20241227_134751_187697</t>
  </si>
  <si>
    <t>20241116_155414_20241116_155414_204709</t>
  </si>
  <si>
    <t>20241227_134751_20241227_134751_188297</t>
  </si>
  <si>
    <t>20241116_155414_20241116_155414_209749</t>
  </si>
  <si>
    <t>20241227_134751_20241227_134751_191717</t>
  </si>
  <si>
    <t>20241116_155714_20241116_155714_215209</t>
  </si>
  <si>
    <t>20241227_134751_20241227_134751_192317</t>
  </si>
  <si>
    <t>20241116_160014_20241116_160014_223363</t>
  </si>
  <si>
    <t>20241227_134751_20241227_134751_192917</t>
  </si>
  <si>
    <t>20241116_160314_20241116_160314_234879</t>
  </si>
  <si>
    <t>20241227_134751_20241227_134751_193577</t>
  </si>
  <si>
    <t>20241116_160314_20241116_160314_236499</t>
  </si>
  <si>
    <t>20241227_134751_20241227_134751_194477</t>
  </si>
  <si>
    <t>20241116_160314_20241116_160314_238479</t>
  </si>
  <si>
    <t>20241227_134751_20241227_134751_195077</t>
  </si>
  <si>
    <t>20241116_160314_20241116_160314_241839</t>
  </si>
  <si>
    <t>20241227_134751_20241227_134751_195677</t>
  </si>
  <si>
    <t>20241116_160314_20241116_160314_243159</t>
  </si>
  <si>
    <t>20241227_134751_20241227_134751_196277</t>
  </si>
  <si>
    <t>20241116_160614_20241116_160614_245277</t>
  </si>
  <si>
    <t>20241227_134751_20241227_134751_196877</t>
  </si>
  <si>
    <t>20241116_160614_20241116_160614_246717</t>
  </si>
  <si>
    <t>20241227_134751_20241227_134751_197477</t>
  </si>
  <si>
    <t>20241116_160614_20241116_160614_249117</t>
  </si>
  <si>
    <t>20241227_135217_20241227_135217_203637</t>
  </si>
  <si>
    <t>20241116_160614_20241116_160614_251937</t>
  </si>
  <si>
    <t>20241227_135217_20241227_135217_205497</t>
  </si>
  <si>
    <t>20241116_160914_20241116_160914_255235</t>
  </si>
  <si>
    <t>20241227_135217_20241227_135217_206097</t>
  </si>
  <si>
    <t>20241116_160914_20241116_160914_260095</t>
  </si>
  <si>
    <t>20241227_135217_20241227_135217_206697</t>
  </si>
  <si>
    <t>20241116_161214_20241116_161214_266619</t>
  </si>
  <si>
    <t>20241227_135217_20241227_135217_207477</t>
  </si>
  <si>
    <t>20241116_161214_20241116_161214_271959</t>
  </si>
  <si>
    <t>20241227_135217_20241227_135217_208077</t>
  </si>
  <si>
    <t>20241116_161214_20241116_161214_273579</t>
  </si>
  <si>
    <t>20241227_135217_20241227_135217_208797</t>
  </si>
  <si>
    <t>20241008_161302_20241008_161302_148035</t>
  </si>
  <si>
    <t>20241227_135217_20241227_135217_209577</t>
  </si>
  <si>
    <t>20241008_161302_20241008_161302_149535</t>
  </si>
  <si>
    <t>20241227_135217_20241227_135217_210177</t>
  </si>
  <si>
    <t>20241008_161302_20241008_161302_154035</t>
  </si>
  <si>
    <t>20241227_135217_20241227_135217_210777</t>
  </si>
  <si>
    <t>20241008_161602_20241008_161602_156067</t>
  </si>
  <si>
    <t>20241227_135217_20241227_135217_211377</t>
  </si>
  <si>
    <t>20241008_161602_20241008_161602_159727</t>
  </si>
  <si>
    <t>20241227_135217_20241227_135217_211977</t>
  </si>
  <si>
    <t>20241008_161602_20241008_161602_161347</t>
  </si>
  <si>
    <t>20241227_135813_Bucheon</t>
  </si>
  <si>
    <t>20241227_135814_20241227_135814_225029</t>
  </si>
  <si>
    <t>20241008_161902_20241008_161902_166455</t>
  </si>
  <si>
    <t>20241227_142453_20241227_142453_320977</t>
  </si>
  <si>
    <t>20241008_161902_20241008_161902_169395</t>
  </si>
  <si>
    <t>20241227_143145_20241227_143145_349317</t>
  </si>
  <si>
    <t>20241008_161902_20241008_161902_170835</t>
  </si>
  <si>
    <t>20241227_143145_20241227_143145_349917</t>
  </si>
  <si>
    <t>20241008_162202_20241008_162202_177189</t>
  </si>
  <si>
    <t>20241227_143145_20241227_143145_350517</t>
  </si>
  <si>
    <t>20241008_162502_20241008_162502_188885</t>
  </si>
  <si>
    <t>20241227_143145_20241227_143145_351117</t>
  </si>
  <si>
    <t>20241008_162802_20241008_162802_205141</t>
  </si>
  <si>
    <t>20241227_143145_20241227_143145_351717</t>
  </si>
  <si>
    <t>20241008_163102_20241008_163102_212531</t>
  </si>
  <si>
    <t>20241227_143145_20241227_143145_352317</t>
  </si>
  <si>
    <t>20241008_163102_20241008_163102_216551</t>
  </si>
  <si>
    <t>20241227_143145_20241227_143145_352917</t>
  </si>
  <si>
    <t>20241008_163102_20241008_163102_219191</t>
  </si>
  <si>
    <t>20241227_143145_20241227_143145_353577</t>
  </si>
  <si>
    <t>20241008_163402_20241008_163402_221285</t>
  </si>
  <si>
    <t>20241227_143145_20241227_143145_354177</t>
  </si>
  <si>
    <t>20241008_163402_20241008_163402_223985</t>
  </si>
  <si>
    <t>20241227_143145_20241227_143145_355497</t>
  </si>
  <si>
    <t>20241008_163402_20241008_163402_229325</t>
  </si>
  <si>
    <t>20241227_143444_20241227_143444_356461</t>
  </si>
  <si>
    <t>20241008_163702_20241008_163702_233475</t>
  </si>
  <si>
    <t>20241227_143145_20241227_143145_346017</t>
  </si>
  <si>
    <t>킥보드,보행자,오토바이</t>
  </si>
  <si>
    <t>20241008_163702_20241008_163702_238635</t>
  </si>
  <si>
    <t>20241227_143145_20241227_143145_354897</t>
  </si>
  <si>
    <t>20241008_163702_20241008_163702_240555</t>
  </si>
  <si>
    <t>20241227_133711_20241227_133711_149247</t>
  </si>
  <si>
    <t>킥보드,오토바이</t>
  </si>
  <si>
    <t>20241008_164002_20241008_164002_247081</t>
  </si>
  <si>
    <t>20241227_134203_20241227_134203_169621</t>
  </si>
  <si>
    <t>20241008_164002_20241008_164002_248161</t>
  </si>
  <si>
    <t>20241227_133433_20241227_133433_139987</t>
  </si>
  <si>
    <t>킥보드,오토바이,보행자</t>
  </si>
  <si>
    <t>20241008_164302_20241008_164302_255361</t>
  </si>
  <si>
    <t>20241227_134203_20241227_134203_170461</t>
  </si>
  <si>
    <t>20241008_164302_20241008_164302_257581</t>
  </si>
  <si>
    <t>20241227_134203_20241227_134203_171301</t>
  </si>
  <si>
    <t>20241008_164302_20241008_164302_259501</t>
  </si>
  <si>
    <t>20241227_134751_20241227_134751_191117</t>
  </si>
  <si>
    <t>20241008_164602_20241008_164602_271505</t>
  </si>
  <si>
    <t>20241227_143145_20241227_143145_346917</t>
  </si>
  <si>
    <t>20241008_164602_20241008_164602_272945</t>
  </si>
  <si>
    <t>20241227_143145_20241227_143145_347517</t>
  </si>
  <si>
    <t>킥보드,자전거,보행자</t>
  </si>
  <si>
    <t>20241008_164902_20241008_164902_274215</t>
  </si>
  <si>
    <t>20241227_143145_20241227_143145_348117</t>
  </si>
  <si>
    <t>20241008_164902_20241008_164902_276735</t>
  </si>
  <si>
    <t>20241227_143145_20241227_143145_348717</t>
  </si>
  <si>
    <t>20241008_165202_20241008_165202_289457</t>
  </si>
  <si>
    <t>20241226_143349_20241226_143349_567317</t>
  </si>
  <si>
    <t>20241008_165202_20241008_165202_291737</t>
  </si>
  <si>
    <t>20241226_162221_Bucheon</t>
  </si>
  <si>
    <t>20241226_162222_20241226_162222_958979</t>
  </si>
  <si>
    <t>20241008_165202_20241008_165202_294017</t>
  </si>
  <si>
    <t>20241226_162222_20241226_162222_959759</t>
  </si>
  <si>
    <t>20241008_165502_20241008_165502_295927</t>
  </si>
  <si>
    <t>20241226_163448_Bucheon</t>
  </si>
  <si>
    <t>20241226_163449_20241226_163449_1004533</t>
  </si>
  <si>
    <t>20241008_165502_20241008_165502_297307</t>
  </si>
  <si>
    <t>20241226_163554_Bucheon</t>
  </si>
  <si>
    <t>20241226_163555_20241226_163555_1007361</t>
  </si>
  <si>
    <t>20241008_165802_20241008_165802_308417</t>
  </si>
  <si>
    <t>20241226_192138_Bucheon</t>
  </si>
  <si>
    <t>20241226_192139_20241226_192139_152873</t>
  </si>
  <si>
    <t>20241008_165802_20241008_165802_309917</t>
  </si>
  <si>
    <t>Curation 14</t>
    <phoneticPr fontId="1" type="noConversion"/>
  </si>
  <si>
    <t>20250107_111106_gangdong2sungdong</t>
  </si>
  <si>
    <t>20250107_111107_20250107_111107_123635</t>
  </si>
  <si>
    <t>20241010_114051_20241010_114051_285703</t>
  </si>
  <si>
    <t>20250107_111427_gangdong2sungdong</t>
  </si>
  <si>
    <t>20250107_111428_20250107_111428_135375</t>
  </si>
  <si>
    <t>20241010_114051_20241010_114051_287743</t>
  </si>
  <si>
    <t>20250107_121608_gangdong2sungdong</t>
  </si>
  <si>
    <t>20250107_121609_20250107_121609_356795</t>
  </si>
  <si>
    <t>20241010_114051_20241010_114051_290863</t>
  </si>
  <si>
    <t>20250107_121609_20250107_121609_357395</t>
  </si>
  <si>
    <t>20241010_114351_20241010_114351_300991</t>
  </si>
  <si>
    <t>20250107_121609_20250107_121609_358055</t>
  </si>
  <si>
    <t>20241010_114351_20241010_114351_304351</t>
  </si>
  <si>
    <t>20250107_121609_20250107_121609_358295</t>
  </si>
  <si>
    <t>20241010_114351_20241010_114351_306151</t>
  </si>
  <si>
    <t>20250107_121928_gangdong2sungdong</t>
  </si>
  <si>
    <t>20250107_121929_20250107_121929_369519</t>
  </si>
  <si>
    <t>20241010_114651_20241010_114651_309267</t>
  </si>
  <si>
    <t>20250107_121929_20250107_121929_369999</t>
  </si>
  <si>
    <t>20241010_114651_20241010_114651_310947</t>
  </si>
  <si>
    <t>20250108_112354_day_goyang</t>
  </si>
  <si>
    <t>20250108_112355_20250108_112355_70779</t>
  </si>
  <si>
    <t>20241010_114651_20241010_114651_316167</t>
  </si>
  <si>
    <t>20250107_115732_gangdong2sungdong</t>
  </si>
  <si>
    <t>20250107_115733_20250107_115733_289537</t>
  </si>
  <si>
    <t>20241010_123636_20241010_123636_22573</t>
  </si>
  <si>
    <t>20250107_115820_gangdong2sungdong</t>
  </si>
  <si>
    <t>20250107_115821_20250107_115821_292523</t>
  </si>
  <si>
    <t>20241010_123936_20241010_123936_28757</t>
  </si>
  <si>
    <t>20250107_115821_20250107_115821_294983</t>
  </si>
  <si>
    <t>20241010_123936_20241010_123936_30317</t>
  </si>
  <si>
    <t>20250107_115821_20250107_115821_296243</t>
  </si>
  <si>
    <t>20241010_123936_20241010_123936_36317</t>
  </si>
  <si>
    <t>20250107_120421_gangdong2sungdong</t>
  </si>
  <si>
    <t>20250107_120422_20250107_120422_314197</t>
  </si>
  <si>
    <t>20241010_124236_20241010_124236_45489</t>
  </si>
  <si>
    <t>20250107_120904_gangdong2sungdong</t>
  </si>
  <si>
    <t>20250107_120905_20250107_120905_331691</t>
  </si>
  <si>
    <t>20241010_124536_20241010_124536_51427</t>
  </si>
  <si>
    <t>20250107_120905_20250107_120905_332591</t>
  </si>
  <si>
    <t>20241010_124536_20241010_124536_54247</t>
  </si>
  <si>
    <t>20250107_121015_gangdong2sungdong</t>
  </si>
  <si>
    <t>20250107_121016_20250107_121016_337327</t>
  </si>
  <si>
    <t>20241010_124536_20241010_124536_56047</t>
  </si>
  <si>
    <t>20250107_121929_20250107_121929_368859</t>
  </si>
  <si>
    <t>20241010_124836_20241010_124836_61219</t>
  </si>
  <si>
    <t>20250107_121929_20250107_121929_370599</t>
  </si>
  <si>
    <t>20241010_124836_20241010_124836_62479</t>
  </si>
  <si>
    <t>20250107_121929_20250107_121929_371439</t>
  </si>
  <si>
    <t>20241010_125136_20241010_125136_72961</t>
  </si>
  <si>
    <t>20250107_121929_20250107_121929_372219</t>
  </si>
  <si>
    <t>20241010_125136_20241010_125136_74581</t>
  </si>
  <si>
    <t>20250108_111045_day_goyang</t>
  </si>
  <si>
    <t>20250108_111046_20250108_111046_23495</t>
  </si>
  <si>
    <t>20241010_125136_20241010_125136_76081</t>
  </si>
  <si>
    <t>20250108_111046_20250108_111046_24335</t>
  </si>
  <si>
    <t>20241010_125436_20241010_125436_90661</t>
  </si>
  <si>
    <t>20250108_111046_20250108_111046_25835</t>
  </si>
  <si>
    <t>20241010_125736_20241010_125736_93839</t>
  </si>
  <si>
    <t>20250108_111046_20250108_111046_26435</t>
  </si>
  <si>
    <t>20241010_165346_20241010_165346_22453</t>
  </si>
  <si>
    <t>20250107_114533_gangdong2sungdong</t>
  </si>
  <si>
    <t>20250107_114534_20250107_114534_249943</t>
  </si>
  <si>
    <t>보행자, 오토바이, 자전거</t>
  </si>
  <si>
    <t>20241010_165346_20241010_165346_24073</t>
  </si>
  <si>
    <t>20250107_114534_20250107_114534_251263</t>
  </si>
  <si>
    <t>20241010_165346_20241010_165346_25573</t>
  </si>
  <si>
    <t>20250108_114534_day_goyang</t>
  </si>
  <si>
    <t>20250108_114535_20250108_114535_149217</t>
  </si>
  <si>
    <t>20241010_165646_20241010_165646_29001</t>
  </si>
  <si>
    <t>20250108_112355_20250108_112355_75519</t>
  </si>
  <si>
    <t>20241010_165646_20241010_165646_31041</t>
  </si>
  <si>
    <t>20250108_105114_Day_Goyang</t>
  </si>
  <si>
    <t>20250108_105414_20250108_105414_474919</t>
  </si>
  <si>
    <t>20241010_165646_20241010_165646_36321</t>
  </si>
  <si>
    <t>20250108_110836_day_goyang</t>
  </si>
  <si>
    <t>20250108_110837_20250108_110837_20883</t>
  </si>
  <si>
    <t>20241010_165946_20241010_165946_38427</t>
  </si>
  <si>
    <t>20250108_111625_day_goyang</t>
  </si>
  <si>
    <t>20250108_111626_20250108_111626_50293</t>
  </si>
  <si>
    <t>20241010_165946_20241010_165946_45087</t>
  </si>
  <si>
    <t>20250108_112355_20250108_112355_76179</t>
  </si>
  <si>
    <t>20241010_165946_20241010_165946_46527</t>
  </si>
  <si>
    <t>20250108_112355_20250108_112355_79539</t>
  </si>
  <si>
    <t>20241010_170246_20241010_170246_49883</t>
  </si>
  <si>
    <t>20250108_112654_20250108_112654_86929</t>
  </si>
  <si>
    <t>20241010_170246_20241010_170246_51863</t>
  </si>
  <si>
    <t>20250108_113833_day_goyang</t>
  </si>
  <si>
    <t>20250108_113834_20250108_113834_124451</t>
  </si>
  <si>
    <t>20241010_170246_20241010_170246_53843</t>
  </si>
  <si>
    <t>20250108_113834_20250108_113834_130211</t>
  </si>
  <si>
    <t>20241010_170546_20241010_170546_60325</t>
  </si>
  <si>
    <t>20250108_113834_20250108_113834_133451</t>
  </si>
  <si>
    <t>20241010_170546_20241010_170546_64825</t>
  </si>
  <si>
    <t>20250108_114133_20250108_114133_137345</t>
  </si>
  <si>
    <t>20241010_170846_20241010_170846_74963</t>
  </si>
  <si>
    <t>20250107_114148_gangdong2sungdong</t>
  </si>
  <si>
    <t>20250107_114149_20250107_114149_235811</t>
  </si>
  <si>
    <t>20241010_171146_20241010_171146_83239</t>
  </si>
  <si>
    <t>20250107_114534_20250107_114534_247363</t>
  </si>
  <si>
    <t>20241010_171146_20241010_171146_84859</t>
  </si>
  <si>
    <t>20250107_114534_20250107_114534_248803</t>
  </si>
  <si>
    <t>20241010_171446_20241010_171446_100637</t>
  </si>
  <si>
    <t>20250107_114534_20250107_114534_253423</t>
  </si>
  <si>
    <t>20241010_171446_20241010_171446_99197</t>
  </si>
  <si>
    <t>20250107_115222_gangdong2sungdong</t>
  </si>
  <si>
    <t>20250107_115223_20250107_115223_271501</t>
  </si>
  <si>
    <t>20241010_171746_20241010_171746_103275</t>
  </si>
  <si>
    <t>20250107_115223_20250107_115223_272401</t>
  </si>
  <si>
    <t>20241010_171746_20241010_171746_106215</t>
  </si>
  <si>
    <t>20250107_115223_20250107_115223_275521</t>
  </si>
  <si>
    <t>20241010_171746_20241010_171746_108135</t>
  </si>
  <si>
    <t>20250107_115223_20250107_115223_276001</t>
  </si>
  <si>
    <t>20241010_172046_20241010_172046_114673</t>
  </si>
  <si>
    <t>20250108_114408_day_goyang</t>
  </si>
  <si>
    <t>20250108_114409_20250108_114409_143529</t>
  </si>
  <si>
    <t>20241010_172046_20241010_172046_119293</t>
  </si>
  <si>
    <t>20250108_111626_20250108_111626_52033</t>
  </si>
  <si>
    <t>20241010_172046_20241010_172046_123253</t>
  </si>
  <si>
    <t>20250108_111626_20250108_111626_52633</t>
  </si>
  <si>
    <t>20241010_172346_20241010_172346_125247</t>
  </si>
  <si>
    <t>20250108_105115_20250108_105115_465029</t>
  </si>
  <si>
    <t>20241010_172346_20241010_172346_126507</t>
  </si>
  <si>
    <t>20250108_105115_20250108_105115_473969</t>
  </si>
  <si>
    <t>20241010_172346_20241010_172346_129387</t>
  </si>
  <si>
    <t>20250108_105414_20250108_105414_476719</t>
  </si>
  <si>
    <t>20241010_172346_20241010_172346_131127</t>
  </si>
  <si>
    <t>20250108_105414_20250108_105414_478099</t>
  </si>
  <si>
    <t>20241010_173246_20241010_173246_162083</t>
  </si>
  <si>
    <t>20250108_110533_day_goyang</t>
  </si>
  <si>
    <t>20250108_110534_20250108_110534_5501</t>
  </si>
  <si>
    <t>20241010_173246_20241010_173246_164603</t>
  </si>
  <si>
    <t>20250108_110534_20250108_110534_7841</t>
  </si>
  <si>
    <t>20241010_173546_20241010_173546_170007</t>
  </si>
  <si>
    <t>20250108_110534_20250108_110534_8801</t>
  </si>
  <si>
    <t>20241010_173546_20241010_173546_174747</t>
  </si>
  <si>
    <t>20250108_110534_20250108_110534_9461</t>
  </si>
  <si>
    <t>20241010_173846_20241010_173846_183669</t>
  </si>
  <si>
    <t>20250108_110534_20250108_110534_11681</t>
  </si>
  <si>
    <t>20241010_173846_20241010_173846_184929</t>
  </si>
  <si>
    <t>20250108_110837_20250108_110837_15603</t>
  </si>
  <si>
    <t>20241010_173846_20241010_173846_187149</t>
  </si>
  <si>
    <t>20250108_110837_20250108_110837_16803</t>
  </si>
  <si>
    <t>20241010_174146_20241010_174146_190273</t>
  </si>
  <si>
    <t>20250108_110837_20250108_110837_18363</t>
  </si>
  <si>
    <t>20241010_174146_20241010_174146_197653</t>
  </si>
  <si>
    <t>20250108_110837_20250108_110837_19203</t>
  </si>
  <si>
    <t>20241010_174446_20241010_174446_206051</t>
  </si>
  <si>
    <t>20250108_110837_20250108_110837_19743</t>
  </si>
  <si>
    <t>20241010_174446_20241010_174446_207311</t>
  </si>
  <si>
    <t>20250108_111522_day_goyang</t>
  </si>
  <si>
    <t>20250108_111523_20250108_111523_40883</t>
  </si>
  <si>
    <t>20241010_174746_20241010_174746_219493</t>
  </si>
  <si>
    <t>20250108_111626_20250108_111626_45313</t>
  </si>
  <si>
    <t>20241010_175046_20241010_175046_222187</t>
  </si>
  <si>
    <t>20250108_111626_20250108_111626_45973</t>
  </si>
  <si>
    <t>20241010_175046_20241010_175046_224767</t>
  </si>
  <si>
    <t>20250108_111626_20250108_111626_47473</t>
  </si>
  <si>
    <t>20241010_175046_20241010_175046_231667</t>
  </si>
  <si>
    <t>20250108_111626_20250108_111626_49573</t>
  </si>
  <si>
    <t>20241010_175346_20241010_175346_232989</t>
  </si>
  <si>
    <t>20250108_112355_20250108_112355_72039</t>
  </si>
  <si>
    <t>20241010_175346_20241010_175346_236229</t>
  </si>
  <si>
    <t>20250108_112355_20250108_112355_78459</t>
  </si>
  <si>
    <t>20241010_175646_20241010_175646_243745</t>
  </si>
  <si>
    <t>20250108_112654_20250108_112654_81529</t>
  </si>
  <si>
    <t>20241010_175646_20241010_175646_249325</t>
  </si>
  <si>
    <t>20250108_112654_20250108_112654_82129</t>
  </si>
  <si>
    <t>20241010_175646_20241010_175646_251305</t>
  </si>
  <si>
    <t>20250108_112654_20250108_112654_85309</t>
  </si>
  <si>
    <t>20241010_175946_20241010_175946_255669</t>
  </si>
  <si>
    <t>20250108_113834_20250108_113834_126791</t>
  </si>
  <si>
    <t>20241010_175946_20241010_175946_258309</t>
  </si>
  <si>
    <t>20250108_113834_20250108_113834_128171</t>
  </si>
  <si>
    <t>20241010_180246_20241010_180246_268759</t>
  </si>
  <si>
    <t>20250108_113834_20250108_113834_128831</t>
  </si>
  <si>
    <t>20241010_180246_20241010_180246_270559</t>
  </si>
  <si>
    <t>20250108_114133_20250108_114133_134465</t>
  </si>
  <si>
    <t>20241010_180246_20241010_180246_271819</t>
  </si>
  <si>
    <t>20250108_114133_20250108_114133_136385</t>
  </si>
  <si>
    <t>20241010_180546_20241010_180546_276925</t>
  </si>
  <si>
    <t>20250107_111107_20250107_111107_122675</t>
  </si>
  <si>
    <t>20241010_180546_20241010_180546_279625</t>
  </si>
  <si>
    <t>20250107_111428_20250107_111428_136575</t>
  </si>
  <si>
    <t>20241010_180546_20241010_180546_284365</t>
  </si>
  <si>
    <t>20250107_111428_20250107_111428_137535</t>
  </si>
  <si>
    <t>20241010_180846_20241010_180846_291305</t>
  </si>
  <si>
    <t>20250107_115821_20250107_115821_293063</t>
  </si>
  <si>
    <t>A-3, A-4, B-5</t>
  </si>
  <si>
    <t>20241010_180846_20241010_180846_294365</t>
  </si>
  <si>
    <t>20250107_115821_20250107_115821_293963</t>
  </si>
  <si>
    <t>20241010_180846_20241010_180846_296225</t>
  </si>
  <si>
    <t>20250107_120905_20250107_120905_331091</t>
  </si>
  <si>
    <t>20241010_181146_20241010_181146_299655</t>
  </si>
  <si>
    <t>20250107_121016_20250107_121016_336367</t>
  </si>
  <si>
    <t>20241010_181746_20241010_181746_319517</t>
  </si>
  <si>
    <t>20250108_111046_20250108_111046_27275</t>
  </si>
  <si>
    <t>20241010_182046_20241010_182046_330005</t>
  </si>
  <si>
    <t>20250107_114149_20250107_114149_234491</t>
  </si>
  <si>
    <t>오토바이, 자전거</t>
  </si>
  <si>
    <t>20241010_182046_20241010_182046_331445</t>
  </si>
  <si>
    <t>20250108_114409_20250108_114409_144309</t>
  </si>
  <si>
    <t>20241010_182346_20241010_182346_341707</t>
  </si>
  <si>
    <t>20250108_110534_20250108_110534_6941</t>
  </si>
  <si>
    <t>20241010_183127_20241010_183127_373467</t>
  </si>
  <si>
    <t>20250108_110837_20250108_110837_16023</t>
  </si>
  <si>
    <t>20241010_183127_20241010_183127_375507</t>
  </si>
  <si>
    <t>20250108_112355_20250108_112355_73479</t>
  </si>
  <si>
    <t>20241010_183427_20241010_183427_380617</t>
  </si>
  <si>
    <t>20250108_114133_20250108_114133_135365</t>
  </si>
  <si>
    <t>20241010_183427_20241010_183427_385657</t>
  </si>
  <si>
    <t>20250107_113716_gangdong2sungdong</t>
  </si>
  <si>
    <t>20250107_113717_20250107_113717_217135</t>
  </si>
  <si>
    <t>20241010_183427_20241010_183427_387697</t>
  </si>
  <si>
    <t>20250107_114149_20250107_114149_232991</t>
  </si>
  <si>
    <t>20241010_183727_20241010_183727_398487</t>
  </si>
  <si>
    <t>20250107_114149_20250107_114149_237251</t>
  </si>
  <si>
    <t>20241010_184027_20241010_184027_402441</t>
  </si>
  <si>
    <t>20250107_114534_20250107_114534_246583</t>
  </si>
  <si>
    <t>20241010_184027_20241010_184027_404961</t>
  </si>
  <si>
    <t>20250107_115223_20250107_115223_274021</t>
  </si>
  <si>
    <t>20241010_184027_20241010_184027_410241</t>
  </si>
  <si>
    <t>20250108_112355_20250108_112355_77739</t>
  </si>
  <si>
    <t>20241010_184327_20241010_184327_416487</t>
  </si>
  <si>
    <t>20250108_105115_20250108_105115_464549</t>
  </si>
  <si>
    <t>20241010_184327_20241010_184327_417987</t>
  </si>
  <si>
    <t>20250108_105115_20250108_105115_466049</t>
  </si>
  <si>
    <t>20241010_184327_20241010_184327_420867</t>
  </si>
  <si>
    <t>20250108_105115_20250108_105115_467189</t>
  </si>
  <si>
    <t>20241010_184627_20241010_184627_422493</t>
  </si>
  <si>
    <t>20250108_105115_20250108_105115_469529</t>
  </si>
  <si>
    <t>20241010_184627_20241010_184627_425553</t>
  </si>
  <si>
    <t>20250108_105115_20250108_105115_470429</t>
  </si>
  <si>
    <t>20241010_184627_20241010_184627_429393</t>
  </si>
  <si>
    <t>20250108_105115_20250108_105115_472109</t>
  </si>
  <si>
    <t>20241010_184927_20241010_184927_433949</t>
  </si>
  <si>
    <t>20250108_105115_20250108_105115_473009</t>
  </si>
  <si>
    <t>20241010_184927_20241010_184927_439049</t>
  </si>
  <si>
    <t>20250108_105414_20250108_105414_475639</t>
  </si>
  <si>
    <t>20241010_185227_20241010_185227_445831</t>
  </si>
  <si>
    <t>20250108_110534_20250108_110534_4901</t>
  </si>
  <si>
    <t>20241010_185227_20241010_185227_451531</t>
  </si>
  <si>
    <t>20250108_110534_20250108_110534_6041</t>
  </si>
  <si>
    <t>20241010_185227_20241010_185227_453511</t>
  </si>
  <si>
    <t>20250108_110534_20250108_110534_10301</t>
  </si>
  <si>
    <t>20241010_185527_20241010_185527_456933</t>
  </si>
  <si>
    <t>20250108_110534_20250108_110534_12341</t>
  </si>
  <si>
    <t>20241010_185527_20241010_185527_458913</t>
  </si>
  <si>
    <t>20250108_110837_20250108_110837_17823</t>
  </si>
  <si>
    <t>20241010_185527_20241010_185527_461493</t>
  </si>
  <si>
    <t>20250108_110837_20250108_110837_18963</t>
  </si>
  <si>
    <t>20241010_185827_20241010_185827_465681</t>
  </si>
  <si>
    <t>20250108_111523_20250108_111523_39983</t>
  </si>
  <si>
    <t>20241010_185827_20241010_185827_467961</t>
  </si>
  <si>
    <t>20250108_111523_20250108_111523_41783</t>
  </si>
  <si>
    <t>20241010_185827_20241010_185827_474801</t>
  </si>
  <si>
    <t>20250108_111626_20250108_111626_43573</t>
  </si>
  <si>
    <t>20241010_190727_20241010_190727_506787</t>
  </si>
  <si>
    <t>20250108_111626_20250108_111626_43933</t>
  </si>
  <si>
    <t>20241010_191027_20241010_191027_513509</t>
  </si>
  <si>
    <t>20250108_111626_20250108_111626_46573</t>
  </si>
  <si>
    <t>20241010_191327_20241010_191327_523647</t>
  </si>
  <si>
    <t>20250108_111626_20250108_111626_48793</t>
  </si>
  <si>
    <t>20241010_191327_20241010_191327_525147</t>
  </si>
  <si>
    <t>20250108_111626_20250108_111626_51193</t>
  </si>
  <si>
    <t>20241010_191627_20241010_191627_532351</t>
  </si>
  <si>
    <t>20250108_112355_20250108_112355_73059</t>
  </si>
  <si>
    <t>20241010_191627_20241010_191627_534451</t>
  </si>
  <si>
    <t>20250108_112355_20250108_112355_76959</t>
  </si>
  <si>
    <t>20241010_191627_20241010_191627_536071</t>
  </si>
  <si>
    <t>20250108_112654_20250108_112654_83149</t>
  </si>
  <si>
    <t>20241010_191927_20241010_191927_541999</t>
  </si>
  <si>
    <t>20250108_112654_20250108_112654_83989</t>
  </si>
  <si>
    <t>20241010_191927_20241010_191927_543859</t>
  </si>
  <si>
    <t>20250108_112654_20250108_112654_88429</t>
  </si>
  <si>
    <t>20241010_191927_20241010_191927_550519</t>
  </si>
  <si>
    <t>20250108_113834_20250108_113834_123731</t>
  </si>
  <si>
    <t>20241010_192227_20241010_192227_552871</t>
  </si>
  <si>
    <t>20250108_113834_20250108_113834_131711</t>
  </si>
  <si>
    <t>20241010_192227_20241010_192227_556411</t>
  </si>
  <si>
    <t>20250108_114133_20250108_114133_139205</t>
  </si>
  <si>
    <t>20241010_192227_20241010_192227_560071</t>
  </si>
  <si>
    <t>20250107_105504_gangdong2sungdong</t>
  </si>
  <si>
    <t>20250107_105505_20250107_105505_65045</t>
  </si>
  <si>
    <t>20241010_192527_20241010_192527_563355</t>
  </si>
  <si>
    <t>20250107_111731_gangdong2sungdong</t>
  </si>
  <si>
    <t>20250107_111732_20250107_111732_145503</t>
  </si>
  <si>
    <t>20241010_192527_20241010_192527_565095</t>
  </si>
  <si>
    <t>Curation 15</t>
  </si>
  <si>
    <t>20250107_154636_Day_Oido</t>
  </si>
  <si>
    <t>20250107_155236_20250107_155236_404467</t>
  </si>
  <si>
    <t>20241010_192527_20241010_192527_566655</t>
  </si>
  <si>
    <t>20250107_165730_oido</t>
  </si>
  <si>
    <t>20250107_165731_20250107_165731_4283</t>
  </si>
  <si>
    <t>20241010_192527_20241010_192527_567615</t>
  </si>
  <si>
    <t>20250107_165933_oido</t>
  </si>
  <si>
    <t>20250107_165934_20250107_165934_10519</t>
  </si>
  <si>
    <t>20241010_192527_20241010_192527_570195</t>
  </si>
  <si>
    <t>20250107_165934_20250107_165934_13459</t>
  </si>
  <si>
    <t>20241010_192827_20241010_192827_575967</t>
  </si>
  <si>
    <t>20250107_170134_oido</t>
  </si>
  <si>
    <t>20250107_170135_20250107_170135_19283</t>
  </si>
  <si>
    <t>20241010_192827_20241010_192827_578487</t>
  </si>
  <si>
    <t>20250107_170135_20250107_170135_20183</t>
  </si>
  <si>
    <t>20241010_192827_20241010_192827_581907</t>
  </si>
  <si>
    <t>20250107_170135_20250107_170135_21323</t>
  </si>
  <si>
    <t>20241010_192827_20241010_192827_583227</t>
  </si>
  <si>
    <t>20250107_170135_20250107_170135_22883</t>
  </si>
  <si>
    <t>20241010_193127_20241010_193127_584721</t>
  </si>
  <si>
    <t>20250107_171216_oido</t>
  </si>
  <si>
    <t>20250107_171217_20250107_171217_60363</t>
  </si>
  <si>
    <t>20241010_193127_20241010_193127_587901</t>
  </si>
  <si>
    <t>20250107_171619_oido</t>
  </si>
  <si>
    <t>20250107_171620_20250107_171620_70683</t>
  </si>
  <si>
    <t>20241010_193127_20241010_193127_589221</t>
  </si>
  <si>
    <t>20250107_171806_oido</t>
  </si>
  <si>
    <t>20250107_171807_20250107_171807_77295</t>
  </si>
  <si>
    <t>20241010_193127_20241010_193127_592581</t>
  </si>
  <si>
    <t>20250107_172344_oido</t>
  </si>
  <si>
    <t>20250107_172345_20250107_172345_97443</t>
  </si>
  <si>
    <t>20241010_193427_20241010_193427_600629</t>
  </si>
  <si>
    <t>20250107_172345_20250107_172345_99243</t>
  </si>
  <si>
    <t>20241011_083657_20241011_083657_16289</t>
  </si>
  <si>
    <t>20250107_172345_20250107_172345_98223</t>
  </si>
  <si>
    <t>보행자, 오토바이, 어린이</t>
  </si>
  <si>
    <t>20241011_083657_20241011_083657_18749</t>
  </si>
  <si>
    <t>20250107_151714_gangnam2oido</t>
  </si>
  <si>
    <t>20250107_151715_20250107_151715_273463</t>
  </si>
  <si>
    <t>20241011_083657_20241011_083657_19589</t>
  </si>
  <si>
    <t>20250107_152028_gangnam2oido</t>
  </si>
  <si>
    <t>20250107_152029_20250107_152029_290967</t>
  </si>
  <si>
    <t>20241011_083957_20241011_083957_27625</t>
  </si>
  <si>
    <t>20250107_152315_gangnam2oido</t>
  </si>
  <si>
    <t>20250107_152316_20250107_152316_297177</t>
  </si>
  <si>
    <t>20241011_083957_20241011_083957_28165</t>
  </si>
  <si>
    <t>20250107_152922_Day_Oido</t>
  </si>
  <si>
    <t>20250107_152923_20250107_152923_317041</t>
  </si>
  <si>
    <t>20241011_083957_20241011_083957_33265</t>
  </si>
  <si>
    <t>20250107_152923_20250107_152923_322561</t>
  </si>
  <si>
    <t>20241011_084257_20241011_084257_38721</t>
  </si>
  <si>
    <t>20250107_153222_20250107_153222_331673</t>
  </si>
  <si>
    <t>20241011_084257_20241011_084257_40341</t>
  </si>
  <si>
    <t>20250107_153641_Day_Oido</t>
  </si>
  <si>
    <t>20250107_153642_20250107_153642_350197</t>
  </si>
  <si>
    <t>20241011_084557_20241011_084557_50729</t>
  </si>
  <si>
    <t>20250107_153941_20250107_153941_353923</t>
  </si>
  <si>
    <t>20241011_084557_20241011_084557_57689</t>
  </si>
  <si>
    <t>20250107_154315_Day_Oido</t>
  </si>
  <si>
    <t>20250107_154316_20250107_154316_367495</t>
  </si>
  <si>
    <t>20241011_084857_20241011_084857_61881</t>
  </si>
  <si>
    <t>20250107_154516_Day_Oido</t>
  </si>
  <si>
    <t>20250107_154517_20250107_154517_374327</t>
  </si>
  <si>
    <t>20241011_084857_20241011_084857_64221</t>
  </si>
  <si>
    <t>20250107_154637_20250107_154637_382325</t>
  </si>
  <si>
    <t>20241011_084857_20241011_084857_66681</t>
  </si>
  <si>
    <t>20250107_154637_20250107_154637_383945</t>
  </si>
  <si>
    <t>20241011_084857_20241011_084857_68961</t>
  </si>
  <si>
    <t>20250107_154637_20250107_154637_387845</t>
  </si>
  <si>
    <t>20241011_085157_20241011_085157_70159</t>
  </si>
  <si>
    <t>20250107_154936_20250107_154936_389649</t>
  </si>
  <si>
    <t>20241011_085157_20241011_085157_71479</t>
  </si>
  <si>
    <t>20250107_154936_20250107_154936_397869</t>
  </si>
  <si>
    <t>20241011_085457_20241011_085457_80715</t>
  </si>
  <si>
    <t>20250107_155236_20250107_155236_400687</t>
  </si>
  <si>
    <t>20241011_085457_20241011_085457_86355</t>
  </si>
  <si>
    <t>20250107_155531_Day_Oido</t>
  </si>
  <si>
    <t>20250107_155532_20250107_155532_412317</t>
  </si>
  <si>
    <t>20241011_085457_20241011_085457_87975</t>
  </si>
  <si>
    <t>20250107_155532_20250107_155532_413097</t>
  </si>
  <si>
    <t>20241011_085757_20241011_085757_91811</t>
  </si>
  <si>
    <t>20250107_155851_Day_Oido</t>
  </si>
  <si>
    <t>20250107_155852_20250107_155852_426373</t>
  </si>
  <si>
    <t>20241011_090057_20241011_090057_102251</t>
  </si>
  <si>
    <t>20250107_155852_20250107_155852_428713</t>
  </si>
  <si>
    <t>20241011_090357_20241011_090357_113111</t>
  </si>
  <si>
    <t>20250107_161457_Day_Oido</t>
  </si>
  <si>
    <t>20250107_161458_20250107_161458_481235</t>
  </si>
  <si>
    <t>20241011_090657_20241011_090657_123869</t>
  </si>
  <si>
    <t>20250107_161532_Day_Oido</t>
  </si>
  <si>
    <t>20250107_161533_20250107_161533_483049</t>
  </si>
  <si>
    <t>20241011_090657_20241011_090657_125429</t>
  </si>
  <si>
    <t>20250107_163923_Day_Oido</t>
  </si>
  <si>
    <t>20250107_163924_20250107_163924_569187</t>
  </si>
  <si>
    <t>20241011_090657_20241011_090657_132089</t>
  </si>
  <si>
    <t>20250107_163924_20250107_163924_570747</t>
  </si>
  <si>
    <t>20241011_090957_20241011_090957_134665</t>
  </si>
  <si>
    <t>20250107_171217_20250107_171217_56343</t>
  </si>
  <si>
    <t>20241011_090957_20241011_090957_139705</t>
  </si>
  <si>
    <t>20250107_171217_20250107_171217_57603</t>
  </si>
  <si>
    <t>20241011_090957_20241011_090957_144505</t>
  </si>
  <si>
    <t>20250107_171217_20250107_171217_59103</t>
  </si>
  <si>
    <t>20241011_091257_20241011_091257_145519</t>
  </si>
  <si>
    <t>20250107_171217_20250107_171217_62523</t>
  </si>
  <si>
    <t>20241011_091257_20241011_091257_154939</t>
  </si>
  <si>
    <t>20250107_171217_20250107_171217_64383</t>
  </si>
  <si>
    <t>20241011_091557_20241011_091557_156313</t>
  </si>
  <si>
    <t>20250107_171217_20250107_171217_65943</t>
  </si>
  <si>
    <t>20241011_091557_20241011_091557_164653</t>
  </si>
  <si>
    <t>20250107_152923_20250107_152923_323881</t>
  </si>
  <si>
    <t>20241011_091857_20241011_091857_167177</t>
  </si>
  <si>
    <t>20250107_152923_20250107_152923_325681</t>
  </si>
  <si>
    <t>20241011_091857_20241011_091857_168857</t>
  </si>
  <si>
    <t>20250107_153222_20250107_153222_328673</t>
  </si>
  <si>
    <t>20241011_092157_20241011_092157_178211</t>
  </si>
  <si>
    <t>20250107_153222_20250107_153222_330233</t>
  </si>
  <si>
    <t>20241011_092157_20241011_092157_179351</t>
  </si>
  <si>
    <t>20250107_153222_20250107_153222_333593</t>
  </si>
  <si>
    <t>20241011_092457_20241011_092457_194171</t>
  </si>
  <si>
    <t>20250107_153222_20250107_153222_335813</t>
  </si>
  <si>
    <t>20241011_092757_20241011_092757_199581</t>
  </si>
  <si>
    <t>20250107_153222_20250107_153222_337133</t>
  </si>
  <si>
    <t>20241011_092757_20241011_092757_206961</t>
  </si>
  <si>
    <t>20250107_153522_20250107_153522_339247</t>
  </si>
  <si>
    <t>20241011_093057_20241011_093057_210983</t>
  </si>
  <si>
    <t>20250107_153642_20250107_153642_343537</t>
  </si>
  <si>
    <t>20241011_093057_20241011_093057_217343</t>
  </si>
  <si>
    <t>20250107_153642_20250107_153642_345037</t>
  </si>
  <si>
    <t>20241011_093357_20241011_093357_221121</t>
  </si>
  <si>
    <t>20250107_153642_20250107_153642_346537</t>
  </si>
  <si>
    <t>20241011_093657_20241011_093657_232585</t>
  </si>
  <si>
    <t>20250107_153642_20250107_153642_351697</t>
  </si>
  <si>
    <t>20241011_093657_20241011_093657_237265</t>
  </si>
  <si>
    <t>20250107_153642_20250107_153642_352837</t>
  </si>
  <si>
    <t>20241011_093957_20241011_093957_242725</t>
  </si>
  <si>
    <t>20250107_154316_20250107_154316_368635</t>
  </si>
  <si>
    <t>20241011_094257_20241011_094257_253765</t>
  </si>
  <si>
    <t>20250107_154517_20250107_154517_375467</t>
  </si>
  <si>
    <t>20241011_094257_20241011_094257_255925</t>
  </si>
  <si>
    <t>20250107_154637_20250107_154637_379325</t>
  </si>
  <si>
    <t>20241011_094257_20241011_094257_258085</t>
  </si>
  <si>
    <t>20250107_154637_20250107_154637_380525</t>
  </si>
  <si>
    <t>20241011_094557_20241011_094557_264315</t>
  </si>
  <si>
    <t>20250107_154637_20250107_154637_385325</t>
  </si>
  <si>
    <t>20241011_094557_20241011_094557_269175</t>
  </si>
  <si>
    <t>20250107_154637_20250107_154637_386705</t>
  </si>
  <si>
    <t>20241011_094557_20241011_094557_269775</t>
  </si>
  <si>
    <t>20250107_154936_20250107_154936_390849</t>
  </si>
  <si>
    <t>20241011_094857_20241011_094857_275657</t>
  </si>
  <si>
    <t>20250107_154936_20250107_154936_392229</t>
  </si>
  <si>
    <t>20241011_094857_20241011_094857_283157</t>
  </si>
  <si>
    <t>20250107_154936_20250107_154936_393849</t>
  </si>
  <si>
    <t>20241011_095157_20241011_095157_286091</t>
  </si>
  <si>
    <t>20250107_154936_20250107_154936_397029</t>
  </si>
  <si>
    <t>20241011_095157_20241011_095157_289691</t>
  </si>
  <si>
    <t>20250107_155532_20250107_155532_411297</t>
  </si>
  <si>
    <t>20241011_095157_20241011_095157_295331</t>
  </si>
  <si>
    <t>20250107_155852_20250107_155852_423313</t>
  </si>
  <si>
    <t>20241011_095457_20241011_095457_296661</t>
  </si>
  <si>
    <t>20250107_155852_20250107_155852_424993</t>
  </si>
  <si>
    <t>20241011_095457_20241011_095457_298341</t>
  </si>
  <si>
    <t>20250107_155852_20250107_155852_427573</t>
  </si>
  <si>
    <t>20241011_095757_20241011_095757_307509</t>
  </si>
  <si>
    <t>20250107_165934_20250107_165934_11299</t>
  </si>
  <si>
    <t>자전거, 오토바이</t>
  </si>
  <si>
    <t>20241011_095757_20241011_095757_310689</t>
  </si>
  <si>
    <t>20250107_165934_20250107_165934_12019</t>
  </si>
  <si>
    <t>20241011_100057_20241011_100057_318319</t>
  </si>
  <si>
    <t>Curation 16</t>
  </si>
  <si>
    <t>20250106_112629_gwangju_day</t>
  </si>
  <si>
    <t>20250106_112630_20250106_112630_230817</t>
  </si>
  <si>
    <t>20241011_100057_20241011_100057_326719</t>
  </si>
  <si>
    <t>20250106_114438_gwangju_day</t>
  </si>
  <si>
    <t>20250106_114439_20250106_114439_295971</t>
  </si>
  <si>
    <t>20241011_100357_20241011_100357_329107</t>
  </si>
  <si>
    <t>20250106_114612_gwangju_day</t>
  </si>
  <si>
    <t>20250106_114613_20250106_114613_301453</t>
  </si>
  <si>
    <t>20241011_100657_20241011_100657_347721</t>
  </si>
  <si>
    <t>20250106_134349_Day_Icheon</t>
  </si>
  <si>
    <t>20250106_134350_20250106_134350_199617</t>
  </si>
  <si>
    <t>20241011_100957_20241011_100957_350659</t>
  </si>
  <si>
    <t>20250106_134350_20250106_134350_200277</t>
  </si>
  <si>
    <t>20241011_101257_20241011_101257_361515</t>
  </si>
  <si>
    <t>20250106_135830_Day_Icheon</t>
  </si>
  <si>
    <t>20250106_135831_20250106_135831_251615</t>
  </si>
  <si>
    <t>20241011_101557_20241011_101557_372367</t>
  </si>
  <si>
    <t>20250106_140100_Day_Icheon</t>
  </si>
  <si>
    <t>20250106_140101_20250106_140101_260671</t>
  </si>
  <si>
    <t>20241011_101557_20241011_101557_378787</t>
  </si>
  <si>
    <t>20250106_140652_Day_Icheon</t>
  </si>
  <si>
    <t>20250106_140653_20250106_140653_281919</t>
  </si>
  <si>
    <t>20241011_101857_20241011_101857_383059</t>
  </si>
  <si>
    <t>20250106_150451_Day_Icheon</t>
  </si>
  <si>
    <t>20250106_150452_20250106_150452_490387</t>
  </si>
  <si>
    <t>20241011_102157_20241011_102157_393903</t>
  </si>
  <si>
    <t>20250106_150452_20250106_150452_490987</t>
  </si>
  <si>
    <t>20241011_102457_20241011_102457_404641</t>
  </si>
  <si>
    <t>20250106_150452_20250106_150452_492067</t>
  </si>
  <si>
    <t>20241011_102457_20241011_102457_406261</t>
  </si>
  <si>
    <t>20250106_182727_Night_Icheon</t>
  </si>
  <si>
    <t>20250106_182728_20250106_182728_375775</t>
  </si>
  <si>
    <t>B-3, A-4</t>
  </si>
  <si>
    <t>20241011_102757_20241011_102757_415443</t>
  </si>
  <si>
    <t>20250106_183219_Night_Icheon</t>
  </si>
  <si>
    <t>20250106_183220_20250106_183220_390773</t>
  </si>
  <si>
    <t>20241011_103057_20241011_103057_426199</t>
  </si>
  <si>
    <t>20250106_112235_gwangju_day</t>
  </si>
  <si>
    <t>20250106_112236_20250106_112236_217667</t>
  </si>
  <si>
    <t>20241011_103057_20241011_103057_428299</t>
  </si>
  <si>
    <t>20250106_112236_20250106_112236_218387</t>
  </si>
  <si>
    <t>20241011_103357_20241011_103357_437163</t>
  </si>
  <si>
    <t>20250106_112838_gwangju_day</t>
  </si>
  <si>
    <t>20250106_112839_20250106_112839_239231</t>
  </si>
  <si>
    <t>20241011_103657_20241011_103657_448625</t>
  </si>
  <si>
    <t>20250106_114439_20250106_114439_296631</t>
  </si>
  <si>
    <t>20241011_103957_20241011_103957_459499</t>
  </si>
  <si>
    <t>20250106_134750_Day_Icheon</t>
  </si>
  <si>
    <t>20250106_134751_20250106_134751_215949</t>
  </si>
  <si>
    <t>20241011_104257_20241011_104257_470591</t>
  </si>
  <si>
    <t>20250106_134751_20250106_134751_216849</t>
  </si>
  <si>
    <t>20241011_104257_20241011_104257_479231</t>
  </si>
  <si>
    <t>20250106_142414_Day_Icheon</t>
  </si>
  <si>
    <t>20250106_142415_20250106_142415_345815</t>
  </si>
  <si>
    <t>20241011_104557_20241011_104557_481637</t>
  </si>
  <si>
    <t>20250106_164829_Day_Icheon</t>
  </si>
  <si>
    <t>20250106_164830_20250106_164830_16655</t>
  </si>
  <si>
    <t>20241011_160241_20241011_160241_24039</t>
  </si>
  <si>
    <t>20250106_165549_Day_Icheon</t>
  </si>
  <si>
    <t>20250106_165550_20250106_165550_43515</t>
  </si>
  <si>
    <t>20241011_160241_20241011_160241_27039</t>
  </si>
  <si>
    <t>20250106_165715_Day_Icheon</t>
  </si>
  <si>
    <t>20250106_165716_20250106_165716_48339</t>
  </si>
  <si>
    <t>20241011_160241_20241011_160241_33579</t>
  </si>
  <si>
    <t>20250106_165716_20250106_165716_49719</t>
  </si>
  <si>
    <t>20241011_160959_20241011_160959_53265</t>
  </si>
  <si>
    <t>20250106_165716_20250106_165716_50739</t>
  </si>
  <si>
    <t>20241011_160959_20241011_160959_56625</t>
  </si>
  <si>
    <t>20250106_190339_Night_Icheon</t>
  </si>
  <si>
    <t>20250106_190340_20250106_190340_503463</t>
  </si>
  <si>
    <t>20241011_161559_20241011_161559_76955</t>
  </si>
  <si>
    <t>20250106_112018_gwangju_day</t>
  </si>
  <si>
    <t>20250106_112019_20250106_112019_208145</t>
  </si>
  <si>
    <t>20241011_161859_20241011_161859_84469</t>
  </si>
  <si>
    <t>20250106_114613_20250106_114613_302593</t>
  </si>
  <si>
    <t>20241011_161859_20241011_161859_86449</t>
  </si>
  <si>
    <t>20250106_114613_20250106_114613_305113</t>
  </si>
  <si>
    <t>20241011_162759_20241011_162759_115477</t>
  </si>
  <si>
    <t>20250106_153206_Day_Icheon</t>
  </si>
  <si>
    <t>20250106_153207_20250106_153207_590211</t>
  </si>
  <si>
    <t>20241011_162759_20241011_162759_116857</t>
  </si>
  <si>
    <t>20250106_111532_gwangju_day</t>
  </si>
  <si>
    <t>20250106_111533_20250106_111533_191205</t>
  </si>
  <si>
    <t>20241011_163659_20241011_163659_150819</t>
  </si>
  <si>
    <t>20250106_111533_20250106_111533_192825</t>
  </si>
  <si>
    <t>20241011_165159_20241011_165159_202005</t>
  </si>
  <si>
    <t>20250106_112236_20250106_112236_219107</t>
  </si>
  <si>
    <t>20241011_170959_20241011_170959_266917</t>
  </si>
  <si>
    <t>20250106_112630_20250106_112630_231417</t>
  </si>
  <si>
    <t>20241014_101811_20241014_101811_17103</t>
  </si>
  <si>
    <t>20250106_125043_Day_Gwangju</t>
  </si>
  <si>
    <t>20250106_125044_20250106_125044_7839</t>
  </si>
  <si>
    <t>20241014_101811_20241014_101811_25203</t>
  </si>
  <si>
    <t>20250106_135354_Day_Icheon</t>
  </si>
  <si>
    <t>20250106_135355_20250106_135355_235301</t>
  </si>
  <si>
    <t>20241014_102111_20241014_102111_27731</t>
  </si>
  <si>
    <t>20250106_154917_Day_Icheon</t>
  </si>
  <si>
    <t>20250106_154918_20250106_154918_24765</t>
  </si>
  <si>
    <t>20241014_102711_20241014_102711_57311</t>
  </si>
  <si>
    <t>20250106_154918_20250106_154918_25365</t>
  </si>
  <si>
    <t>20241014_103011_20241014_103011_65101</t>
  </si>
  <si>
    <t>20250106_164830_20250106_164830_21755</t>
  </si>
  <si>
    <t>20241014_104811_20241014_104811_124387</t>
  </si>
  <si>
    <t>20250106_153207_20250106_153207_588771</t>
  </si>
  <si>
    <t>20241014_105411_20241014_105411_154387</t>
  </si>
  <si>
    <t>20250106_153603_Day_Icheon</t>
  </si>
  <si>
    <t>20250106_153604_20250106_153604_607981</t>
  </si>
  <si>
    <t>20241014_105711_20241014_105711_161461</t>
  </si>
  <si>
    <t>20250106_155110_Day_Icheon</t>
  </si>
  <si>
    <t>20250106_155111_20250106_155111_30291</t>
  </si>
  <si>
    <t>20241014_110011_20241014_110011_167411</t>
  </si>
  <si>
    <t>20250106_155111_20250106_155111_31431</t>
  </si>
  <si>
    <t>20241014_110011_20241014_110011_168551</t>
  </si>
  <si>
    <t>20250106_154918_20250106_154918_23445</t>
  </si>
  <si>
    <t>20241014_110611_20241014_110611_194337</t>
  </si>
  <si>
    <t>20250106_125257_Day_Gwangju</t>
  </si>
  <si>
    <t>20250106_125258_20250106_125258_17275</t>
  </si>
  <si>
    <t>20241014_110611_20241014_110611_196137</t>
  </si>
  <si>
    <t>20250106_125258_20250106_125258_18295</t>
  </si>
  <si>
    <t>20241014_110911_20241014_110911_205507</t>
  </si>
  <si>
    <t>20250106_131748_Day_Icheon</t>
  </si>
  <si>
    <t>20250106_131749_20250106_131749_104981</t>
  </si>
  <si>
    <t>20241014_111211_20241014_111211_220571</t>
  </si>
  <si>
    <t>20250106_131749_20250106_131749_106421</t>
  </si>
  <si>
    <t>20241014_112111_20241014_112111_244501</t>
  </si>
  <si>
    <t>20250106_131749_20250106_131749_107381</t>
  </si>
  <si>
    <t>20241014_113311_20241014_113311_292909</t>
  </si>
  <si>
    <t>20250106_131749_20250106_131749_108101</t>
  </si>
  <si>
    <t>20241014_113311_20241014_113311_295549</t>
  </si>
  <si>
    <t>20250106_131749_20250106_131749_108701</t>
  </si>
  <si>
    <t>20241014_114211_20241014_114211_327657</t>
  </si>
  <si>
    <t>20250106_131749_20250106_131749_110621</t>
  </si>
  <si>
    <t>20241014_114511_20241014_114511_330657</t>
  </si>
  <si>
    <t>20250106_131749_20250106_131749_110081</t>
  </si>
  <si>
    <t>20241014_114511_20241014_114511_331617</t>
  </si>
  <si>
    <t>20250106_131749_20250106_131749_113021</t>
  </si>
  <si>
    <t>20241014_115111_20241014_115111_352383</t>
  </si>
  <si>
    <t>20250106_131749_20250106_131749_113861</t>
  </si>
  <si>
    <t>20241015_113824_20241015_113824_15193</t>
  </si>
  <si>
    <t>20250106_181115_Night_Icheon</t>
  </si>
  <si>
    <t>20250106_181116_20250106_181116_314801</t>
  </si>
  <si>
    <t>x</t>
  </si>
  <si>
    <t>b-3</t>
  </si>
  <si>
    <t>20241015_113824_20241015_113824_16753</t>
  </si>
  <si>
    <t>20250106_181116_20250106_181116_315821</t>
  </si>
  <si>
    <t>20241015_113824_20241015_113824_17953</t>
  </si>
  <si>
    <t>20250106_181116_20250106_181116_316961</t>
  </si>
  <si>
    <t>20241015_113824_20241015_113824_20893</t>
  </si>
  <si>
    <t>20250106_181308_Night_Icheon</t>
  </si>
  <si>
    <t>20250106_181309_20250106_181309_321675</t>
  </si>
  <si>
    <t>20241015_114124_20241015_114124_29237</t>
  </si>
  <si>
    <t>20250106_181309_20250106_181309_322575</t>
  </si>
  <si>
    <t>20241015_114124_20241015_114124_30737</t>
  </si>
  <si>
    <t>20250106_181309_20250106_181309_323475</t>
  </si>
  <si>
    <t>20241015_114124_20241015_114124_32057</t>
  </si>
  <si>
    <t>20250106_181703_Night_Icheon</t>
  </si>
  <si>
    <t>20250106_181704_20250106_181704_341443</t>
  </si>
  <si>
    <t>20241015_114424_20241015_114424_40755</t>
  </si>
  <si>
    <t>20250106_181704_20250106_181704_342823</t>
  </si>
  <si>
    <t>20241015_114724_20241015_114724_49521</t>
  </si>
  <si>
    <t>20250106_181947_Night_Icheon</t>
  </si>
  <si>
    <t>20250106_181948_20250106_181948_345891</t>
  </si>
  <si>
    <t>20241015_114724_20241015_114724_53901</t>
  </si>
  <si>
    <t>20250106_181948_20250106_181948_347271</t>
  </si>
  <si>
    <t>20241015_114724_20241015_114724_54861</t>
  </si>
  <si>
    <t>20250106_181948_20250106_181948_349191</t>
  </si>
  <si>
    <t>20241015_115024_20241015_115024_58281</t>
  </si>
  <si>
    <t>20250106_181948_20250106_181948_351891</t>
  </si>
  <si>
    <t>20241015_115024_20241015_115024_61281</t>
  </si>
  <si>
    <t>20250106_182252_Night_Icheon</t>
  </si>
  <si>
    <t>20250106_182253_20250106_182253_360945</t>
  </si>
  <si>
    <t>20241015_115024_20241015_115024_65121</t>
  </si>
  <si>
    <t>20250106_182728_20250106_182728_373315</t>
  </si>
  <si>
    <t>20241015_115024_20241015_115024_67461</t>
  </si>
  <si>
    <t>20250106_182728_20250106_182728_374515</t>
  </si>
  <si>
    <t>20241015_115324_20241015_115324_69491</t>
  </si>
  <si>
    <t>20250106_182728_20250106_182728_377035</t>
  </si>
  <si>
    <t>20241015_115324_20241015_115324_72971</t>
  </si>
  <si>
    <t>20250106_183220_20250106_183220_392033</t>
  </si>
  <si>
    <t>20241015_115324_20241015_115324_75551</t>
  </si>
  <si>
    <t>20250106_183220_20250106_183220_393353</t>
  </si>
  <si>
    <t>20241015_115624_20241015_115624_82213</t>
  </si>
  <si>
    <t>20250106_183220_20250106_183220_395453</t>
  </si>
  <si>
    <t>20241015_115624_20241015_115624_85213</t>
  </si>
  <si>
    <t>20250106_183515_Night_Icheon</t>
  </si>
  <si>
    <t>20250106_183516_20250106_183516_402863</t>
  </si>
  <si>
    <t>20241015_115624_20241015_115624_87793</t>
  </si>
  <si>
    <t>20250106_183516_20250106_183516_404843</t>
  </si>
  <si>
    <t>20241015_115924_20241015_115924_94631</t>
  </si>
  <si>
    <t>20250106_183516_20250106_183516_406283</t>
  </si>
  <si>
    <t>20241015_115924_20241015_115924_96971</t>
  </si>
  <si>
    <t>20250106_183516_20250106_183516_407723</t>
  </si>
  <si>
    <t>20241015_115924_20241015_115924_98291</t>
  </si>
  <si>
    <t>20250106_183516_20250106_183516_409043</t>
  </si>
  <si>
    <t>20241015_120224_20241015_120224_101781</t>
  </si>
  <si>
    <t>20250106_183516_20250106_183516_410303</t>
  </si>
  <si>
    <t>20241015_120224_20241015_120224_104781</t>
  </si>
  <si>
    <t>20250106_183819_Night_Icheon</t>
  </si>
  <si>
    <t>20250106_183820_20250106_183820_412631</t>
  </si>
  <si>
    <t>20241015_120224_20241015_120224_107061</t>
  </si>
  <si>
    <t>20250106_183820_20250106_183820_414131</t>
  </si>
  <si>
    <t>20241015_120224_20241015_120224_111021</t>
  </si>
  <si>
    <t>20250106_183820_20250106_183820_417431</t>
  </si>
  <si>
    <t>20241015_120524_20241015_120524_115343</t>
  </si>
  <si>
    <t>20250106_183820_20250106_183820_418691</t>
  </si>
  <si>
    <t>20241015_120524_20241015_120524_120923</t>
  </si>
  <si>
    <t>20250106_183820_20250106_183820_420311</t>
  </si>
  <si>
    <t>20241015_120824_20241015_120824_123499</t>
  </si>
  <si>
    <t>20250106_184128_Night_Icheon</t>
  </si>
  <si>
    <t>20250106_184129_20250106_184129_424075</t>
  </si>
  <si>
    <t>20241015_120824_20241015_120824_129199</t>
  </si>
  <si>
    <t>20250106_184129_20250106_184129_425635</t>
  </si>
  <si>
    <t>20241015_120824_20241015_120824_130819</t>
  </si>
  <si>
    <t>20250106_184129_20250106_184129_427195</t>
  </si>
  <si>
    <t>20241015_121124_20241015_121124_134183</t>
  </si>
  <si>
    <t>20250106_184129_20250106_184129_428995</t>
  </si>
  <si>
    <t>20241015_121124_20241015_121124_137843</t>
  </si>
  <si>
    <t>20250106_184129_20250106_184129_430495</t>
  </si>
  <si>
    <t>20241015_121124_20241015_121124_143303</t>
  </si>
  <si>
    <t>20250106_184129_20250106_184129_432415</t>
  </si>
  <si>
    <t>20241015_121424_20241015_121424_145577</t>
  </si>
  <si>
    <t>20250106_184521_Night_Icheon</t>
  </si>
  <si>
    <t>20250106_184522_20250106_184522_439975</t>
  </si>
  <si>
    <t>20241015_121424_20241015_121424_147557</t>
  </si>
  <si>
    <t>20250106_184522_20250106_184522_441895</t>
  </si>
  <si>
    <t>20241015_121424_20241015_121424_149237</t>
  </si>
  <si>
    <t>20250106_184522_20250106_184522_446155</t>
  </si>
  <si>
    <t>20241015_121424_20241015_121424_154397</t>
  </si>
  <si>
    <t>20250106_190915_Night_Icheon</t>
  </si>
  <si>
    <t>20250106_190916_20250106_190916_527595</t>
  </si>
  <si>
    <t>20241015_121724_20241015_121724_158301</t>
  </si>
  <si>
    <t>Curation 2</t>
  </si>
  <si>
    <t>20241008_110805_Kangdonggu2Yangpyeong</t>
  </si>
  <si>
    <t>A-1, A-4 , B-6</t>
  </si>
  <si>
    <t>20241015_121724_20241015_121724_160401</t>
  </si>
  <si>
    <t>20241015_121724_20241015_121724_161721</t>
  </si>
  <si>
    <t>20241015_121724_20241015_121724_164541</t>
  </si>
  <si>
    <t>20241015_122024_20241015_122024_168317</t>
  </si>
  <si>
    <t>20241010_102551_GwangMyeong2Muuido</t>
  </si>
  <si>
    <t>20241015_122024_20241015_122024_172697</t>
  </si>
  <si>
    <t>20241015_122024_20241015_122024_175037</t>
  </si>
  <si>
    <t>20241031_164639_Sinwol2Kanghwh</t>
  </si>
  <si>
    <t>20241015_122324_20241015_122324_177065</t>
  </si>
  <si>
    <t>20241015_122324_20241015_122324_182105</t>
  </si>
  <si>
    <t>20241015_122324_20241015_122324_183725</t>
  </si>
  <si>
    <t>20241015_122324_20241015_122324_186005</t>
  </si>
  <si>
    <t>A-1, A-4, B-1</t>
  </si>
  <si>
    <t>20241015_122624_20241015_122624_188053</t>
  </si>
  <si>
    <t>20241015_122624_20241015_122624_190753</t>
  </si>
  <si>
    <t>20241015_122924_20241015_122924_201191</t>
  </si>
  <si>
    <t>20241015_122924_20241015_122924_205631</t>
  </si>
  <si>
    <t>20241015_122924_20241015_122924_207311</t>
  </si>
  <si>
    <t>20241015_123224_20241015_123224_211395</t>
  </si>
  <si>
    <t>20241015_123224_20241015_123224_216255</t>
  </si>
  <si>
    <t>A-1, A-4, A-6</t>
  </si>
  <si>
    <t>20241015_123524_20241015_123524_223395</t>
  </si>
  <si>
    <t>A-1, A-4</t>
    <phoneticPr fontId="3" type="noConversion"/>
  </si>
  <si>
    <t>20241015_123524_20241015_123524_225195</t>
  </si>
  <si>
    <t>A-4, B-4</t>
    <phoneticPr fontId="3" type="noConversion"/>
  </si>
  <si>
    <t>20241015_123524_20241015_123524_228195</t>
  </si>
  <si>
    <t>20241111_182858_Gwacheon2Kwangmyung</t>
  </si>
  <si>
    <t>20241015_123824_20241015_123824_231379</t>
  </si>
  <si>
    <t>20241015_123824_20241015_123824_235759</t>
  </si>
  <si>
    <t>20241015_124124_20241015_124124_244091</t>
  </si>
  <si>
    <t>20241015_124124_20241015_124124_247751</t>
  </si>
  <si>
    <t>A-1, A-4, B-1, B-2, B-4</t>
  </si>
  <si>
    <t>20241015_124124_20241015_124124_249371</t>
  </si>
  <si>
    <t>20241015_124424_20241015_124424_253873</t>
  </si>
  <si>
    <t>20241015_124424_20241015_124424_256453</t>
  </si>
  <si>
    <t>20241112_083308_Gwangmyung2Anyang</t>
  </si>
  <si>
    <t>A-5, A-4</t>
  </si>
  <si>
    <t>보행자</t>
    <phoneticPr fontId="1" type="noConversion"/>
  </si>
  <si>
    <t>20241015_124424_20241015_124424_257653</t>
  </si>
  <si>
    <t>20241015_124724_20241015_124724_268335</t>
  </si>
  <si>
    <t>20241015_124724_20241015_124724_272955</t>
  </si>
  <si>
    <t>B-4, A-1, A-4</t>
  </si>
  <si>
    <t>20241015_125024_20241015_125024_274995</t>
  </si>
  <si>
    <t>20241030_194346_20241030_194346_22433</t>
  </si>
  <si>
    <t>20241030_194346_20241030_194346_25553</t>
  </si>
  <si>
    <t>20241030_194646_20241030_194646_30411</t>
  </si>
  <si>
    <t>20241030_194646_20241030_194646_38931</t>
  </si>
  <si>
    <t>20241030_194946_20241030_194946_40421</t>
  </si>
  <si>
    <t>20241030_194946_20241030_194946_42701</t>
  </si>
  <si>
    <t>B-2, A-4</t>
  </si>
  <si>
    <t>20241030_195246_20241030_195246_54411</t>
  </si>
  <si>
    <t>A-4, A-1</t>
  </si>
  <si>
    <t>20241030_195246_20241030_195246_60771</t>
  </si>
  <si>
    <t>20241030_195546_20241030_195546_63777</t>
  </si>
  <si>
    <t>20241030_195546_20241030_195546_65397</t>
  </si>
  <si>
    <t>20241030_195546_20241030_195546_66417</t>
  </si>
  <si>
    <t>20241030_195546_20241030_195546_71877</t>
  </si>
  <si>
    <t>20241030_195846_20241030_195846_80159</t>
  </si>
  <si>
    <t>20241030_200146_20241030_200146_88301</t>
  </si>
  <si>
    <t>20241030_200146_20241030_200146_92801</t>
  </si>
  <si>
    <t>20241030_200446_20241030_200446_102883</t>
  </si>
  <si>
    <t>20241030_200446_20241030_200446_104383</t>
  </si>
  <si>
    <t>20241030_200446_20241030_200446_94903</t>
  </si>
  <si>
    <t>보행자 오토바이</t>
  </si>
  <si>
    <t>20241030_200446_20241030_200446_99403</t>
  </si>
  <si>
    <t>20241030_200746_20241030_200746_106013</t>
  </si>
  <si>
    <t>20241030_200746_20241030_200746_107453</t>
  </si>
  <si>
    <t>20241030_200746_20241030_200746_109673</t>
  </si>
  <si>
    <t>20241030_201046_20241030_201046_116691</t>
  </si>
  <si>
    <t>20241030_201046_20241030_201046_126051</t>
  </si>
  <si>
    <t>20241030_201346_20241030_201346_127901</t>
  </si>
  <si>
    <t>20241030_201346_20241030_201346_129701</t>
  </si>
  <si>
    <t>20241030_201346_20241030_201346_133541</t>
  </si>
  <si>
    <t>20241030_201346_20241030_201346_135881</t>
  </si>
  <si>
    <t>20241030_201646_20241030_201646_140153</t>
  </si>
  <si>
    <t>20241030_201646_20241030_201646_142433</t>
  </si>
  <si>
    <t>20241030_201646_20241030_201646_144353</t>
  </si>
  <si>
    <t>없음</t>
  </si>
  <si>
    <t>20241030_201946_20241030_201946_149207</t>
  </si>
  <si>
    <t>20241030_201946_20241030_201946_156887</t>
  </si>
  <si>
    <t>20241030_201946_20241030_201946_157667</t>
  </si>
  <si>
    <t>20241030_202246_20241030_202246_161631</t>
  </si>
  <si>
    <t>20241030_202246_20241030_202246_162831</t>
  </si>
  <si>
    <t>20241030_202246_20241030_202246_167451</t>
  </si>
  <si>
    <t>20241030_202546_20241030_202546_178313</t>
  </si>
  <si>
    <t>20241030_202546_20241030_202546_179333</t>
  </si>
  <si>
    <t>20241030_202846_20241030_202846_184485</t>
  </si>
  <si>
    <t>Curation 2</t>
    <phoneticPr fontId="3" type="noConversion"/>
  </si>
  <si>
    <t>A-1, B-2, B-4</t>
  </si>
  <si>
    <t>20241030_202846_20241030_202846_188805</t>
  </si>
  <si>
    <t>20241030_203146_20241030_203146_191751</t>
  </si>
  <si>
    <t>20241030_203146_20241030_203146_193251</t>
  </si>
  <si>
    <t>A-1, B-2</t>
  </si>
  <si>
    <t>20241030_203446_20241030_203446_204893</t>
  </si>
  <si>
    <t>20241030_203446_20241030_203446_207053</t>
  </si>
  <si>
    <t>20241030_203446_20241030_203446_208253</t>
  </si>
  <si>
    <t>20241030_203746_20241030_203746_213759</t>
  </si>
  <si>
    <t>20241030_204046_20241030_204046_225715</t>
  </si>
  <si>
    <t>20241030_204046_20241030_204046_229375</t>
  </si>
  <si>
    <t>20241030_204346_20241030_204346_241301</t>
  </si>
  <si>
    <t>20241030_204346_20241030_204346_242621</t>
  </si>
  <si>
    <t>20241030_204346_20241030_204346_243521</t>
  </si>
  <si>
    <t>20241030_204646_20241030_204646_246701</t>
  </si>
  <si>
    <t>20241008_153547_Gapyung2Songpa</t>
  </si>
  <si>
    <t>20241030_204946_20241030_204946_256613</t>
  </si>
  <si>
    <t>20241008_153702_Gapyung2Songpa</t>
  </si>
  <si>
    <t>20241030_204946_20241030_204946_257333</t>
  </si>
  <si>
    <t>20241030_204946_20241030_204946_259973</t>
  </si>
  <si>
    <t>20241030_204946_20241030_204946_265973</t>
  </si>
  <si>
    <t>20241030_205246_20241030_205246_267589</t>
  </si>
  <si>
    <t>20241030_205546_20241030_205546_279653</t>
  </si>
  <si>
    <t>20241030_205546_20241030_205546_283793</t>
  </si>
  <si>
    <t>B-4, B-6</t>
  </si>
  <si>
    <t>20241031_132246_20241031_132246_15559</t>
  </si>
  <si>
    <t>20241031_132246_20241031_132246_19399</t>
  </si>
  <si>
    <t>20241031_132246_20241031_132246_23659</t>
  </si>
  <si>
    <t>20241031_132546_20241031_132546_26183</t>
  </si>
  <si>
    <t>20241031_133146_20241031_133146_51971</t>
  </si>
  <si>
    <t>A-2, B-6</t>
  </si>
  <si>
    <t>20241031_133146_20241031_133146_54071</t>
  </si>
  <si>
    <t>A-2, B-1, B-6</t>
  </si>
  <si>
    <t>20241031_133146_20241031_133146_55991</t>
  </si>
  <si>
    <t>20241031_133446_20241031_133446_65181</t>
  </si>
  <si>
    <t>20241031_133746_20241031_133746_69381</t>
  </si>
  <si>
    <t>20241031_134046_20241031_134046_87565</t>
  </si>
  <si>
    <t>20241031_134346_20241031_134346_100939</t>
  </si>
  <si>
    <t>B-4, B-5</t>
  </si>
  <si>
    <t>20241031_134346_20241031_134346_90979</t>
  </si>
  <si>
    <t>20241031_134346_20241031_134346_91639</t>
  </si>
  <si>
    <t>20241031_134346_20241031_134346_93859</t>
  </si>
  <si>
    <t>20241031_134346_20241031_134346_98899</t>
  </si>
  <si>
    <t>20241031_134646_20241031_134646_101827</t>
  </si>
  <si>
    <t>A-2, B-1, B-4, B-6</t>
  </si>
  <si>
    <t>20241031_134946_20241031_134946_112815</t>
  </si>
  <si>
    <t>20241031_134946_20241031_134946_118575</t>
  </si>
  <si>
    <t>B-2, B-6</t>
  </si>
  <si>
    <t>20241031_135246_20241031_135246_123429</t>
  </si>
  <si>
    <t>B-1, B-4, B-6</t>
  </si>
  <si>
    <t>20241031_135246_20241031_135246_126969</t>
  </si>
  <si>
    <t>20241031_135246_20241031_135246_128469</t>
  </si>
  <si>
    <t>20241031_135246_20241031_135246_133569</t>
  </si>
  <si>
    <t>20241031_135546_20241031_135546_135311</t>
  </si>
  <si>
    <t>20241031_135546_20241031_135546_136091</t>
  </si>
  <si>
    <t>bin 및 pcd 파일 부족으로 인하여 제외처리 파일 list</t>
    <phoneticPr fontId="3" type="noConversion"/>
  </si>
  <si>
    <t>20241031_135546_20241031_135546_142871</t>
  </si>
  <si>
    <t>20241031_135846_20241031_135846_146231</t>
  </si>
  <si>
    <t>20241031_135846_20241031_135846_147311</t>
  </si>
  <si>
    <t>B-1, B-4</t>
  </si>
  <si>
    <t>Curation 4</t>
  </si>
  <si>
    <t>20241113_191104_Namisum2Gwangmyung</t>
  </si>
  <si>
    <t>20241113_205304_20241113_205304_382827</t>
  </si>
  <si>
    <t>20241031_135846_20241031_135846_151391</t>
  </si>
  <si>
    <t>Curation 6</t>
  </si>
  <si>
    <t>20241014_143600_Chulwon2Sadang</t>
  </si>
  <si>
    <t>20241014_163300_20241014_163300_436629</t>
  </si>
  <si>
    <t>20241031_135846_20241031_135846_153191</t>
  </si>
  <si>
    <t>Curation 7</t>
  </si>
  <si>
    <t>20241106_111404_Songpa2Chuncheon</t>
  </si>
  <si>
    <t>20241106_122904_20241106_122904_320603</t>
  </si>
  <si>
    <t>20241031_135846_20241031_135846_155111</t>
  </si>
  <si>
    <t>20241031_140146_20241031_140146_155829</t>
  </si>
  <si>
    <t>20241031_140446_20241031_140446_166699</t>
  </si>
  <si>
    <t>20241031_140446_20241031_140446_168319</t>
  </si>
  <si>
    <t>A-2, B-2, B-4</t>
  </si>
  <si>
    <t>20241031_140446_20241031_140446_169939</t>
  </si>
  <si>
    <t>A-2, A-6</t>
  </si>
  <si>
    <t>20241031_140746_20241031_140746_179475</t>
  </si>
  <si>
    <t>20241031_141346_20241031_141346_200419</t>
  </si>
  <si>
    <t>20241031_141646_20241031_141646_209825</t>
  </si>
  <si>
    <t>20241031_141946_20241031_141946_220581</t>
  </si>
  <si>
    <t>B-2, B-1</t>
  </si>
  <si>
    <t>20241031_142246_20241031_142246_231381</t>
  </si>
  <si>
    <t>B-1,</t>
  </si>
  <si>
    <t>20241031_142546_20241031_142546_242355</t>
  </si>
  <si>
    <t>20241031_142846_20241031_142846_253089</t>
  </si>
  <si>
    <t>20241031_142846_20241031_142846_256689</t>
  </si>
  <si>
    <t>20241031_142846_20241031_142846_258609</t>
  </si>
  <si>
    <t>20241031_143446_20241031_143446_280751</t>
  </si>
  <si>
    <t>20241031_143446_20241031_143446_281891</t>
  </si>
  <si>
    <t>20241031_144046_20241031_144046_301097</t>
  </si>
  <si>
    <t>20241031_144046_20241031_144046_304157</t>
  </si>
  <si>
    <t>20241031_144046_20241031_144046_305897</t>
  </si>
  <si>
    <t>20241031_144346_20241031_144346_306973</t>
  </si>
  <si>
    <t>B-2</t>
    <phoneticPr fontId="3" type="noConversion"/>
  </si>
  <si>
    <t>20241031_144346_20241031_144346_314953</t>
  </si>
  <si>
    <t>20241031_144646_20241031_144646_317837</t>
  </si>
  <si>
    <t>20241031_144646_20241031_144646_324797</t>
  </si>
  <si>
    <t>20241031_144946_20241031_144946_328631</t>
  </si>
  <si>
    <t>20241031_144946_20241031_144946_338471</t>
  </si>
  <si>
    <t>20241031_145246_20241031_145246_339423</t>
  </si>
  <si>
    <t>20241031_145546_20241031_145546_350473</t>
  </si>
  <si>
    <t>20241031_145546_20241031_145546_350773</t>
  </si>
  <si>
    <t>20241031_145546_20241031_145546_355273</t>
  </si>
  <si>
    <t>20241031_145546_20241031_145546_356473</t>
  </si>
  <si>
    <t>20241031_145846_20241031_145846_361019</t>
  </si>
  <si>
    <t>20241031_150146_20241031_150146_371887</t>
  </si>
  <si>
    <t>20241031_150446_20241031_150446_382563</t>
  </si>
  <si>
    <t>20241031_150746_20241031_150746_393849</t>
  </si>
  <si>
    <t>20241114_104215_20241114_104215_10495</t>
  </si>
  <si>
    <t>20241114_104215_20241114_104215_5395</t>
  </si>
  <si>
    <t>20241114_104215_20241114_104215_7495</t>
  </si>
  <si>
    <t>20241114_104815_20241114_104815_28261</t>
  </si>
  <si>
    <t>20241114_104815_20241114_104815_31381</t>
  </si>
  <si>
    <t>20241116_124623_20241116_124623_17307</t>
  </si>
  <si>
    <t>B-1, B-2</t>
  </si>
  <si>
    <t>20241116_124623_20241116_124623_23547</t>
  </si>
  <si>
    <t>20241116_124923_20241116_124923_26673</t>
  </si>
  <si>
    <t>20241116_124923_20241116_124923_28593</t>
  </si>
  <si>
    <t>20241116_124923_20241116_124923_32793</t>
  </si>
  <si>
    <t>20241116_125223_20241116_125223_36627</t>
  </si>
  <si>
    <t>20241116_125223_20241116_125223_40827</t>
  </si>
  <si>
    <t>20241116_125223_20241116_125223_45807</t>
  </si>
  <si>
    <t>20241116_125523_20241116_125523_47961</t>
  </si>
  <si>
    <t>A-1, B-1</t>
  </si>
  <si>
    <t>20241116_125523_20241116_125523_50901</t>
  </si>
  <si>
    <t>20241116_125523_20241116_125523_56721</t>
  </si>
  <si>
    <t>A-1, A-6</t>
  </si>
  <si>
    <t>20241116_125823_20241116_125823_58471</t>
  </si>
  <si>
    <t>20241116_125823_20241116_125823_60451</t>
  </si>
  <si>
    <t>20241116_125823_20241116_125823_64891</t>
  </si>
  <si>
    <t>20241116_130123_20241116_130123_70705</t>
  </si>
  <si>
    <t>20241116_130423_20241116_130423_84793</t>
  </si>
  <si>
    <t>A-1</t>
    <phoneticPr fontId="3" type="noConversion"/>
  </si>
  <si>
    <t>20241116_130423_20241116_130423_85993</t>
  </si>
  <si>
    <t>B-4</t>
    <phoneticPr fontId="3" type="noConversion"/>
  </si>
  <si>
    <t>20241116_130423_20241116_130423_88993</t>
  </si>
  <si>
    <t>B-2, B-4</t>
    <phoneticPr fontId="3" type="noConversion"/>
  </si>
  <si>
    <t>20241116_130723_20241116_130723_93803</t>
  </si>
  <si>
    <t>20241116_130723_20241116_130723_99623</t>
  </si>
  <si>
    <t>20241116_131023_20241116_131023_103405</t>
  </si>
  <si>
    <t>20241116_131023_20241116_131023_106405</t>
  </si>
  <si>
    <t>A-2, B-1, B-4</t>
  </si>
  <si>
    <t>20241116_131023_20241116_131023_107605</t>
  </si>
  <si>
    <t>A-2, B-3, B-4</t>
  </si>
  <si>
    <t>20241116_131323_20241116_131323_112337</t>
  </si>
  <si>
    <t>20241116_131323_20241116_131323_114617</t>
  </si>
  <si>
    <t>A-2, B-1, B-2, B-4</t>
  </si>
  <si>
    <t>20241014_143900_20241014_143900_17963</t>
  </si>
  <si>
    <t>20241014_143900_20241014_143900_22163</t>
  </si>
  <si>
    <t>A-2, B-1, B-3, B-4</t>
  </si>
  <si>
    <t>20241014_144500_20241014_144500_40927</t>
  </si>
  <si>
    <t>20241014_145100_20241014_145100_66863</t>
  </si>
  <si>
    <t>20241014_145400_20241014_145400_78435</t>
  </si>
  <si>
    <t>20241014_150300_20241014_150300_110283</t>
  </si>
  <si>
    <t>20241014_150600_20241014_150600_117731</t>
  </si>
  <si>
    <t>20241014_150600_20241014_150600_118571</t>
  </si>
  <si>
    <t>20241014_150900_20241014_150900_124631</t>
  </si>
  <si>
    <t>20241014_150900_20241014_150900_130391</t>
  </si>
  <si>
    <t>20241014_150900_20241014_150900_131411</t>
  </si>
  <si>
    <t>20241014_150900_20241014_150900_132071</t>
  </si>
  <si>
    <t>A-1, B-1, B-4</t>
  </si>
  <si>
    <t>20241014_150900_20241014_150900_133691</t>
  </si>
  <si>
    <t>A-1, B-1, B-2, B-4</t>
  </si>
  <si>
    <t>20241014_151200_20241014_151200_138669</t>
  </si>
  <si>
    <t>A-1, B-1, B-2</t>
  </si>
  <si>
    <t>20241014_151200_20241014_151200_140709</t>
  </si>
  <si>
    <t>20241014_151500_20241014_151500_152957</t>
  </si>
  <si>
    <t>B-2, B-4</t>
  </si>
  <si>
    <t>20241014_151500_20241014_151500_155117</t>
  </si>
  <si>
    <t>20241014_151800_20241014_151800_157267</t>
  </si>
  <si>
    <t>20241014_152100_20241014_152100_169159</t>
  </si>
  <si>
    <t>20241014_152100_20241014_152100_172759</t>
  </si>
  <si>
    <t>20241014_152100_20241014_152100_173419</t>
  </si>
  <si>
    <t>20241014_152700_20241014_152700_190511</t>
  </si>
  <si>
    <t>20241014_152700_20241014_152700_198551</t>
  </si>
  <si>
    <t>20241014_153000_20241014_153000_207851</t>
  </si>
  <si>
    <t>20241014_153300_20241014_153300_210483</t>
  </si>
  <si>
    <t>20241014_153300_20241014_153300_213483</t>
  </si>
  <si>
    <t>20241014_153300_20241014_153300_215283</t>
  </si>
  <si>
    <t>20241014_153600_20241014_153600_224163</t>
  </si>
  <si>
    <t>A-3, B-4, B-5</t>
  </si>
  <si>
    <t>20241014_153600_20241014_153600_224823</t>
  </si>
  <si>
    <t>20241014_153600_20241014_153600_230763</t>
  </si>
  <si>
    <t>20241014_153900_20241014_153900_235037</t>
  </si>
  <si>
    <t>20241014_153900_20241014_153900_235637</t>
  </si>
  <si>
    <t>20241014_153900_20241014_153900_237857</t>
  </si>
  <si>
    <t>20241014_154200_20241014_154200_243487</t>
  </si>
  <si>
    <t>20241014_154200_20241014_154200_244567</t>
  </si>
  <si>
    <t>20241014_154200_20241014_154200_245587</t>
  </si>
  <si>
    <t>20241014_154200_20241014_154200_248587</t>
  </si>
  <si>
    <t>20241014_154500_20241014_154500_257765</t>
  </si>
  <si>
    <t>20241014_154500_20241014_154500_259265</t>
  </si>
  <si>
    <t>20241014_154500_20241014_154500_260765</t>
  </si>
  <si>
    <t>20241014_154800_20241014_154800_264437</t>
  </si>
  <si>
    <t>20241014_154800_20241014_154800_265997</t>
  </si>
  <si>
    <t>20241014_154800_20241014_154800_269957</t>
  </si>
  <si>
    <t>20241014_154800_20241014_154800_273797</t>
  </si>
  <si>
    <t>20241014_155100_20241014_155100_278289</t>
  </si>
  <si>
    <t>20241014_155100_20241014_155100_279849</t>
  </si>
  <si>
    <t>20241014_155100_20241014_155100_280629</t>
  </si>
  <si>
    <t>20241014_155100_20241014_155100_281469</t>
  </si>
  <si>
    <t>20241014_155400_20241014_155400_288075</t>
  </si>
  <si>
    <t>20241014_155400_20241014_155400_291075</t>
  </si>
  <si>
    <t>20241014_155700_20241014_155700_297541</t>
  </si>
  <si>
    <t>B-2, B-1, A-3</t>
  </si>
  <si>
    <t>20241014_155700_20241014_155700_299461</t>
  </si>
  <si>
    <t>B-2, A-2</t>
  </si>
  <si>
    <t>20241014_155700_20241014_155700_303061</t>
  </si>
  <si>
    <t>20241014_155700_20241014_155700_305461</t>
  </si>
  <si>
    <t>20241014_160000_20241014_160000_308647</t>
  </si>
  <si>
    <t>20241014_160000_20241014_160000_309547</t>
  </si>
  <si>
    <t>20241014_160000_20241014_160000_313807</t>
  </si>
  <si>
    <t>20241014_160000_20241014_160000_314527</t>
  </si>
  <si>
    <t>20241014_160000_20241014_160000_315787</t>
  </si>
  <si>
    <t>20241014_160300_20241014_160300_323823</t>
  </si>
  <si>
    <t>20241014_160300_20241014_160300_324963</t>
  </si>
  <si>
    <t>20241014_160300_20241014_160300_325383</t>
  </si>
  <si>
    <t>20241014_160300_20241014_160300_328383</t>
  </si>
  <si>
    <t>20241014_160600_20241014_160600_329341</t>
  </si>
  <si>
    <t>20241014_160600_20241014_160600_331441</t>
  </si>
  <si>
    <t>20241014_160600_20241014_160600_333961</t>
  </si>
  <si>
    <t>Curation 3</t>
    <phoneticPr fontId="3" type="noConversion"/>
  </si>
  <si>
    <t>20241112_102249_Anyang2Ansung</t>
  </si>
  <si>
    <t>20241014_160600_20241014_160600_336661</t>
  </si>
  <si>
    <t>Curation 3</t>
  </si>
  <si>
    <t>20241014_160900_20241014_160900_341355</t>
  </si>
  <si>
    <t>20241014_160900_20241014_160900_347475</t>
  </si>
  <si>
    <t>20241014_161500_20241014_161500_362459</t>
  </si>
  <si>
    <t>20241113_160529_Guri2Namisum</t>
  </si>
  <si>
    <t>20241014_161500_20241014_161500_364799</t>
  </si>
  <si>
    <t>20241113_211041_Chulsan2Indeogwon</t>
  </si>
  <si>
    <t>20241014_161800_20241014_161800_377463</t>
  </si>
  <si>
    <t>20241014_162100_20241014_162100_391749</t>
  </si>
  <si>
    <t>20241014_162400_20241014_162400_401533</t>
  </si>
  <si>
    <t>20241014_162400_20241014_162400_402373</t>
  </si>
  <si>
    <t>20241014_162700_20241014_162700_411541</t>
  </si>
  <si>
    <t>20241014_162700_20241014_162700_413041</t>
  </si>
  <si>
    <t>20241014_163000_20241014_163000_425773</t>
  </si>
  <si>
    <t>20241116_171243_Danyang2Wonju</t>
  </si>
  <si>
    <t>20241014_163300_20241014_163300_430569</t>
  </si>
  <si>
    <t>20241014_163600_20241014_163600_438241</t>
  </si>
  <si>
    <t>20241014_163600_20241014_163600_441481</t>
  </si>
  <si>
    <t>20241014_163600_20241014_163600_445261</t>
  </si>
  <si>
    <t>20241014_164200_20241014_164200_469015</t>
  </si>
  <si>
    <t>20241014_164800_20241014_164800_481259</t>
  </si>
  <si>
    <t>20241014_164800_20241014_164800_486779</t>
  </si>
  <si>
    <t>20241014_164800_20241014_164800_489179</t>
  </si>
  <si>
    <t>20241014_165100_20241014_165100_491273</t>
  </si>
  <si>
    <t>20241014_165100_20241014_165100_492293</t>
  </si>
  <si>
    <t>20241014_165100_20241014_165100_493493</t>
  </si>
  <si>
    <t>20241014_165100_20241014_165100_495533</t>
  </si>
  <si>
    <t>20241014_170000_20241014_170000_524403</t>
  </si>
  <si>
    <t>20241014_170000_20241014_170000_527343</t>
  </si>
  <si>
    <t>20241014_170000_20241014_170000_529263</t>
  </si>
  <si>
    <t>20241014_170300_20241014_170300_534479</t>
  </si>
  <si>
    <t>20241014_170300_20241014_170300_535499</t>
  </si>
  <si>
    <t>20241014_170300_20241014_170300_537059</t>
  </si>
  <si>
    <t>20241014_170300_20241014_170300_539519</t>
  </si>
  <si>
    <t>B-2 , B-4</t>
    <phoneticPr fontId="3" type="noConversion"/>
  </si>
  <si>
    <t>20241014_170300_20241014_170300_540179</t>
  </si>
  <si>
    <t>A-1, B-1, B-6</t>
  </si>
  <si>
    <t>20241014_170300_20241014_170300_542579</t>
  </si>
  <si>
    <t>20241014_170600_20241014_170600_545945</t>
  </si>
  <si>
    <t>20241014_170600_20241014_170600_550085</t>
  </si>
  <si>
    <t>20241014_170600_20241014_170600_551465</t>
  </si>
  <si>
    <t>20241014_170600_20241014_170600_554465</t>
  </si>
  <si>
    <t>20241014_170900_20241014_170900_556147</t>
  </si>
  <si>
    <t>20241014_170900_20241014_170900_556807</t>
  </si>
  <si>
    <t>20241014_170900_20241014_170900_557947</t>
  </si>
  <si>
    <t>20241014_171200_20241014_171200_568851</t>
  </si>
  <si>
    <t>20241014_171500_20241014_171500_578575</t>
  </si>
  <si>
    <t>20241014_171500_20241014_171500_581215</t>
  </si>
  <si>
    <t>20241014_171500_20241014_171500_582355</t>
  </si>
  <si>
    <t>20241014_172100_20241014_172100_601921</t>
  </si>
  <si>
    <t>20241014_172100_20241014_172100_602701</t>
  </si>
  <si>
    <t>20241014_172100_20241014_172100_603421</t>
  </si>
  <si>
    <t>20241014_172100_20241014_172100_605581</t>
  </si>
  <si>
    <t>20241014_172700_20241014_172700_623931</t>
  </si>
  <si>
    <t>20241014_172700_20241014_172700_625191</t>
  </si>
  <si>
    <t>20241014_173000_20241014_173000_631919</t>
  </si>
  <si>
    <t>20241014_173000_20241014_173000_633539</t>
  </si>
  <si>
    <t>20241104_092119_20241104_092119_164131</t>
  </si>
  <si>
    <t>20241104_092119_20241104_092119_166351</t>
  </si>
  <si>
    <t>20241104_092419_20241104_092419_169947</t>
  </si>
  <si>
    <t>20241104_092419_20241104_092419_171747</t>
  </si>
  <si>
    <t>20241104_092719_20241104_092719_179609</t>
  </si>
  <si>
    <t>20241104_092719_20241104_092719_183029</t>
  </si>
  <si>
    <t>20241104_092719_20241104_092719_184289</t>
  </si>
  <si>
    <t>20241104_092719_20241104_092719_187469</t>
  </si>
  <si>
    <t>20241104_093019_20241104_093019_189337</t>
  </si>
  <si>
    <t>20241104_093019_20241104_093019_196177</t>
  </si>
  <si>
    <t>20241104_093019_20241104_093019_197617</t>
  </si>
  <si>
    <t>20241104_093019_20241104_093019_198937</t>
  </si>
  <si>
    <t>20241104_093319_20241104_093319_202527</t>
  </si>
  <si>
    <t>20241104_093319_20241104_093319_204567</t>
  </si>
  <si>
    <t>20241104_093619_20241104_093619_212739</t>
  </si>
  <si>
    <t>20241104_093619_20241104_093619_214719</t>
  </si>
  <si>
    <t>20241104_093619_20241104_093619_220299</t>
  </si>
  <si>
    <t>20241104_093919_20241104_093919_225209</t>
  </si>
  <si>
    <t>20241104_093919_20241104_093919_225989</t>
  </si>
  <si>
    <t>20241104_093919_20241104_093919_229649</t>
  </si>
  <si>
    <t>20241104_094219_20241104_094219_232579</t>
  </si>
  <si>
    <t>20241104_094219_20241104_094219_236959</t>
  </si>
  <si>
    <t>20241104_094219_20241104_094219_238879</t>
  </si>
  <si>
    <t>20241104_094519_20241104_094519_244113</t>
  </si>
  <si>
    <t>20241104_094519_20241104_094519_246813</t>
  </si>
  <si>
    <t>20241104_094519_20241104_094519_247533</t>
  </si>
  <si>
    <t>20241104_094519_20241104_094519_253053</t>
  </si>
  <si>
    <t>20241104_094819_20241104_094819_254187</t>
  </si>
  <si>
    <t>20241104_094819_20241104_094819_254787</t>
  </si>
  <si>
    <t>20241104_094819_20241104_094819_257427</t>
  </si>
  <si>
    <t>B-2, A-6</t>
  </si>
  <si>
    <t>20241104_094819_20241104_094819_259287</t>
  </si>
  <si>
    <t>20241104_095119_20241104_095119_267277</t>
  </si>
  <si>
    <t>B-1, A-1</t>
  </si>
  <si>
    <t>20241109_102638_20241109_102638_20601</t>
  </si>
  <si>
    <t>20241109_102638_20241109_102638_22521</t>
  </si>
  <si>
    <t>20241109_102938_20241109_102938_28471</t>
  </si>
  <si>
    <t>20241109_103238_20241109_103238_39571</t>
  </si>
  <si>
    <t>20241109_103538_20241109_103538_49939</t>
  </si>
  <si>
    <t>20241109_103538_20241109_103538_56059</t>
  </si>
  <si>
    <t>20241109_103538_20241109_103538_57919</t>
  </si>
  <si>
    <t>20241109_103838_20241109_103838_62477</t>
  </si>
  <si>
    <t>20241109_103838_20241109_103838_64277</t>
  </si>
  <si>
    <t>20241109_130613_20241109_130613_16509</t>
  </si>
  <si>
    <t>B-5, A-6</t>
  </si>
  <si>
    <t>20241109_130913_20241109_130913_29905</t>
  </si>
  <si>
    <t>20241109_130913_20241109_130913_33325</t>
  </si>
  <si>
    <t>20241109_130913_20241109_130913_35245</t>
  </si>
  <si>
    <t>20241109_131213_20241109_131213_37165</t>
  </si>
  <si>
    <t>20241109_131213_20241109_131213_44005</t>
  </si>
  <si>
    <t>20241109_131513_20241109_131513_52811</t>
  </si>
  <si>
    <t>20241109_131513_20241109_131513_57131</t>
  </si>
  <si>
    <t>20241109_131813_20241109_131813_58869</t>
  </si>
  <si>
    <t>20241109_132113_20241109_132113_69555</t>
  </si>
  <si>
    <t>20241109_132413_20241109_132413_80357</t>
  </si>
  <si>
    <t>20241109_132713_20241109_132713_92829</t>
  </si>
  <si>
    <t>20241109_132713_20241109_132713_95829</t>
  </si>
  <si>
    <t>20241109_133013_20241109_133013_102015</t>
  </si>
  <si>
    <t>20241109_133313_20241109_133313_119051</t>
  </si>
  <si>
    <t>20241109_133313_20241109_133313_121451</t>
  </si>
  <si>
    <t>20241109_133613_20241109_133613_125529</t>
  </si>
  <si>
    <t>20241109_133613_20241109_133613_131349</t>
  </si>
  <si>
    <t>20241109_133913_20241109_133913_134419</t>
  </si>
  <si>
    <t>20241109_134213_20241109_134213_145205</t>
  </si>
  <si>
    <t>20241109_134513_20241109_134513_156007</t>
  </si>
  <si>
    <t>20241109_134513_20241109_134513_161707</t>
  </si>
  <si>
    <t>20241109_134813_20241109_134813_169641</t>
  </si>
  <si>
    <t>20241109_135113_20241109_135113_179463</t>
  </si>
  <si>
    <t>20241109_135413_20241109_135413_188409</t>
  </si>
  <si>
    <t>20241109_135713_20241109_135713_200113</t>
  </si>
  <si>
    <t>A-6, A-1</t>
  </si>
  <si>
    <t>20241109_140013_20241109_140013_210013</t>
  </si>
  <si>
    <t>20241109_140013_20241109_140013_214933</t>
  </si>
  <si>
    <t>20241109_140313_20241109_140313_222367</t>
  </si>
  <si>
    <t>20241109_140613_20241109_140613_233053</t>
  </si>
  <si>
    <t>20241109_140913_20241109_140913_242415</t>
  </si>
  <si>
    <t>20241109_140913_20241109_140913_247575</t>
  </si>
  <si>
    <t>20241109_141213_20241109_141213_253159</t>
  </si>
  <si>
    <t>20241109_141513_20241109_141513_264019</t>
  </si>
  <si>
    <t>20241109_141813_20241109_141813_274809</t>
  </si>
  <si>
    <t>20241109_142113_20241109_142113_285607</t>
  </si>
  <si>
    <t>20241109_142113_20241109_142113_294127</t>
  </si>
  <si>
    <t>20241109_142413_20241109_142413_296347</t>
  </si>
  <si>
    <t>20241109_142413_20241109_142413_297307</t>
  </si>
  <si>
    <t>20241109_142713_20241109_142713_307143</t>
  </si>
  <si>
    <t>20241109_142713_20241109_142713_310863</t>
  </si>
  <si>
    <t>20241109_143013_20241109_143013_321121</t>
  </si>
  <si>
    <t>20241109_165520_20241109_165520_26243</t>
  </si>
  <si>
    <t>20241109_165820_20241109_165820_31105</t>
  </si>
  <si>
    <t>20241109_170120_20241109_170120_45937</t>
  </si>
  <si>
    <t>20241109_170420_20241109_170420_53303</t>
  </si>
  <si>
    <t>20241109_170720_20241109_170720_64637</t>
  </si>
  <si>
    <t>20241109_171020_20241109_171020_72147</t>
  </si>
  <si>
    <t>20241109_171320_20241109_171320_87451</t>
  </si>
  <si>
    <t>20241109_171620_20241109_171620_93985</t>
  </si>
  <si>
    <t>20241109_171920_20241109_171920_106049</t>
  </si>
  <si>
    <t>20241101_170350_20241101_170350_199637</t>
  </si>
  <si>
    <t>20241101_170350_20241101_170350_201077</t>
  </si>
  <si>
    <t>20241101_170350_20241101_170350_203657</t>
  </si>
  <si>
    <t>20241101_172150_20241101_172150_260427</t>
  </si>
  <si>
    <t>20241101_172150_20241101_172150_261807</t>
  </si>
  <si>
    <t>20241101_191454_20241101_191454_668515</t>
  </si>
  <si>
    <t>20241101_191454_20241101_191454_670015</t>
  </si>
  <si>
    <t>20241101_191454_20241101_191454_671155</t>
  </si>
  <si>
    <t>20241101_191454_20241101_191454_673135</t>
  </si>
  <si>
    <t>20241101_191754_20241101_191754_684473</t>
  </si>
  <si>
    <t>20241101_192054_20241101_192054_691613</t>
  </si>
  <si>
    <t>20241101_192054_20241101_192054_693353</t>
  </si>
  <si>
    <t>20241101_192054_20241101_192054_697133</t>
  </si>
  <si>
    <t>20241104_160550_20241104_160550_25449</t>
  </si>
  <si>
    <t>20241116_150014_Chungju2Danyang</t>
    <phoneticPr fontId="3" type="noConversion"/>
  </si>
  <si>
    <t>20241104_160550_20241104_160550_29409</t>
  </si>
  <si>
    <t>20241116_150014_Chungju2Danyang</t>
  </si>
  <si>
    <t>20241104_160850_20241104_160850_36433</t>
  </si>
  <si>
    <t>20241104_160850_20241104_160850_37573</t>
  </si>
  <si>
    <t>B-2, A-1</t>
  </si>
  <si>
    <t>20241104_160850_20241104_160850_44413</t>
  </si>
  <si>
    <t>A-1, B-2, A-6</t>
  </si>
  <si>
    <t>20241104_161150_20241104_161150_53893</t>
  </si>
  <si>
    <t>20241104_161450_20241104_161450_63841</t>
  </si>
  <si>
    <t>20241104_161750_20241104_161750_67749</t>
  </si>
  <si>
    <t>20241104_161750_20241104_161750_70269</t>
  </si>
  <si>
    <t>20241104_161750_20241104_161750_72429</t>
  </si>
  <si>
    <t>Curation 4</t>
    <phoneticPr fontId="3" type="noConversion"/>
  </si>
  <si>
    <t>20241104_161750_20241104_161750_74289</t>
  </si>
  <si>
    <t>20241104_162050_20241104_162050_82619</t>
  </si>
  <si>
    <t>20241104_162050_20241104_162050_83579</t>
  </si>
  <si>
    <t>20241104_162050_20241104_162050_85679</t>
  </si>
  <si>
    <t>20241104_162350_20241104_162350_91615</t>
  </si>
  <si>
    <t>20241104_162350_20241104_162350_93775</t>
  </si>
  <si>
    <t>20241104_162350_20241104_162350_98335</t>
  </si>
  <si>
    <t>20241104_162650_20241104_162650_100743</t>
  </si>
  <si>
    <t>20241104_162650_20241104_162650_107823</t>
  </si>
  <si>
    <t>20241104_162950_20241104_162950_112149</t>
  </si>
  <si>
    <t>20241104_162950_20241104_162950_114009</t>
  </si>
  <si>
    <t>20241104_162950_20241104_162950_115329</t>
  </si>
  <si>
    <t>20241104_162950_20241104_162950_116469</t>
  </si>
  <si>
    <t>20241114_083223_Anyang2Chungdam</t>
  </si>
  <si>
    <t>20241104_163250_20241104_163250_124867</t>
  </si>
  <si>
    <t>20241104_163550_20241104_163550_132727</t>
  </si>
  <si>
    <t>20241104_163850_20241104_163850_143697</t>
  </si>
  <si>
    <t>20241104_163850_20241104_163850_146517</t>
  </si>
  <si>
    <t>20241104_163850_20241104_163850_148317</t>
  </si>
  <si>
    <t>20241104_163850_20241104_163850_150897</t>
  </si>
  <si>
    <t>20241104_164150_20241104_164150_154923</t>
  </si>
  <si>
    <t>20241104_164150_20241104_164150_156423</t>
  </si>
  <si>
    <t>20241104_164150_20241104_164150_159243</t>
  </si>
  <si>
    <t>20241104_164450_20241104_164450_164587</t>
  </si>
  <si>
    <t>20241104_164450_20241104_164450_166507</t>
  </si>
  <si>
    <t>A-1, A-5, A-4</t>
  </si>
  <si>
    <t>20241104_164450_20241104_164450_167887</t>
  </si>
  <si>
    <t>20241104_164450_20241104_164450_169327</t>
  </si>
  <si>
    <t>20241104_164750_20241104_164750_184329</t>
  </si>
  <si>
    <t>20241104_165050_20241104_165050_185703</t>
  </si>
  <si>
    <t>20241104_165050_20241104_165050_188403</t>
  </si>
  <si>
    <t>B-1, A-1, B-4, A-4</t>
  </si>
  <si>
    <t>20241104_165050_20241104_165050_190263</t>
  </si>
  <si>
    <t>20241104_165350_20241104_165350_196923</t>
  </si>
  <si>
    <t>20241104_165350_20241104_165350_199923</t>
  </si>
  <si>
    <t>20241104_165350_20241104_165350_204663</t>
  </si>
  <si>
    <t>20241104_165650_20241104_165650_208507</t>
  </si>
  <si>
    <t>20241104_165650_20241104_165650_210907</t>
  </si>
  <si>
    <t>20241104_165650_20241104_165650_215647</t>
  </si>
  <si>
    <t>A-1, A-6, A-4</t>
  </si>
  <si>
    <t>20241104_165950_20241104_165950_219169</t>
  </si>
  <si>
    <t>A-1, B-4, A-4</t>
  </si>
  <si>
    <t>20241104_165950_20241104_165950_221809</t>
  </si>
  <si>
    <t>20241104_165950_20241104_165950_223249</t>
  </si>
  <si>
    <t>20241104_170250_20241104_170250_228951</t>
  </si>
  <si>
    <t>20241104_170250_20241104_170250_232731</t>
  </si>
  <si>
    <t>20241104_170250_20241104_170250_235491</t>
  </si>
  <si>
    <t>20241104_170550_20241104_170550_241433</t>
  </si>
  <si>
    <t>20241104_170550_20241104_170550_247433</t>
  </si>
  <si>
    <t>20241104_170850_20241104_170850_254151</t>
  </si>
  <si>
    <t>20241104_171150_20241104_171150_262439</t>
  </si>
  <si>
    <t>20241104_171150_20241104_171150_264659</t>
  </si>
  <si>
    <t>20241104_171150_20241104_171150_266339</t>
  </si>
  <si>
    <t>20241104_171150_20241104_171150_267719</t>
  </si>
  <si>
    <t>20241104_171450_20241104_171450_272215</t>
  </si>
  <si>
    <t>보행자, 자전</t>
  </si>
  <si>
    <t>20241104_171450_20241104_171450_278395</t>
  </si>
  <si>
    <t>20241104_171450_20241104_171450_280315</t>
  </si>
  <si>
    <t>20241114_083223_Anyang2Chungdam</t>
    <phoneticPr fontId="3" type="noConversion"/>
  </si>
  <si>
    <t>A-5, A-5, A-4</t>
  </si>
  <si>
    <t>보행자, 자전거</t>
    <phoneticPr fontId="1" type="noConversion"/>
  </si>
  <si>
    <t>20241104_171750_20241104_171750_284941</t>
  </si>
  <si>
    <t>A-1, A-5, B-4, A-4</t>
  </si>
  <si>
    <t>20241104_171750_20241104_171750_286561</t>
  </si>
  <si>
    <t>20241104_171934_20241104_171934_289377</t>
  </si>
  <si>
    <t>20241104_171934_20241104_171934_290997</t>
  </si>
  <si>
    <t>A-4, A-1, B-4</t>
  </si>
  <si>
    <t>20241104_171934_20241104_171934_291957</t>
  </si>
  <si>
    <t>A-5, A-1, A-4</t>
  </si>
  <si>
    <t>20241104_171934_20241104_171934_293937</t>
  </si>
  <si>
    <t>20241104_171934_20241104_171934_295257</t>
  </si>
  <si>
    <t>20241104_203410_20241104_203410_15877</t>
  </si>
  <si>
    <t>20241104_203710_20241104_203710_17397</t>
  </si>
  <si>
    <t>20241104_203710_20241104_203710_22797</t>
  </si>
  <si>
    <t>20241104_203710_20241104_203710_23937</t>
  </si>
  <si>
    <t>20241104_204010_20241104_204010_32753</t>
  </si>
  <si>
    <t>20241104_204010_20241104_204010_33773</t>
  </si>
  <si>
    <t>20241104_204010_20241104_204010_35153</t>
  </si>
  <si>
    <t>20241104_204010_20241104_204010_36833</t>
  </si>
  <si>
    <t>20241104_204310_20241104_204310_44283</t>
  </si>
  <si>
    <t>20241104_204310_20241104_204310_46983</t>
  </si>
  <si>
    <t>20241104_204610_20241104_204610_55137</t>
  </si>
  <si>
    <t>20241104_204610_20241104_204610_58437</t>
  </si>
  <si>
    <t>20241104_204910_20241104_204910_60291</t>
  </si>
  <si>
    <t>20241104_204910_20241104_204910_61491</t>
  </si>
  <si>
    <t>20241104_204910_20241104_204910_65811</t>
  </si>
  <si>
    <t>20241104_205210_20241104_205210_76613</t>
  </si>
  <si>
    <t>20241104_205510_20241104_205510_83213</t>
  </si>
  <si>
    <t>20241104_205510_20241104_205510_91013</t>
  </si>
  <si>
    <t>20241104_205810_20241104_205810_102233</t>
  </si>
  <si>
    <t>20241104_205810_20241104_205810_97133</t>
  </si>
  <si>
    <t>20241104_205810_20241104_205810_99833</t>
  </si>
  <si>
    <t>20241104_210110_20241104_210110_108409</t>
  </si>
  <si>
    <t>B-2, B-3</t>
  </si>
  <si>
    <t>20241104_210110_20241104_210110_109309</t>
  </si>
  <si>
    <t>20241104_210110_20241104_210110_111829</t>
  </si>
  <si>
    <t>20241104_210710_20241104_210710_126243</t>
  </si>
  <si>
    <t>20241104_210710_20241104_210710_132063</t>
  </si>
  <si>
    <t>20241104_211610_20241104_211610_164623</t>
  </si>
  <si>
    <t>20241105_100523_20241105_100523_19617</t>
  </si>
  <si>
    <t>20241105_133621_20241105_133621_22105</t>
  </si>
  <si>
    <t>20241105_133621_20241105_133621_24505</t>
  </si>
  <si>
    <t>20241105_133921_20241105_133921_27817</t>
  </si>
  <si>
    <t>20241105_133921_20241105_133921_28537</t>
  </si>
  <si>
    <t>20241105_133921_20241105_133921_29377</t>
  </si>
  <si>
    <t>20241105_133921_20241105_133921_32617</t>
  </si>
  <si>
    <t>20241105_133921_20241105_133921_33337</t>
  </si>
  <si>
    <t>20241105_133921_20241105_133921_34837</t>
  </si>
  <si>
    <t>B-1, A-2</t>
  </si>
  <si>
    <t>20241105_133921_20241105_133921_36757</t>
  </si>
  <si>
    <t>20241105_134221_20241105_134221_38377</t>
  </si>
  <si>
    <t>20241105_134221_20241105_134221_44137</t>
  </si>
  <si>
    <t>20241105_134221_20241105_134221_45217</t>
  </si>
  <si>
    <t>20241105_134221_20241105_134221_46717</t>
  </si>
  <si>
    <t>20241105_134221_20241105_134221_47977</t>
  </si>
  <si>
    <t>B-5, A-2</t>
  </si>
  <si>
    <t>20241105_134521_20241105_134521_57391</t>
  </si>
  <si>
    <t>B-1, B-1</t>
  </si>
  <si>
    <t>20241105_134821_20241105_134821_64105</t>
  </si>
  <si>
    <t>20241105_135121_20241105_135121_72099</t>
  </si>
  <si>
    <t>20241105_135121_20241105_135121_75999</t>
  </si>
  <si>
    <t>20241105_135421_20241105_135421_82351</t>
  </si>
  <si>
    <t>20241105_135421_20241105_135421_86131</t>
  </si>
  <si>
    <t>20241105_135721_20241105_135721_96337</t>
  </si>
  <si>
    <t>20241105_140321_20241105_140321_119659</t>
  </si>
  <si>
    <t>20241105_140621_20241105_140621_129389</t>
  </si>
  <si>
    <t>20241105_140921_20241105_140921_141803</t>
  </si>
  <si>
    <t>20241105_140921_20241105_140921_145103</t>
  </si>
  <si>
    <t>20241105_141221_20241105_141221_153027</t>
  </si>
  <si>
    <t>20241105_141221_20241105_141221_154647</t>
  </si>
  <si>
    <t>20241105_141521_20241105_141521_162809</t>
  </si>
  <si>
    <t>20241105_141521_20241105_141521_165929</t>
  </si>
  <si>
    <t>20241105_141821_20241105_141821_171931</t>
  </si>
  <si>
    <t>20241105_141821_20241105_141821_175771</t>
  </si>
  <si>
    <t>20241105_142121_20241105_142121_179735</t>
  </si>
  <si>
    <t>20241105_142121_20241105_142121_181355</t>
  </si>
  <si>
    <t>20241105_142121_20241105_142121_184235</t>
  </si>
  <si>
    <t>20241105_142121_20241105_142121_185195</t>
  </si>
  <si>
    <t>20241105_142421_20241105_142421_190171</t>
  </si>
  <si>
    <t>20241105_142421_20241105_142421_190891</t>
  </si>
  <si>
    <t>20241105_142421_20241105_142421_193231</t>
  </si>
  <si>
    <t>20241105_142721_20241105_142721_205231</t>
  </si>
  <si>
    <t>20241105_142721_20241105_142721_207751</t>
  </si>
  <si>
    <t>20241106_111704_20241106_111704_52291</t>
  </si>
  <si>
    <t>20241106_111704_20241106_111704_53551</t>
  </si>
  <si>
    <t>20241106_111704_20241106_111704_60631</t>
  </si>
  <si>
    <t>20241106_112604_20241106_112604_85033</t>
  </si>
  <si>
    <t>20241106_112604_20241106_112604_86533</t>
  </si>
  <si>
    <t>20241106_112904_20241106_112904_99319</t>
  </si>
  <si>
    <t>20241106_113204_20241106_113204_109463</t>
  </si>
  <si>
    <t>20241106_113204_20241106_113204_113483</t>
  </si>
  <si>
    <t>20241106_113504_20241106_113504_119129</t>
  </si>
  <si>
    <t>20241106_113804_20241106_113804_129855</t>
  </si>
  <si>
    <t>B-4, B-1</t>
  </si>
  <si>
    <t>20241106_114104_20241106_114104_139277</t>
  </si>
  <si>
    <t>20241106_114104_20241106_114104_141437</t>
  </si>
  <si>
    <t>20241106_114104_20241106_114104_146897</t>
  </si>
  <si>
    <t>20241106_114404_20241106_114404_148753</t>
  </si>
  <si>
    <t>20241106_114404_20241106_114404_150553</t>
  </si>
  <si>
    <t>20241106_114404_20241106_114404_151813</t>
  </si>
  <si>
    <t>20241106_114404_20241106_114404_153613</t>
  </si>
  <si>
    <t>20241106_114704_20241106_114704_161243</t>
  </si>
  <si>
    <t>20241106_115304_20241106_115304_186739</t>
  </si>
  <si>
    <t>A-6, B-2, B-4</t>
  </si>
  <si>
    <t>20241106_115604_20241106_115604_194667</t>
  </si>
  <si>
    <t>20241106_115604_20241106_115604_199227</t>
  </si>
  <si>
    <t>20241106_115904_20241106_115904_206601</t>
  </si>
  <si>
    <t>20241106_115904_20241106_115904_207321</t>
  </si>
  <si>
    <t>20241106_120804_20241106_120804_240791</t>
  </si>
  <si>
    <t>20241106_120804_20241106_120804_243131</t>
  </si>
  <si>
    <t>20241106_121104_20241106_121104_248657</t>
  </si>
  <si>
    <t>20241106_121104_20241106_121104_251537</t>
  </si>
  <si>
    <t>20241106_121404_20241106_121404_256465</t>
  </si>
  <si>
    <t>20241106_122004_20241106_122004_280931</t>
  </si>
  <si>
    <t>20241106_122004_20241106_122004_287291</t>
  </si>
  <si>
    <t>20241106_122304_20241106_122304_293957</t>
  </si>
  <si>
    <t>20241106_122304_20241106_122304_296417</t>
  </si>
  <si>
    <t>20241106_122304_20241106_122304_297437</t>
  </si>
  <si>
    <t>20241106_122604_20241106_122604_300373</t>
  </si>
  <si>
    <t>20241106_122604_20241106_122604_304933</t>
  </si>
  <si>
    <t>20241106_122604_20241106_122604_308713</t>
  </si>
  <si>
    <t>20241106_122604_20241106_122604_309733</t>
  </si>
  <si>
    <t>B-2, A-1, B-4</t>
  </si>
  <si>
    <t>20241106_122904_20241106_122904_311063</t>
  </si>
  <si>
    <t>20241106_122904_20241106_122904_312983</t>
  </si>
  <si>
    <t>20241106_122904_20241106_122904_315623</t>
  </si>
  <si>
    <t>20241116_110423_Osan2Chungju</t>
    <phoneticPr fontId="3" type="noConversion"/>
  </si>
  <si>
    <t>20241106_122904_20241106_122904_316943</t>
  </si>
  <si>
    <t>20241106_123504_20241106_123504_334165</t>
  </si>
  <si>
    <t>20241106_123504_20241106_123504_335065</t>
  </si>
  <si>
    <t>20241116_110423_Osan2Chungju</t>
  </si>
  <si>
    <t>20241106_123504_20241106_123504_340525</t>
  </si>
  <si>
    <t>20241106_123804_20241106_123804_343219</t>
  </si>
  <si>
    <t>20241106_123804_20241106_123804_348619</t>
  </si>
  <si>
    <t>20241106_124404_20241106_124404_365949</t>
  </si>
  <si>
    <t>B-5, B-1</t>
  </si>
  <si>
    <t>20241106_124704_20241106_124704_382219</t>
  </si>
  <si>
    <t>20241106_125004_20241106_125004_394641</t>
  </si>
  <si>
    <t>20241106_125304_20241106_125304_398541</t>
  </si>
  <si>
    <t>20241106_125304_20241106_125304_399861</t>
  </si>
  <si>
    <t>20241106_125304_20241106_125304_402741</t>
  </si>
  <si>
    <t>20241106_125304_20241106_125304_404481</t>
  </si>
  <si>
    <t>20241106_125604_20241106_125604_411679</t>
  </si>
  <si>
    <t>20241106_125604_20241106_125604_413959</t>
  </si>
  <si>
    <t>20241106_125604_20241106_125604_415639</t>
  </si>
  <si>
    <t>20241106_125604_20241106_125604_417139</t>
  </si>
  <si>
    <t>20241106_161253_20241106_161253_46225</t>
  </si>
  <si>
    <t>20241106_161253_20241106_161253_48145</t>
  </si>
  <si>
    <t>20241106_161553_20241106_161553_54569</t>
  </si>
  <si>
    <t>20241106_161553_20241106_161553_57209</t>
  </si>
  <si>
    <t>20241106_161553_20241106_161553_58169</t>
  </si>
  <si>
    <t>20241106_161853_20241106_161853_62139</t>
  </si>
  <si>
    <t>20241106_161853_20241106_161853_63879</t>
  </si>
  <si>
    <t>20241106_161853_20241106_161853_66159</t>
  </si>
  <si>
    <t>20241106_161853_20241106_161853_67899</t>
  </si>
  <si>
    <t>20241106_162153_20241106_162153_76533</t>
  </si>
  <si>
    <t>20241106_162153_20241106_162153_79293</t>
  </si>
  <si>
    <t>20241106_162453_20241106_162453_87393</t>
  </si>
  <si>
    <t>20241106_162453_20241106_162453_91473</t>
  </si>
  <si>
    <t>20241106_162753_20241106_162753_92607</t>
  </si>
  <si>
    <t>20241106_162753_20241106_162753_99687</t>
  </si>
  <si>
    <t>20241106_163053_20241106_163053_104063</t>
  </si>
  <si>
    <t>20241106_163053_20241106_163053_107363</t>
  </si>
  <si>
    <t>20241106_163053_20241106_163053_110363</t>
  </si>
  <si>
    <t>20241106_163053_20241106_163053_113363</t>
  </si>
  <si>
    <t>20241106_163353_20241106_163353_119425</t>
  </si>
  <si>
    <t>20241106_163353_20241106_163353_120745</t>
  </si>
  <si>
    <t>20241106_163353_20241106_163353_124225</t>
  </si>
  <si>
    <t>20241106_163653_20241106_163653_126695</t>
  </si>
  <si>
    <t>20241106_163653_20241106_163653_127415</t>
  </si>
  <si>
    <t>20241106_163653_20241106_163653_128495</t>
  </si>
  <si>
    <t>20241106_163653_20241106_163653_130475</t>
  </si>
  <si>
    <t>20241106_163653_20241106_163653_132515</t>
  </si>
  <si>
    <t>20241106_163653_20241106_163653_134315</t>
  </si>
  <si>
    <t>20241106_163953_20241106_163953_136703</t>
  </si>
  <si>
    <t>20241106_163953_20241106_163953_138983</t>
  </si>
  <si>
    <t>20241106_163953_20241106_163953_141563</t>
  </si>
  <si>
    <t>20241106_163953_20241106_163953_142883</t>
  </si>
  <si>
    <t>20241106_163953_20241106_163953_145763</t>
  </si>
  <si>
    <t>20241106_164253_20241106_164253_146905</t>
  </si>
  <si>
    <t>20241106_164253_20241106_164253_148765</t>
  </si>
  <si>
    <t>20241106_164253_20241106_164253_152125</t>
  </si>
  <si>
    <t>20241106_164253_20241106_164253_155425</t>
  </si>
  <si>
    <t>20241106_164253_20241106_164253_156505</t>
  </si>
  <si>
    <t>20241106_164553_20241106_164553_158059</t>
  </si>
  <si>
    <t>20241106_164553_20241106_164553_160639</t>
  </si>
  <si>
    <t>20241106_164553_20241106_164553_162319</t>
  </si>
  <si>
    <t>20241106_164553_20241106_164553_164839</t>
  </si>
  <si>
    <t>20241106_164553_20241106_164553_166999</t>
  </si>
  <si>
    <t>A-6, A-2</t>
  </si>
  <si>
    <t>20241106_164853_20241106_164853_168861</t>
  </si>
  <si>
    <t>20241106_164853_20241106_164853_171501</t>
  </si>
  <si>
    <t>20241106_164853_20241106_164853_174081</t>
  </si>
  <si>
    <t>20241106_164853_20241106_164853_175281</t>
  </si>
  <si>
    <t>20241106_165153_20241106_165153_179539</t>
  </si>
  <si>
    <t>B-1, A-6</t>
  </si>
  <si>
    <t>20241106_165153_20241106_165153_181879</t>
  </si>
  <si>
    <t>20241106_165153_20241106_165153_185839</t>
  </si>
  <si>
    <t>20241106_165153_20241106_165153_187999</t>
  </si>
  <si>
    <t>20241106_165453_20241106_165453_192335</t>
  </si>
  <si>
    <t>20241106_165453_20241106_165453_198155</t>
  </si>
  <si>
    <t>20241106_165753_20241106_165753_200615</t>
  </si>
  <si>
    <t>20241106_165753_20241106_165753_203375</t>
  </si>
  <si>
    <t>20241106_165753_20241106_165753_208535</t>
  </si>
  <si>
    <t>20241106_165753_20241106_165753_210335</t>
  </si>
  <si>
    <t>20241106_170053_20241106_170053_213871</t>
  </si>
  <si>
    <t>20241106_170053_20241106_170053_214771</t>
  </si>
  <si>
    <t>20241106_170053_20241106_170053_216031</t>
  </si>
  <si>
    <t>20241106_170053_20241106_170053_217411</t>
  </si>
  <si>
    <t>20241106_170053_20241106_170053_220891</t>
  </si>
  <si>
    <t>20241106_171432_20241106_171432_14351</t>
  </si>
  <si>
    <t>20241106_171432_20241106_171432_17771</t>
  </si>
  <si>
    <t>20241106_171432_20241106_171432_21011</t>
  </si>
  <si>
    <t>20241106_171732_20241106_171732_24915</t>
  </si>
  <si>
    <t>20241106_171732_20241106_171732_26295</t>
  </si>
  <si>
    <t>20241106_172032_20241106_172032_37447</t>
  </si>
  <si>
    <t>20241106_172332_20241106_172332_50165</t>
  </si>
  <si>
    <t>20241106_172632_20241106_172632_60861</t>
  </si>
  <si>
    <t>20241106_172932_20241106_172932_68059</t>
  </si>
  <si>
    <t>20241106_173232_20241106_173232_79813</t>
  </si>
  <si>
    <t>20241106_173532_20241106_173532_90977</t>
  </si>
  <si>
    <t>20241106_173832_20241106_173832_103809</t>
  </si>
  <si>
    <t>20241106_174132_20241106_174132_111259</t>
  </si>
  <si>
    <t>20241106_174432_20241106_174432_125421</t>
  </si>
  <si>
    <t>20241106_174732_20241106_174732_132789</t>
  </si>
  <si>
    <t>20241106_174732_20241106_174732_138189</t>
  </si>
  <si>
    <t>20241106_175032_20241106_175032_146347</t>
  </si>
  <si>
    <t>20241106_175332_20241106_175332_156189</t>
  </si>
  <si>
    <t>20241106_175332_20241106_175332_162729</t>
  </si>
  <si>
    <t>B-4, B-2</t>
  </si>
  <si>
    <t>20241106_175632_20241106_175632_165243</t>
  </si>
  <si>
    <t>20241106_175932_20241106_175932_175985</t>
  </si>
  <si>
    <t>20241106_175932_20241106_175932_185465</t>
  </si>
  <si>
    <t>20241106_180232_20241106_180232_186845</t>
  </si>
  <si>
    <t>20241106_180532_20241106_180532_197589</t>
  </si>
  <si>
    <t>20241106_180832_20241106_180832_208397</t>
  </si>
  <si>
    <t>20241106_181432_20241106_181432_230765</t>
  </si>
  <si>
    <t>B-1, B-2, B-4</t>
  </si>
  <si>
    <t>20241106_181732_20241106_181732_243197</t>
  </si>
  <si>
    <t>20241106_181732_20241106_181732_246257</t>
  </si>
  <si>
    <t>20241106_182032_20241106_182032_251639</t>
  </si>
  <si>
    <t>20241106_182632_20241106_182632_274575</t>
  </si>
  <si>
    <t>20241106_182632_20241106_182632_282795</t>
  </si>
  <si>
    <t>20241106_182932_20241106_182932_283991</t>
  </si>
  <si>
    <t>20241106_182932_20241106_182932_289571</t>
  </si>
  <si>
    <t>20241106_183232_20241106_183232_303667</t>
  </si>
  <si>
    <t>20241106_183232_20241106_183232_304267</t>
  </si>
  <si>
    <t>Curation 5</t>
  </si>
  <si>
    <t>준비중</t>
  </si>
  <si>
    <t>20241106_183532_20241106_183532_305589</t>
  </si>
  <si>
    <t>20241010_165046_Daebudo2Anyang</t>
  </si>
  <si>
    <t>B-4, A-1</t>
  </si>
  <si>
    <t>20241106_183532_20241106_183532_307269</t>
  </si>
  <si>
    <t>20241106_183832_20241106_183832_316389</t>
  </si>
  <si>
    <t>B-2, B-4, A-1</t>
  </si>
  <si>
    <t>20241106_184132_20241106_184132_330971</t>
  </si>
  <si>
    <t>20241106_184432_20241106_184432_339599</t>
  </si>
  <si>
    <t>20241106_184732_20241106_184732_348975</t>
  </si>
  <si>
    <t>20241106_184732_20241106_184732_349695</t>
  </si>
  <si>
    <t>20241010_182827_Daebudo2Anyang</t>
  </si>
  <si>
    <t>20241106_185032_20241106_185032_359577</t>
  </si>
  <si>
    <t>20241106_185032_20241106_185032_360957</t>
  </si>
  <si>
    <t>20241106_185032_20241106_185032_364437</t>
  </si>
  <si>
    <t>20241106_185332_20241106_185332_377579</t>
  </si>
  <si>
    <t>20241106_185632_20241106_185632_390789</t>
  </si>
  <si>
    <t>20241011_083357_Anyang2Panmunjum</t>
  </si>
  <si>
    <t>20241106_185932_20241106_185932_393909</t>
  </si>
  <si>
    <t>20241106_190232_20241106_190232_404951</t>
  </si>
  <si>
    <t>20241106_190232_20241106_190232_406811</t>
  </si>
  <si>
    <t>20241106_190532_20241106_190532_414301</t>
  </si>
  <si>
    <t>20241106_190532_20241106_190532_414601</t>
  </si>
  <si>
    <t>20241106_190532_20241106_190532_422401</t>
  </si>
  <si>
    <t>20241106_190832_20241106_190832_425701</t>
  </si>
  <si>
    <t>20241106_191132_20241106_191132_435175</t>
  </si>
  <si>
    <t>20241106_191432_20241106_191432_446035</t>
  </si>
  <si>
    <t>20241015_113524_Anyang2Songpa</t>
  </si>
  <si>
    <t>20241106_191732_20241106_191732_456789</t>
  </si>
  <si>
    <t>20241031_131946_Daich2Guro</t>
  </si>
  <si>
    <t>20241106_192032_20241106_192032_467581</t>
  </si>
  <si>
    <t>20241106_192332_20241106_192332_479163</t>
  </si>
  <si>
    <t>20241106_192632_20241106_192632_489233</t>
  </si>
  <si>
    <t>20241106_192932_20241106_192932_502451</t>
  </si>
  <si>
    <t>20241106_192932_20241106_192932_506951</t>
  </si>
  <si>
    <t>20241106_192932_20241106_192932_507911</t>
  </si>
  <si>
    <t>20241106_193232_20241106_193232_510777</t>
  </si>
  <si>
    <t>20241010_165046_Daebudo2Anyang</t>
    <phoneticPr fontId="3" type="noConversion"/>
  </si>
  <si>
    <t>20241106_193232_20241106_193232_520737</t>
  </si>
  <si>
    <t>B-3, A-4, B-4</t>
  </si>
  <si>
    <t>20241106_193532_20241106_193532_521571</t>
  </si>
  <si>
    <t>20241106_193532_20241106_193532_524091</t>
  </si>
  <si>
    <t>20241106_193532_20241106_193532_531471</t>
  </si>
  <si>
    <t>B-4, A-4</t>
  </si>
  <si>
    <t>20241106_193832_20241106_193832_532979</t>
  </si>
  <si>
    <t>20241106_194132_20241106_194132_543179</t>
  </si>
  <si>
    <t>20241106_194132_20241106_194132_551219</t>
  </si>
  <si>
    <t>20241106_194432_20241106_194432_553977</t>
  </si>
  <si>
    <t>20241106_194432_20241106_194432_555837</t>
  </si>
  <si>
    <t>20241106_194732_20241106_194732_564771</t>
  </si>
  <si>
    <t>A-1, B-2, B-4, A-4</t>
  </si>
  <si>
    <t>20241106_194732_20241106_194732_571671</t>
  </si>
  <si>
    <t>20241106_195032_20241106_195032_577493</t>
  </si>
  <si>
    <t>20241106_195332_20241106_195332_591531</t>
  </si>
  <si>
    <t>20241106_195632_20241106_195632_597177</t>
  </si>
  <si>
    <t>20241106_195932_20241106_195932_607985</t>
  </si>
  <si>
    <t>A-1, B-2, A-4</t>
  </si>
  <si>
    <t>20241106_200232_20241106_200232_618727</t>
  </si>
  <si>
    <t>20241106_200532_20241106_200532_631443</t>
  </si>
  <si>
    <t>20241107_095050_20241107_095050_18151</t>
  </si>
  <si>
    <t>20241107_095050_20241107_095050_24511</t>
  </si>
  <si>
    <t>20241107_095350_20241107_095350_33873</t>
  </si>
  <si>
    <t>20241107_095350_20241107_095350_35133</t>
  </si>
  <si>
    <t>20241107_095650_20241107_095650_42769</t>
  </si>
  <si>
    <t>20241107_095650_20241107_095650_46009</t>
  </si>
  <si>
    <t>20241107_095950_20241107_095950_49901</t>
  </si>
  <si>
    <t>20241107_095950_20241107_095950_53861</t>
  </si>
  <si>
    <t>20241107_095950_20241107_095950_55541</t>
  </si>
  <si>
    <t>20241107_100250_20241107_100250_60275</t>
  </si>
  <si>
    <t>20241107_100250_20241107_100250_62975</t>
  </si>
  <si>
    <t>20241107_100250_20241107_100250_64295</t>
  </si>
  <si>
    <t>20241107_100250_20241107_100250_67295</t>
  </si>
  <si>
    <t>20241107_100550_20241107_100550_70305</t>
  </si>
  <si>
    <t>20241107_100550_20241107_100550_72405</t>
  </si>
  <si>
    <t>20241011_155941_Songpa2Banpo</t>
  </si>
  <si>
    <t>20241107_100550_20241107_100550_76365</t>
  </si>
  <si>
    <t>20241011_160659_Songpa2Banpo</t>
  </si>
  <si>
    <t>20241107_100550_20241107_100550_78525</t>
  </si>
  <si>
    <t>20241107_100850_20241107_100850_81875</t>
  </si>
  <si>
    <t>20241107_100850_20241107_100850_84095</t>
  </si>
  <si>
    <t>20241107_100850_20241107_100850_86255</t>
  </si>
  <si>
    <t>20241107_100850_20241107_100850_88235</t>
  </si>
  <si>
    <t>20241107_101150_20241107_101150_92257</t>
  </si>
  <si>
    <t>20241030_194046_KwangMyung2Anyang</t>
  </si>
  <si>
    <t>20241107_101150_20241107_101150_94177</t>
  </si>
  <si>
    <t>20241107_101150_20241107_101150_95497</t>
  </si>
  <si>
    <t>20241107_101150_20241107_101150_96757</t>
  </si>
  <si>
    <t>20241107_101150_20241107_101150_98197</t>
  </si>
  <si>
    <t>20241107_101450_20241107_101450_103413</t>
  </si>
  <si>
    <t>20241107_101450_20241107_101450_107493</t>
  </si>
  <si>
    <t>20241107_101750_20241107_101750_115067</t>
  </si>
  <si>
    <t>20241107_101750_20241107_101750_116327</t>
  </si>
  <si>
    <t>20241107_101750_20241107_101750_117947</t>
  </si>
  <si>
    <t>20241031_134046_20241031_134046_81385</t>
  </si>
  <si>
    <t>20241107_102050_20241107_102050_124901</t>
  </si>
  <si>
    <t>20241107_102050_20241107_102050_128321</t>
  </si>
  <si>
    <t>20241107_102050_20241107_102050_129641</t>
  </si>
  <si>
    <t>20241107_102050_20241107_102050_131321</t>
  </si>
  <si>
    <t>20241107_102350_20241107_102350_136053</t>
  </si>
  <si>
    <t>20241107_102350_20241107_102350_137373</t>
  </si>
  <si>
    <t>20241107_102650_20241107_102650_149611</t>
  </si>
  <si>
    <t>20241107_102650_20241107_102650_155311</t>
  </si>
  <si>
    <t>20241107_102950_20241107_102950_156751</t>
  </si>
  <si>
    <t>20241107_102950_20241107_102950_159871</t>
  </si>
  <si>
    <t>20241107_102950_20241107_102950_161431</t>
  </si>
  <si>
    <t>20241107_102950_20241107_102950_165391</t>
  </si>
  <si>
    <t>20241116_124323_Gamgok2Chungju</t>
  </si>
  <si>
    <t>20241107_111252_20241107_111252_21773</t>
  </si>
  <si>
    <t>20241107_111252_20241107_111252_25013</t>
  </si>
  <si>
    <t>A-6, A-4</t>
  </si>
  <si>
    <t>20241107_111552_20241107_111552_31077</t>
  </si>
  <si>
    <t>20241107_111552_20241107_111552_34077</t>
  </si>
  <si>
    <t>20241107_111852_20241107_111852_41033</t>
  </si>
  <si>
    <t>20241107_111852_20241107_111852_47393</t>
  </si>
  <si>
    <t>20241107_112152_20241107_112152_50879</t>
  </si>
  <si>
    <t>A-1, A-4, A-4</t>
  </si>
  <si>
    <t>20241107_112152_20241107_112152_53099</t>
  </si>
  <si>
    <t>20241107_112452_20241107_112452_62327</t>
  </si>
  <si>
    <t>20241107_112452_20241107_112452_70487</t>
  </si>
  <si>
    <t>20241107_112752_20241107_112752_77579</t>
  </si>
  <si>
    <t>20241107_112752_20241107_112752_80939</t>
  </si>
  <si>
    <t>20241107_113052_20241107_113052_87297</t>
  </si>
  <si>
    <t>20241107_113052_20241107_113052_88797</t>
  </si>
  <si>
    <t>20241107_113052_20241107_113052_90057</t>
  </si>
  <si>
    <t>20241107_113352_20241107_113352_100791</t>
  </si>
  <si>
    <t>20241107_113352_20241107_113352_95691</t>
  </si>
  <si>
    <t>20241107_113352_20241107_113352_96951</t>
  </si>
  <si>
    <t>B-2, A-4, B-4</t>
  </si>
  <si>
    <t>20241107_113352_20241107_113352_99531</t>
  </si>
  <si>
    <t>20241107_132520_20241107_132520_19511</t>
  </si>
  <si>
    <t>20241107_132520_20241107_132520_21611</t>
  </si>
  <si>
    <t>20241107_132520_20241107_132520_23951</t>
  </si>
  <si>
    <t>20241107_132820_20241107_132820_33907</t>
  </si>
  <si>
    <t>보행자, 오토바이</t>
    <phoneticPr fontId="1" type="noConversion"/>
  </si>
  <si>
    <t>20241107_133120_20241107_133120_38715</t>
  </si>
  <si>
    <t>20241107_133120_20241107_133120_41475</t>
  </si>
  <si>
    <t>20241107_133120_20241107_133120_43515</t>
  </si>
  <si>
    <t>20241107_133420_20241107_133420_50893</t>
  </si>
  <si>
    <t>20241107_133420_20241107_133420_53473</t>
  </si>
  <si>
    <t>20241107_133420_20241107_133420_58933</t>
  </si>
  <si>
    <t>20241114_104214_Chungdam2songpa</t>
  </si>
  <si>
    <t>20241107_133720_20241107_133720_61201</t>
  </si>
  <si>
    <t>20241107_133720_20241107_133720_62281</t>
  </si>
  <si>
    <t>20241107_134020_20241107_134020_73795</t>
  </si>
  <si>
    <t>20241107_134020_20241107_134020_75535</t>
  </si>
  <si>
    <t>20241107_134320_20241107_134320_83277</t>
  </si>
  <si>
    <t>A-1, A-6, B-4, A-4</t>
  </si>
  <si>
    <t>20241107_134320_20241107_134320_90357</t>
  </si>
  <si>
    <t>20241107_134620_20241107_134620_101525</t>
  </si>
  <si>
    <t>20241107_134620_20241107_134620_95165</t>
  </si>
  <si>
    <t>20241107_134920_20241107_134920_105911</t>
  </si>
  <si>
    <t>20241107_134920_20241107_134920_107771</t>
  </si>
  <si>
    <t>20241107_134920_20241107_134920_110831</t>
  </si>
  <si>
    <t>20241107_135220_20241107_135220_115199</t>
  </si>
  <si>
    <t>20241107_135220_20241107_135220_122399</t>
  </si>
  <si>
    <t>A-6, A-1, A-4</t>
  </si>
  <si>
    <t>20241107_135520_20241107_135520_126011</t>
  </si>
  <si>
    <t>보행자, 자전거, 킥보드, 오토바이</t>
  </si>
  <si>
    <t>20241107_135520_20241107_135520_130391</t>
  </si>
  <si>
    <t>20241107_135520_20241107_135520_134291</t>
  </si>
  <si>
    <t>보행자, 킥보드, 오토바이</t>
  </si>
  <si>
    <t>20241107_135820_20241107_135820_136919</t>
  </si>
  <si>
    <t>A-5, A-6, A-4</t>
  </si>
  <si>
    <t>보행자, 킥보드, 자전거</t>
    <phoneticPr fontId="1" type="noConversion"/>
  </si>
  <si>
    <t>20241107_135820_20241107_135820_138479</t>
  </si>
  <si>
    <t>20241107_135820_20241107_135820_142199</t>
  </si>
  <si>
    <t>20241107_135820_20241107_135820_143579</t>
  </si>
  <si>
    <t>20241107_140120_20241107_140120_147541</t>
  </si>
  <si>
    <t>20241107_140120_20241107_140120_151861</t>
  </si>
  <si>
    <t>20241107_140120_20241107_140120_153241</t>
  </si>
  <si>
    <t>20241107_140420_20241107_140420_157511</t>
  </si>
  <si>
    <t>20241107_140420_20241107_140420_158831</t>
  </si>
  <si>
    <t>20241107_140420_20241107_140420_161531</t>
  </si>
  <si>
    <t>20241107_140720_20241107_140720_173039</t>
  </si>
  <si>
    <t>20241107_152744_20241107_152744_14787</t>
  </si>
  <si>
    <t>20241107_153044_20241107_153044_21625</t>
  </si>
  <si>
    <t>20241107_153344_20241107_153344_27941</t>
  </si>
  <si>
    <t>20241107_153344_20241107_153344_31241</t>
  </si>
  <si>
    <t>20241107_153644_20241107_153644_38495</t>
  </si>
  <si>
    <t>20241107_153644_20241107_153644_44675</t>
  </si>
  <si>
    <t>20241107_153644_20241107_153644_46355</t>
  </si>
  <si>
    <t>20241107_153944_20241107_153944_49413</t>
  </si>
  <si>
    <t>20241107_153944_20241107_153944_51693</t>
  </si>
  <si>
    <t>20241107_153944_20241107_153944_58413</t>
  </si>
  <si>
    <t>20241107_154244_20241107_154244_59843</t>
  </si>
  <si>
    <t>20241107_154244_20241107_154244_61283</t>
  </si>
  <si>
    <t>20241107_154244_20241107_154244_68183</t>
  </si>
  <si>
    <t>20241107_154544_20241107_154544_74123</t>
  </si>
  <si>
    <t>20241107_154544_20241107_154544_77903</t>
  </si>
  <si>
    <t>20241107_154844_20241107_154844_86545</t>
  </si>
  <si>
    <t>20241107_155444_20241107_155444_106119</t>
  </si>
  <si>
    <t>20241107_155444_20241107_155444_110799</t>
  </si>
  <si>
    <t>20241107_160044_20241107_160044_125731</t>
  </si>
  <si>
    <t>20241107_160044_20241107_160044_127231</t>
  </si>
  <si>
    <t>20241107_160044_20241107_160044_130531</t>
  </si>
  <si>
    <t>20241107_160044_20241107_160044_132451</t>
  </si>
  <si>
    <t>20241107_160344_20241107_160344_142829</t>
  </si>
  <si>
    <t>Curation 5</t>
    <phoneticPr fontId="3" type="noConversion"/>
  </si>
  <si>
    <t>20241008_153702_Gapyung2Songpa</t>
    <phoneticPr fontId="3" type="noConversion"/>
  </si>
  <si>
    <t>20241107_160644_20241107_160644_149121</t>
  </si>
  <si>
    <t>B-6, A-2</t>
  </si>
  <si>
    <t>20241107_160944_20241107_160944_160461</t>
  </si>
  <si>
    <t>20241107_160944_20241107_160944_161841</t>
  </si>
  <si>
    <t>20241107_161244_20241107_161244_174993</t>
  </si>
  <si>
    <t>20241107_161544_20241107_161544_187227</t>
  </si>
  <si>
    <t>20241107_161844_20241107_161844_189683</t>
  </si>
  <si>
    <t>20241107_161844_20241107_161844_194243</t>
  </si>
  <si>
    <t>20241107_161844_20241107_161844_197003</t>
  </si>
  <si>
    <t>20241107_162144_20241107_162144_204629</t>
  </si>
  <si>
    <t>20241107_162444_20241107_162444_212307</t>
  </si>
  <si>
    <t>20241107_163044_20241107_163044_233611</t>
  </si>
  <si>
    <t>B-2, B-4, B-6</t>
  </si>
  <si>
    <t>20241107_163344_20241107_163344_250701</t>
  </si>
  <si>
    <t>20241107_163644_20241107_163644_255141</t>
  </si>
  <si>
    <t>20241108_163946_20241108_163946_25545</t>
  </si>
  <si>
    <t>20241108_163946_20241108_163946_26805</t>
  </si>
  <si>
    <t>20241108_164246_20241108_164246_30943</t>
  </si>
  <si>
    <t>20241110_145106_20241110_145106_16655</t>
  </si>
  <si>
    <t>20241110_145106_20241110_145106_19655</t>
  </si>
  <si>
    <t>20241110_145106_20241110_145106_23075</t>
  </si>
  <si>
    <t>B-4, A-6</t>
  </si>
  <si>
    <t>20241110_145406_20241110_145406_34769</t>
  </si>
  <si>
    <t>20241110_145706_20241110_145706_37903</t>
  </si>
  <si>
    <t>20241110_145706_20241110_145706_43663</t>
  </si>
  <si>
    <t>20241110_145706_20241110_145706_46843</t>
  </si>
  <si>
    <t>20241110_150006_20241110_150006_48755</t>
  </si>
  <si>
    <t>20241110_150306_20241110_150306_62265</t>
  </si>
  <si>
    <t>20241110_150306_20241110_150306_65385</t>
  </si>
  <si>
    <t>20241110_150306_20241110_150306_67905</t>
  </si>
  <si>
    <t>20241010_123336_Muido2Daebudo</t>
  </si>
  <si>
    <t>20241110_150906_20241110_150906_87085</t>
  </si>
  <si>
    <t>20241110_150906_20241110_150906_88645</t>
  </si>
  <si>
    <t>20241110_151206_20241110_151206_91885</t>
  </si>
  <si>
    <t>20241110_151506_20241110_151506_108029</t>
  </si>
  <si>
    <t>20241110_151506_20241110_151506_111569</t>
  </si>
  <si>
    <t>20241110_151806_20241110_151806_113491</t>
  </si>
  <si>
    <t>20241110_151806_20241110_151806_120511</t>
  </si>
  <si>
    <t>20241110_151806_20241110_151806_122191</t>
  </si>
  <si>
    <t>20241110_152106_20241110_152106_126701</t>
  </si>
  <si>
    <t>20241110_152106_20241110_152106_131141</t>
  </si>
  <si>
    <t>20241110_152406_20241110_152406_138517</t>
  </si>
  <si>
    <t>20241110_152406_20241110_152406_141397</t>
  </si>
  <si>
    <t>20241110_153006_20241110_153006_157291</t>
  </si>
  <si>
    <t>20241110_153006_20241110_153006_162211</t>
  </si>
  <si>
    <t>20241110_153306_20241110_153306_167613</t>
  </si>
  <si>
    <t>20241110_153306_20241110_153306_177573</t>
  </si>
  <si>
    <t>20241110_153606_20241110_153606_178297</t>
  </si>
  <si>
    <t>20241110_153606_20241110_153606_180037</t>
  </si>
  <si>
    <t>20241110_153606_20241110_153606_184657</t>
  </si>
  <si>
    <t>20241110_153906_20241110_153906_189091</t>
  </si>
  <si>
    <t>20241110_153906_20241110_153906_190471</t>
  </si>
  <si>
    <t>20241110_154206_20241110_154206_200307</t>
  </si>
  <si>
    <t>20241110_154206_20241110_154206_201267</t>
  </si>
  <si>
    <t>20241110_154206_20241110_154206_208227</t>
  </si>
  <si>
    <t>20241110_154206_20241110_154206_209187</t>
  </si>
  <si>
    <t>20241110_154506_20241110_154506_213443</t>
  </si>
  <si>
    <t>20241110_154506_20241110_154506_217343</t>
  </si>
  <si>
    <t>20241110_155106_20241110_155106_235715</t>
  </si>
  <si>
    <t>20241110_170504_20241110_170504_17555</t>
  </si>
  <si>
    <t>20241110_170504_20241110_170504_18275</t>
  </si>
  <si>
    <t>20241110_170504_20241110_170504_20015</t>
  </si>
  <si>
    <t>20241110_170504_20241110_170504_20915</t>
  </si>
  <si>
    <t>20241110_170804_20241110_170804_26803</t>
  </si>
  <si>
    <t>20241110_171104_20241110_171104_37595</t>
  </si>
  <si>
    <t>20241110_171404_20241110_171404_48399</t>
  </si>
  <si>
    <t>20241110_171704_20241110_171704_59207</t>
  </si>
  <si>
    <t>20241110_171704_20241110_171704_59867</t>
  </si>
  <si>
    <t>20241110_172004_20241110_172004_70849</t>
  </si>
  <si>
    <t>20241110_172004_20241110_172004_72769</t>
  </si>
  <si>
    <t>20241110_172004_20241110_172004_79189</t>
  </si>
  <si>
    <t>20241110_172304_20241110_172304_80807</t>
  </si>
  <si>
    <t>20241110_172604_20241110_172604_95871</t>
  </si>
  <si>
    <t>20241110_172904_20241110_172904_103121</t>
  </si>
  <si>
    <t>20241110_173204_20241110_173204_115965</t>
  </si>
  <si>
    <t>20241110_173804_20241110_173804_136903</t>
  </si>
  <si>
    <t>20241110_174104_20241110_174104_146555</t>
  </si>
  <si>
    <t>20241110_174404_20241110_174404_156451</t>
  </si>
  <si>
    <t>20241110_174704_20241110_174704_171451</t>
  </si>
  <si>
    <t>20241110_175004_20241110_175004_178005</t>
  </si>
  <si>
    <t>20241110_175004_20241110_175004_185745</t>
  </si>
  <si>
    <t>20241110_175304_20241110_175304_196063</t>
  </si>
  <si>
    <t>B-2, B-1, B-4</t>
  </si>
  <si>
    <t>20241110_175604_20241110_175604_201271</t>
  </si>
  <si>
    <t>20241110_175904_20241110_175904_211603</t>
  </si>
  <si>
    <t>20241110_175904_20241110_175904_217543</t>
  </si>
  <si>
    <t>20241110_180204_20241110_180204_221197</t>
  </si>
  <si>
    <t>20241110_180204_20241110_180204_221737</t>
  </si>
  <si>
    <t>20241110_180204_20241110_180204_222937</t>
  </si>
  <si>
    <t>20241110_180204_20241110_180204_225697</t>
  </si>
  <si>
    <t>20241110_180504_20241110_180504_234151</t>
  </si>
  <si>
    <t>20241110_180504_20241110_180504_234511</t>
  </si>
  <si>
    <t>20241110_180804_20241110_180804_245441</t>
  </si>
  <si>
    <t>20241110_181104_20241110_181104_257019</t>
  </si>
  <si>
    <t>20241110_181104_20241110_181104_259419</t>
  </si>
  <si>
    <t>20241110_181104_20241110_181104_262599</t>
  </si>
  <si>
    <t>20241110_181104_20241110_181104_263559</t>
  </si>
  <si>
    <t>20241110_181404_20241110_181404_264453</t>
  </si>
  <si>
    <t>20241110_181704_20241110_181704_275203</t>
  </si>
  <si>
    <t>20241110_181704_20241110_181704_280963</t>
  </si>
  <si>
    <t>20241110_181704_20241110_181704_284383</t>
  </si>
  <si>
    <t>20241110_182004_20241110_182004_287967</t>
  </si>
  <si>
    <t>20241110_182004_20241110_182004_291807</t>
  </si>
  <si>
    <t>20241110_182304_20241110_182304_296847</t>
  </si>
  <si>
    <t>20241110_182604_20241110_182604_310235</t>
  </si>
  <si>
    <t>20241110_182604_20241110_182604_315515</t>
  </si>
  <si>
    <t>20241110_182904_20241110_182904_318449</t>
  </si>
  <si>
    <t>20241110_182904_20241110_182904_325709</t>
  </si>
  <si>
    <t>20241110_182904_20241110_182904_328289</t>
  </si>
  <si>
    <t>20241110_183204_20241110_183204_329133</t>
  </si>
  <si>
    <t>20241101_161402_20241101_161402_16639</t>
  </si>
  <si>
    <t>20241101_161402_20241101_161402_19939</t>
  </si>
  <si>
    <t>20241101_161402_20241101_161402_23719</t>
  </si>
  <si>
    <t>20241101_161702_20241101_161702_29967</t>
  </si>
  <si>
    <t>20241101_162002_20241101_162002_38777</t>
  </si>
  <si>
    <t>20241101_162002_20241101_162002_40097</t>
  </si>
  <si>
    <t>20241101_162002_20241101_162002_41537</t>
  </si>
  <si>
    <t>20241101_162002_20241101_162002_43397</t>
  </si>
  <si>
    <t>20241101_162302_20241101_162302_48747</t>
  </si>
  <si>
    <t>20241101_162302_20241101_162302_57327</t>
  </si>
  <si>
    <t>20241101_162602_20241101_162602_61825</t>
  </si>
  <si>
    <t>20241101_162602_20241101_162602_64945</t>
  </si>
  <si>
    <t>20241101_162602_20241101_162602_67825</t>
  </si>
  <si>
    <t>20241101_162902_20241101_162902_72441</t>
  </si>
  <si>
    <t>20241101_162902_20241101_162902_75441</t>
  </si>
  <si>
    <t>20241101_163202_20241101_163202_83539</t>
  </si>
  <si>
    <t>20241101_163202_20241101_163202_85759</t>
  </si>
  <si>
    <t>20241101_163202_20241101_163202_87679</t>
  </si>
  <si>
    <t>20241101_163202_20241101_163202_90619</t>
  </si>
  <si>
    <t>20241101_163502_20241101_163502_100227</t>
  </si>
  <si>
    <t>20241101_163502_20241101_163502_95607</t>
  </si>
  <si>
    <t>20241101_163502_20241101_163502_97947</t>
  </si>
  <si>
    <t>B-5, B-2</t>
  </si>
  <si>
    <t>20241101_163802_20241101_163802_106389</t>
  </si>
  <si>
    <t>20241101_163802_20241101_163802_108489</t>
  </si>
  <si>
    <t>20241101_163802_20241101_163802_111909</t>
  </si>
  <si>
    <t>20241101_164102_20241101_164102_114917</t>
  </si>
  <si>
    <t>20241101_164102_20241101_164102_118397</t>
  </si>
  <si>
    <t>20241101_164102_20241101_164102_120377</t>
  </si>
  <si>
    <t>20241101_164102_20241101_164102_122957</t>
  </si>
  <si>
    <t>20241101_164402_20241101_164402_124275</t>
  </si>
  <si>
    <t>20241101_164402_20241101_164402_127035</t>
  </si>
  <si>
    <t>20241101_164402_20241101_164402_131895</t>
  </si>
  <si>
    <t>20241101_164702_20241101_164702_136941</t>
  </si>
  <si>
    <t>20241101_164702_20241101_164702_142221</t>
  </si>
  <si>
    <t>20241101_165002_20241101_165002_147437</t>
  </si>
  <si>
    <t>20241101_165002_20241101_165002_151817</t>
  </si>
  <si>
    <t>20241101_165002_20241101_165002_153437</t>
  </si>
  <si>
    <t>20241101_165302_20241101_165302_160639</t>
  </si>
  <si>
    <t>20241101_165302_20241101_165302_164299</t>
  </si>
  <si>
    <t>20241101_165302_20241101_165302_165859</t>
  </si>
  <si>
    <t>20241109_180020_20241109_180020_21407</t>
  </si>
  <si>
    <t>20241109_180320_20241109_180320_29085</t>
  </si>
  <si>
    <t>20241109_180320_20241109_180320_30705</t>
  </si>
  <si>
    <t>20241109_180620_20241109_180620_38395</t>
  </si>
  <si>
    <t>20241109_180920_20241109_180920_49243</t>
  </si>
  <si>
    <t>20241109_181220_20241109_181220_66105</t>
  </si>
  <si>
    <t>20241109_181520_20241109_181520_73917</t>
  </si>
  <si>
    <t>20241109_181820_20241109_181820_83023</t>
  </si>
  <si>
    <t>20241109_181820_20241109_181820_89563</t>
  </si>
  <si>
    <t>20241109_181820_20241109_181820_91423</t>
  </si>
  <si>
    <t>20241109_182120_20241109_182120_92333</t>
  </si>
  <si>
    <t>20241109_182120_20241109_182120_94733</t>
  </si>
  <si>
    <t>20241109_182420_20241109_182420_110931</t>
  </si>
  <si>
    <t>20241109_182720_20241109_182720_115669</t>
  </si>
  <si>
    <t>20241109_182720_20241109_182720_122689</t>
  </si>
  <si>
    <t>20241109_183020_20241109_183020_124787</t>
  </si>
  <si>
    <t>20241109_183320_20241109_183320_138473</t>
  </si>
  <si>
    <t>20241109_183620_20241109_183620_146391</t>
  </si>
  <si>
    <t>20241109_183620_20241109_183620_154791</t>
  </si>
  <si>
    <t>20241109_183920_20241109_183920_162465</t>
  </si>
  <si>
    <t>20241109_183920_20241109_183920_164025</t>
  </si>
  <si>
    <t>20241109_184220_20241109_184220_168107</t>
  </si>
  <si>
    <t>20241109_184220_20241109_184220_171347</t>
  </si>
  <si>
    <t>20241109_184520_20241109_184520_178791</t>
  </si>
  <si>
    <t>20241109_184520_20241109_184520_179871</t>
  </si>
  <si>
    <t>20241109_184520_20241109_184520_184791</t>
  </si>
  <si>
    <t>20241109_184520_20241109_184520_187251</t>
  </si>
  <si>
    <t>20241109_184520_20241109_184520_188571</t>
  </si>
  <si>
    <t>20241109_184820_20241109_184820_189587</t>
  </si>
  <si>
    <t>20241014_101511_Anyang2Pochun</t>
  </si>
  <si>
    <t>20241109_184820_20241109_184820_192287</t>
  </si>
  <si>
    <t>20241109_184820_20241109_184820_199007</t>
  </si>
  <si>
    <t>20241109_185120_20241109_185120_200389</t>
  </si>
  <si>
    <t>20241109_185120_20241109_185120_204229</t>
  </si>
  <si>
    <t>20241109_185120_20241109_185120_208729</t>
  </si>
  <si>
    <t>20241109_185420_20241109_185420_211305</t>
  </si>
  <si>
    <t>20241109_185420_20241109_185420_213165</t>
  </si>
  <si>
    <t>20241109_185420_20241109_185420_214725</t>
  </si>
  <si>
    <t>20241109_185720_20241109_185720_223129</t>
  </si>
  <si>
    <t>20241109_185720_20241109_185720_224749</t>
  </si>
  <si>
    <t>20241109_185720_20241109_185720_228829</t>
  </si>
  <si>
    <t>20241109_190020_20241109_190020_232785</t>
  </si>
  <si>
    <t>20241109_190020_20241109_190020_233445</t>
  </si>
  <si>
    <t>20241109_190020_20241109_190020_237585</t>
  </si>
  <si>
    <t>20241109_190320_20241109_190320_243535</t>
  </si>
  <si>
    <t>20241109_190320_20241109_190320_249775</t>
  </si>
  <si>
    <t>20241109_190620_20241109_190620_254449</t>
  </si>
  <si>
    <t>20241109_191220_20241109_191220_283477</t>
  </si>
  <si>
    <t>20241109_191520_20241109_191520_286731</t>
  </si>
  <si>
    <t>20241109_191520_20241109_191520_287511</t>
  </si>
  <si>
    <t>20241109_191520_20241109_191520_293271</t>
  </si>
  <si>
    <t>20241109_191820_20241109_191820_297589</t>
  </si>
  <si>
    <t>20241109_191820_20241109_191820_301849</t>
  </si>
  <si>
    <t>20241109_192120_20241109_192120_308377</t>
  </si>
  <si>
    <t>20241109_192120_20241109_192120_309637</t>
  </si>
  <si>
    <t>20241109_192420_20241109_192420_319251</t>
  </si>
  <si>
    <t>20241109_192420_20241109_192420_320151</t>
  </si>
  <si>
    <t>20241109_192420_20241109_192420_322131</t>
  </si>
  <si>
    <t>20241109_192420_20241109_192420_325671</t>
  </si>
  <si>
    <t>20241109_192720_20241109_192720_330043</t>
  </si>
  <si>
    <t>20241109_192720_20241109_192720_339343</t>
  </si>
  <si>
    <t>20241109_193020_20241109_193020_340847</t>
  </si>
  <si>
    <t>20241109_193320_20241109_193320_351589</t>
  </si>
  <si>
    <t>20241109_193620_20241109_193620_362439</t>
  </si>
  <si>
    <t>20241109_193920_20241109_193920_373185</t>
  </si>
  <si>
    <t>20241109_193920_20241109_193920_376785</t>
  </si>
  <si>
    <t>20241109_193920_20241109_193920_380205</t>
  </si>
  <si>
    <t>20241109_194220_20241109_194220_383975</t>
  </si>
  <si>
    <t>20241109_194220_20241109_194220_390815</t>
  </si>
  <si>
    <t>20241109_194220_20241109_194220_393215</t>
  </si>
  <si>
    <t>20241109_194520_20241109_194520_394779</t>
  </si>
  <si>
    <t>20241109_194520_20241109_194520_403539</t>
  </si>
  <si>
    <t>20241109_194820_20241109_194820_405581</t>
  </si>
  <si>
    <t>20241109_194820_20241109_194820_412721</t>
  </si>
  <si>
    <t>20241109_195120_20241109_195120_416329</t>
  </si>
  <si>
    <t>20241109_195420_20241109_195420_427361</t>
  </si>
  <si>
    <t>20241109_195720_20241109_195720_437981</t>
  </si>
  <si>
    <t>20241109_200020_20241109_200020_448845</t>
  </si>
  <si>
    <t>20241109_200320_20241109_200320_459529</t>
  </si>
  <si>
    <t>20241109_200620_20241109_200620_470373</t>
  </si>
  <si>
    <t>20241109_200920_20241109_200920_481189</t>
  </si>
  <si>
    <t>20241109_201220_20241109_201220_492035</t>
  </si>
  <si>
    <t>20241109_201520_20241109_201520_502779</t>
  </si>
  <si>
    <t>20241109_201820_20241109_201820_513583</t>
  </si>
  <si>
    <t>A-2, A-6, B-2</t>
  </si>
  <si>
    <t>20241109_202120_20241109_202120_524445</t>
  </si>
  <si>
    <t>A-2, A-6, B-1</t>
  </si>
  <si>
    <t>20241109_202120_20241109_202120_533985</t>
  </si>
  <si>
    <t>20241109_202420_20241109_202420_535179</t>
  </si>
  <si>
    <t>20241109_202420_20241109_202420_539859</t>
  </si>
  <si>
    <t>20241109_202420_20241109_202420_542739</t>
  </si>
  <si>
    <t>20241109_202720_20241109_202720_546161</t>
  </si>
  <si>
    <t>20241109_202720_20241109_202720_547121</t>
  </si>
  <si>
    <t>20241109_202720_20241109_202720_555881</t>
  </si>
  <si>
    <t>20241109_203020_20241109_203020_556773</t>
  </si>
  <si>
    <t>20241109_203320_20241109_203320_569859</t>
  </si>
  <si>
    <t>20241109_203320_20241109_203320_573159</t>
  </si>
  <si>
    <t>20241109_203620_20241109_203620_578611</t>
  </si>
  <si>
    <t>20241109_203920_20241109_203920_590199</t>
  </si>
  <si>
    <t>20241109_203920_20241109_203920_596799</t>
  </si>
  <si>
    <t>20241109_204220_20241109_204220_600337</t>
  </si>
  <si>
    <t>20241109_204520_20241109_204520_610709</t>
  </si>
  <si>
    <t>20241109_204520_20241109_204520_614489</t>
  </si>
  <si>
    <t>20241109_204820_20241109_204820_621579</t>
  </si>
  <si>
    <t>20241109_204820_20241109_204820_625239</t>
  </si>
  <si>
    <t>20241109_204820_20241109_204820_627219</t>
  </si>
  <si>
    <t>20241109_205120_20241109_205120_640647</t>
  </si>
  <si>
    <t>20241109_205120_20241109_205120_641547</t>
  </si>
  <si>
    <t>20241109_205420_20241109_205420_643293</t>
  </si>
  <si>
    <t>20241109_205720_20241109_205720_653975</t>
  </si>
  <si>
    <t>20241109_205720_20241109_205720_662015</t>
  </si>
  <si>
    <t>20241109_210020_20241109_210020_664781</t>
  </si>
  <si>
    <t>20241109_210020_20241109_210020_665201</t>
  </si>
  <si>
    <t>20241110_122841_20241110_122841_16789</t>
  </si>
  <si>
    <t>20241110_123141_20241110_123141_26865</t>
  </si>
  <si>
    <t>20241110_123141_20241110_123141_27945</t>
  </si>
  <si>
    <t>20241110_123441_20241110_123441_37667</t>
  </si>
  <si>
    <t>20241110_123741_20241110_123741_53207</t>
  </si>
  <si>
    <t>20241110_123741_20241110_123741_53747</t>
  </si>
  <si>
    <t>20241110_124041_20241110_124041_62463</t>
  </si>
  <si>
    <t>20241110_124341_20241110_124341_70075</t>
  </si>
  <si>
    <t>20241110_124641_20241110_124641_83691</t>
  </si>
  <si>
    <t>20241110_124641_20241110_124641_84711</t>
  </si>
  <si>
    <t>20241106_110915_20241106_110915_25585</t>
  </si>
  <si>
    <t>20241106_110915_20241106_110915_29725</t>
  </si>
  <si>
    <t>20241106_110915_20241106_110915_31705</t>
  </si>
  <si>
    <t>20241114_161431_20241114_161431_64315</t>
  </si>
  <si>
    <t>20241114_161731_20241114_161731_74385</t>
  </si>
  <si>
    <t>20241114_161731_20241114_161731_77205</t>
  </si>
  <si>
    <t>20241114_162031_20241114_162031_81757</t>
  </si>
  <si>
    <t>20241114_162631_20241114_162631_101619</t>
  </si>
  <si>
    <t>20241114_162631_20241114_162631_108879</t>
  </si>
  <si>
    <t>20241114_162931_20241114_162931_112911</t>
  </si>
  <si>
    <t>20241114_162931_20241114_162931_116871</t>
  </si>
  <si>
    <t>20241114_162931_20241114_162931_121731</t>
  </si>
  <si>
    <t>20241114_163231_20241114_163231_126997</t>
  </si>
  <si>
    <t>20241114_163231_20241114_163231_130657</t>
  </si>
  <si>
    <t>20241114_163531_20241114_163531_137325</t>
  </si>
  <si>
    <t>20241114_164131_20241114_164131_159577</t>
  </si>
  <si>
    <t>B-1, A-1, B-4</t>
  </si>
  <si>
    <t>20241114_165031_20241114_165031_191557</t>
  </si>
  <si>
    <t>20241114_165331_20241114_165331_208175</t>
  </si>
  <si>
    <t>20241114_165631_20241114_165631_209563</t>
  </si>
  <si>
    <t>20241114_165631_20241114_165631_213223</t>
  </si>
  <si>
    <t>20241114_165631_20241114_165631_216883</t>
  </si>
  <si>
    <t>20241114_170231_20241114_170231_239749</t>
  </si>
  <si>
    <t>20241114_170531_20241114_170531_242149</t>
  </si>
  <si>
    <t>20241114_170531_20241114_170531_243589</t>
  </si>
  <si>
    <t>20241114_171431_20241114_171431_275973</t>
  </si>
  <si>
    <t>20241114_171731_20241114_171731_292599</t>
  </si>
  <si>
    <t>20241114_171731_20241114_171731_294219</t>
  </si>
  <si>
    <t>20241114_172031_20241114_172031_295849</t>
  </si>
  <si>
    <t>20241114_172331_20241114_172331_316175</t>
  </si>
  <si>
    <t>20241114_172631_20241114_172631_326859</t>
  </si>
  <si>
    <t>20241114_172931_20241114_172931_329505</t>
  </si>
  <si>
    <t>20241114_172931_20241114_172931_333105</t>
  </si>
  <si>
    <t>20241114_172931_20241114_172931_336645</t>
  </si>
  <si>
    <t>20241114_173231_20241114_173231_340595</t>
  </si>
  <si>
    <t>20241114_173831_20241114_173831_362681</t>
  </si>
  <si>
    <t>20241114_173831_20241114_173831_367061</t>
  </si>
  <si>
    <t>20241114_174131_20241114_174131_371687</t>
  </si>
  <si>
    <t>20241114_174131_20241114_174131_373007</t>
  </si>
  <si>
    <t>20241115_115944_20241115_115944_48651</t>
  </si>
  <si>
    <t>20241115_115944_20241115_115944_52191</t>
  </si>
  <si>
    <t>20241115_120244_20241115_120244_60755</t>
  </si>
  <si>
    <t>20241115_120544_20241115_120544_74689</t>
  </si>
  <si>
    <t>20241115_120544_20241115_120544_76729</t>
  </si>
  <si>
    <t>20241115_120844_20241115_120844_86927</t>
  </si>
  <si>
    <t>20241115_120844_20241115_120844_88667</t>
  </si>
  <si>
    <t>20241115_133020_20241115_133020_19915</t>
  </si>
  <si>
    <t>20241115_133320_20241115_133320_27669</t>
  </si>
  <si>
    <t>20241115_133620_20241115_133620_37443</t>
  </si>
  <si>
    <t>20241115_133920_20241115_133920_48431</t>
  </si>
  <si>
    <t>20241115_134520_20241115_134520_71713</t>
  </si>
  <si>
    <t>20241115_135420_20241115_135420_102177</t>
  </si>
  <si>
    <t>20241116_181522_20241116_181522_16371</t>
  </si>
  <si>
    <t>20241116_181822_20241116_181822_28317</t>
  </si>
  <si>
    <t>20241116_182122_20241116_182122_44999</t>
  </si>
  <si>
    <t>20241116_182422_20241116_182422_46843</t>
  </si>
  <si>
    <t>20241116_182422_20241116_182422_53023</t>
  </si>
  <si>
    <t>20241116_183622_20241116_183622_92575</t>
  </si>
  <si>
    <t>20241116_183922_20241116_183922_102407</t>
  </si>
  <si>
    <t>20241116_184222_20241116_184222_120467</t>
  </si>
  <si>
    <t>20241116_184522_20241116_184522_122865</t>
  </si>
  <si>
    <t>20241116_184822_20241116_184822_137211</t>
  </si>
  <si>
    <t>20241116_190922_20241116_190922_214363</t>
  </si>
  <si>
    <t>20241116_193022_20241116_193022_291275</t>
  </si>
  <si>
    <t>20241116_193322_20241116_193322_302267</t>
  </si>
  <si>
    <t>20241116_193622_20241116_193622_308207</t>
  </si>
  <si>
    <t>20241116_200622_20241116_200622_417647</t>
  </si>
  <si>
    <t>20241116_203736_20241116_203736_74327</t>
  </si>
  <si>
    <t>20241116_204936_20241116_204936_113453</t>
  </si>
  <si>
    <t>20241116_204936_20241116_204936_114713</t>
  </si>
  <si>
    <t>20241116_204936_20241116_204936_116213</t>
  </si>
  <si>
    <t>20241116_214059_20241116_214059_19227</t>
  </si>
  <si>
    <t>20241116_215259_20241116_215259_59067</t>
  </si>
  <si>
    <t>20241116_220759_20241116_220759_114247</t>
  </si>
  <si>
    <t>20241116_221659_20241116_221659_145585</t>
  </si>
  <si>
    <t>20241116_221659_20241116_221659_150625</t>
  </si>
  <si>
    <t>20241116_221959_20241116_221959_158347</t>
  </si>
  <si>
    <t>20241116_222259_20241116_222259_167065</t>
  </si>
  <si>
    <t>20241116_222559_20241116_222559_178033</t>
  </si>
  <si>
    <t>20241116_222859_20241116_222859_192977</t>
  </si>
  <si>
    <t>20241116_222859_20241116_222859_197837</t>
  </si>
  <si>
    <t>20241116_223159_20241116_223159_201623</t>
  </si>
  <si>
    <t>20241116_223459_20241116_223459_210851</t>
  </si>
  <si>
    <t>20241116_223459_20241116_223459_214571</t>
  </si>
  <si>
    <t>20241116_223759_20241116_223759_221063</t>
  </si>
  <si>
    <t>20241116_224059_20241116_224059_235523</t>
  </si>
  <si>
    <t>20241116_224059_20241116_224059_240023</t>
  </si>
  <si>
    <t>20241116_224359_20241116_224359_248229</t>
  </si>
  <si>
    <t>20241109_130313_Songpa2Namisum</t>
  </si>
  <si>
    <t>20241116_224359_20241116_224359_252189</t>
  </si>
  <si>
    <t>20241116_224659_20241116_224659_253517</t>
  </si>
  <si>
    <t>20241109_165220_Gapyeong2Chuncheon2</t>
  </si>
  <si>
    <t>20241116_224659_20241116_224659_259277</t>
  </si>
  <si>
    <t>Curation 6</t>
    <phoneticPr fontId="3" type="noConversion"/>
  </si>
  <si>
    <t>20241116_224959_20241116_224959_270127</t>
  </si>
  <si>
    <t>20241116_225259_20241116_225259_277153</t>
  </si>
  <si>
    <t>20241116_230159_20241116_230159_316517</t>
  </si>
  <si>
    <t>20241118_092754_20241118_092754_17377</t>
  </si>
  <si>
    <t>20241118_092754_20241118_092754_18577</t>
  </si>
  <si>
    <t>20241118_093054_20241118_093054_30693</t>
  </si>
  <si>
    <t>20241118_093654_20241118_093654_51147</t>
  </si>
  <si>
    <t>20241118_094254_20241118_094254_70123</t>
  </si>
  <si>
    <t>20241104_083919_Banpo2Anyang</t>
  </si>
  <si>
    <t>20241118_094554_20241118_094554_87153</t>
  </si>
  <si>
    <t>20241118_094854_20241118_094854_93759</t>
  </si>
  <si>
    <t>20241118_094854_20241118_094854_99819</t>
  </si>
  <si>
    <t>20241118_095454_20241118_095454_121893</t>
  </si>
  <si>
    <t>A-1, B-4, B-1, A-4</t>
  </si>
  <si>
    <t>20241118_095754_20241118_095754_133825</t>
  </si>
  <si>
    <t>20241118_100354_20241118_100354_146425</t>
  </si>
  <si>
    <t>20241118_100354_20241118_100354_155545</t>
  </si>
  <si>
    <t>20241118_100654_20241118_100654_164485</t>
  </si>
  <si>
    <t>20241109_102338_Banpo2Jamsil</t>
  </si>
  <si>
    <t>20241118_100954_20241118_100954_176909</t>
  </si>
  <si>
    <t>20241118_101554_20241118_101554_191253</t>
  </si>
  <si>
    <t>20241118_102154_20241118_102154_210573</t>
  </si>
  <si>
    <t>20241118_102454_20241118_102454_222389</t>
  </si>
  <si>
    <t>20241118_102454_20241118_102454_227609</t>
  </si>
  <si>
    <t>20241118_102454_20241118_102454_229589</t>
  </si>
  <si>
    <t>20241118_105623_20241118_105623_17369</t>
  </si>
  <si>
    <t>20241118_105923_20241118_105923_30859</t>
  </si>
  <si>
    <t>20241118_105923_20241118_105923_32959</t>
  </si>
  <si>
    <t>20241118_110223_20241118_110223_36861</t>
  </si>
  <si>
    <t>20241118_110523_20241118_110523_51431</t>
  </si>
  <si>
    <t>20241118_110523_20241118_110523_53111</t>
  </si>
  <si>
    <t>20241118_111123_20241118_111123_76513</t>
  </si>
  <si>
    <t>20241118_111423_20241118_111423_81013</t>
  </si>
  <si>
    <t>20241118_111423_20241118_111423_82813</t>
  </si>
  <si>
    <t>20241118_111423_20241118_111423_85813</t>
  </si>
  <si>
    <t>20241118_111723_20241118_111723_98241</t>
  </si>
  <si>
    <t>20241118_112023_20241118_112023_102863</t>
  </si>
  <si>
    <t>20241118_113223_20241118_113223_145387</t>
  </si>
  <si>
    <t>20241118_113523_20241118_113523_156071</t>
  </si>
  <si>
    <t>20241118_114423_20241118_114423_188589</t>
  </si>
  <si>
    <t>20241118_115023_20241118_115023_215961</t>
  </si>
  <si>
    <t>20241118_115623_20241118_115623_235335</t>
  </si>
  <si>
    <t>20241118_115923_20241118_115923_245001</t>
  </si>
  <si>
    <t>20241118_115923_20241118_115923_250941</t>
  </si>
  <si>
    <t>20241118_120223_20241118_120223_252251</t>
  </si>
  <si>
    <t>20241118_120223_20241118_120223_253751</t>
  </si>
  <si>
    <t>20241118_120223_20241118_120223_256571</t>
  </si>
  <si>
    <t>20241118_120523_20241118_120523_267615</t>
  </si>
  <si>
    <t>20241118_121123_20241118_121123_285005</t>
  </si>
  <si>
    <t>20241118_131638_20241118_131638_23509</t>
  </si>
  <si>
    <t>보행자, 킥보드</t>
    <phoneticPr fontId="1" type="noConversion"/>
  </si>
  <si>
    <t>20241118_132238_20241118_132238_41617</t>
  </si>
  <si>
    <t>20241118_132538_20241118_132538_55673</t>
  </si>
  <si>
    <t>20241118_133738_20241118_133738_94431</t>
  </si>
  <si>
    <t>20241118_134038_20241118_134038_109191</t>
  </si>
  <si>
    <t>20241119_084423_20241119_084423_16491</t>
  </si>
  <si>
    <t>20241119_084423_20241119_084423_19491</t>
  </si>
  <si>
    <t>20241119_084423_20241119_084423_21711</t>
  </si>
  <si>
    <t>20241119_084423_20241119_084423_24951</t>
  </si>
  <si>
    <t>20241119_084723_20241119_084723_28201</t>
  </si>
  <si>
    <t>20241119_084723_20241119_084723_35281</t>
  </si>
  <si>
    <t>20241119_085023_20241119_085023_37309</t>
  </si>
  <si>
    <t>20241119_085023_20241119_085023_45529</t>
  </si>
  <si>
    <t>20241119_085323_20241119_085323_52309</t>
  </si>
  <si>
    <t>20241119_085623_20241119_085623_68093</t>
  </si>
  <si>
    <t>20241119_085923_20241119_085923_74871</t>
  </si>
  <si>
    <t>20241119_092037_20241119_092037_22169</t>
  </si>
  <si>
    <t>20241119_092337_20241119_092337_34817</t>
  </si>
  <si>
    <t>20241119_092937_20241119_092937_49703</t>
  </si>
  <si>
    <t>20241119_092937_20241119_092937_59003</t>
  </si>
  <si>
    <t>20241119_093537_20241119_093537_74175</t>
  </si>
  <si>
    <t>20241119_093837_20241119_093837_84437</t>
  </si>
  <si>
    <t>20241119_095037_20241119_095037_130587</t>
  </si>
  <si>
    <t>20241119_095637_20241119_095637_149185</t>
  </si>
  <si>
    <t>20241119_095937_20241119_095937_161057</t>
  </si>
  <si>
    <t>20241119_100237_20241119_100237_168269</t>
  </si>
  <si>
    <t>20241119_100237_20241119_100237_175709</t>
  </si>
  <si>
    <t>20241119_100837_20241119_100837_196945</t>
  </si>
  <si>
    <t>20241119_101437_20241119_101437_211331</t>
  </si>
  <si>
    <t>20241119_101437_20241119_101437_216011</t>
  </si>
  <si>
    <t>20241119_102037_20241119_102037_233293</t>
  </si>
  <si>
    <t>20241119_102037_20241119_102037_234613</t>
  </si>
  <si>
    <t>20241120_122500_20241120_122500_14149</t>
  </si>
  <si>
    <t>20241120_122500_20241120_122500_15469</t>
  </si>
  <si>
    <t>20241120_122500_20241120_122500_19909</t>
  </si>
  <si>
    <t>20241120_123100_20241120_123100_43141</t>
  </si>
  <si>
    <t>20241120_123400_20241120_123400_52381</t>
  </si>
  <si>
    <t>20241120_124300_20241120_124300_83805</t>
  </si>
  <si>
    <t>20241120_140211_20241120_140211_82281</t>
  </si>
  <si>
    <t>20241120_140211_20241120_140211_84801</t>
  </si>
  <si>
    <t>20241120_140811_20241120_140811_108013</t>
  </si>
  <si>
    <t>20241120_140811_20241120_140811_110053</t>
  </si>
  <si>
    <t>20241120_142011_20241120_142011_146299</t>
  </si>
  <si>
    <t>20241120_142311_20241120_142311_158711</t>
  </si>
  <si>
    <t>20241120_142311_20241120_142311_162731</t>
  </si>
  <si>
    <t>20241120_142611_20241120_142611_168251</t>
  </si>
  <si>
    <t>20241120_142611_20241120_142611_170231</t>
  </si>
  <si>
    <t>20241120_142911_20241120_142911_177727</t>
  </si>
  <si>
    <t>20241120_143211_20241120_143211_193393</t>
  </si>
  <si>
    <t>20241120_143511_20241120_143511_206845</t>
  </si>
  <si>
    <t>20241120_143811_20241120_143811_212905</t>
  </si>
  <si>
    <t>20241120_144111_20241120_144111_226101</t>
  </si>
  <si>
    <t>20241120_144111_20241120_144111_229701</t>
  </si>
  <si>
    <t>20241120_144411_20241120_144411_232929</t>
  </si>
  <si>
    <t>20241120_144411_20241120_144411_235089</t>
  </si>
  <si>
    <t>20241120_144711_20241120_144711_242227</t>
  </si>
  <si>
    <t>20241120_144711_20241120_144711_243967</t>
  </si>
  <si>
    <t>20241120_145911_20241120_145911_286987</t>
  </si>
  <si>
    <t>20241120_145911_20241120_145911_291907</t>
  </si>
  <si>
    <t>20241120_150211_20241120_150211_301643</t>
  </si>
  <si>
    <t>20241120_150511_20241120_150511_308291</t>
  </si>
  <si>
    <t>20241120_151411_20241120_151411_347953</t>
  </si>
  <si>
    <t>20241120_152911_20241120_152911_402661</t>
  </si>
  <si>
    <t>20241120_153511_20241120_153511_418099</t>
  </si>
  <si>
    <t>20241120_153811_20241120_153811_432063</t>
  </si>
  <si>
    <t>20241120_154111_20241120_154111_438429</t>
  </si>
  <si>
    <t>20241120_212712_20241120_212712_15929</t>
  </si>
  <si>
    <t>20241120_212712_20241120_212712_17729</t>
  </si>
  <si>
    <t>20241120_212712_20241120_212712_19349</t>
  </si>
  <si>
    <t>20241120_212712_20241120_212712_21989</t>
  </si>
  <si>
    <t>20241120_213612_20241120_213612_47913</t>
  </si>
  <si>
    <t>20241120_213612_20241120_213612_51453</t>
  </si>
  <si>
    <t>20241120_215112_20241120_215112_105873</t>
  </si>
  <si>
    <t>20241120_215112_20241120_215112_111153</t>
  </si>
  <si>
    <t>20241120_215412_20241120_215412_114099</t>
  </si>
  <si>
    <t>20241120_215412_20241120_215412_118539</t>
  </si>
  <si>
    <t>20241120_220312_20241120_220312_152909</t>
  </si>
  <si>
    <t>20241120_220612_20241120_220612_157715</t>
  </si>
  <si>
    <t>20241120_220612_20241120_220612_159815</t>
  </si>
  <si>
    <t>20241120_220612_20241120_220612_162575</t>
  </si>
  <si>
    <t>20241120_221212_20241120_221212_186381</t>
  </si>
  <si>
    <t>20241120_221812_20241120_221812_202057</t>
  </si>
  <si>
    <t>20241120_222112_20241120_222112_209911</t>
  </si>
  <si>
    <t>20241120_222112_20241120_222112_212911</t>
  </si>
  <si>
    <t>20241120_222112_20241120_222112_215431</t>
  </si>
  <si>
    <t>20241120_222412_20241120_222412_221193</t>
  </si>
  <si>
    <t>20241120_222412_20241120_222412_228873</t>
  </si>
  <si>
    <t>20241120_222412_20241120_222412_230193</t>
  </si>
  <si>
    <t>20241120_222712_20241120_222712_232103</t>
  </si>
  <si>
    <t>20241120_223012_20241120_223012_243265</t>
  </si>
  <si>
    <t>20241120_223012_20241120_223012_244705</t>
  </si>
  <si>
    <t>20241120_223012_20241120_223012_247945</t>
  </si>
  <si>
    <t>20241120_223312_20241120_223312_254797</t>
  </si>
  <si>
    <t>20241120_223312_20241120_223312_256597</t>
  </si>
  <si>
    <t>20241120_223312_20241120_223312_259657</t>
  </si>
  <si>
    <t>20241120_223612_20241120_223612_266731</t>
  </si>
  <si>
    <t>20241120_223912_20241120_223912_275317</t>
  </si>
  <si>
    <t>20241120_223912_20241120_223912_276757</t>
  </si>
  <si>
    <t>20241120_223912_20241120_223912_284137</t>
  </si>
  <si>
    <t>20241120_224212_20241120_224212_287063</t>
  </si>
  <si>
    <t>20241120_224212_20241120_224212_288383</t>
  </si>
  <si>
    <t>20241120_224812_20241120_224812_315381</t>
  </si>
  <si>
    <t>20241120_224812_20241120_224812_316641</t>
  </si>
  <si>
    <t>20241120_225112_20241120_225112_325407</t>
  </si>
  <si>
    <t>A-3, B-2</t>
  </si>
  <si>
    <t>20241120_225712_20241120_225712_341073</t>
  </si>
  <si>
    <t>20241120_230012_20241120_230012_350421</t>
  </si>
  <si>
    <t>20241121_092253_20241121_092253_23919</t>
  </si>
  <si>
    <t>20241121_093453_20241121_093453_68559</t>
  </si>
  <si>
    <t>20241121_093753_20241121_093753_79233</t>
  </si>
  <si>
    <t>20241121_094053_20241121_094053_88819</t>
  </si>
  <si>
    <t>20241121_095853_20241121_095853_154341</t>
  </si>
  <si>
    <t>20241121_100153_20241121_100153_163295</t>
  </si>
  <si>
    <t>20241121_100753_20241121_100753_192149</t>
  </si>
  <si>
    <t>20241121_105856_20241121_105856_25105</t>
  </si>
  <si>
    <t>20241121_134226_20241121_134226_40253</t>
  </si>
  <si>
    <t>20241121_134226_20241121_134226_42293</t>
  </si>
  <si>
    <t>20241121_135726_20241121_135726_91677</t>
  </si>
  <si>
    <t>20241121_143143_20241121_143143_50977</t>
  </si>
  <si>
    <t>20241121_144043_20241121_144043_86781</t>
  </si>
  <si>
    <t>20241121_144343_20241121_144343_96209</t>
  </si>
  <si>
    <t>20241126_111556_20241126_111556_19663</t>
  </si>
  <si>
    <t>20241126_111856_20241126_111856_35743</t>
  </si>
  <si>
    <t>20241126_112156_20241126_112156_41021</t>
  </si>
  <si>
    <t>20241126_113500_20241126_113500_23265</t>
  </si>
  <si>
    <t>20241126_114100_20241126_114100_41673</t>
  </si>
  <si>
    <t>20241126_124426_20241126_124426_13185</t>
  </si>
  <si>
    <t>20241126_124726_20241126_124726_19009</t>
  </si>
  <si>
    <t>20241126_124726_20241126_124726_24229</t>
  </si>
  <si>
    <t>20241126_125026_20241126_125026_33903</t>
  </si>
  <si>
    <t>20241126_125326_20241126_125326_42007</t>
  </si>
  <si>
    <t>20241126_125626_20241126_125626_47097</t>
  </si>
  <si>
    <t>20241126_125626_20241126_125626_54057</t>
  </si>
  <si>
    <t>20241126_130531_20241126_130531_84229</t>
  </si>
  <si>
    <t>20241126_130831_20241126_130831_93947</t>
  </si>
  <si>
    <t>20241126_130831_20241126_130831_99707</t>
  </si>
  <si>
    <t>20241126_131131_20241126_131131_102295</t>
  </si>
  <si>
    <t>20241126_131131_20241126_131131_103315</t>
  </si>
  <si>
    <t>20241126_131131_20241126_131131_104515</t>
  </si>
  <si>
    <t>20241126_131131_20241126_131131_107635</t>
  </si>
  <si>
    <t>20241126_132439_20241126_132439_153691</t>
  </si>
  <si>
    <t>20241126_141944_20241126_141944_15123</t>
  </si>
  <si>
    <t>20241126_141944_20241126_141944_20643</t>
  </si>
  <si>
    <t>20241126_143004_20241126_143004_59911</t>
  </si>
  <si>
    <t>20241126_173103_20241126_173103_54287</t>
  </si>
  <si>
    <t>20241126_173403_20241126_173403_61013</t>
  </si>
  <si>
    <t>20241126_173403_20241126_173403_69713</t>
  </si>
  <si>
    <t>20241126_173703_20241126_173703_75283</t>
  </si>
  <si>
    <t>20241126_173703_20241126_173703_80083</t>
  </si>
  <si>
    <t>20241126_175933_20241126_175933_161025</t>
  </si>
  <si>
    <t>20241126_180233_20241126_180233_172353</t>
  </si>
  <si>
    <t>20241126_180533_20241126_180533_181059</t>
  </si>
  <si>
    <t>20241126_185514_20241126_185514_13269</t>
  </si>
  <si>
    <t>20241126_185514_20241126_185514_9549</t>
  </si>
  <si>
    <t>20241127_095543_20241127_095543_13869</t>
  </si>
  <si>
    <t>20241127_095543_20241127_095543_16629</t>
  </si>
  <si>
    <t>20241127_095543_20241127_095543_19269</t>
  </si>
  <si>
    <t>20241127_095843_20241127_095843_24721</t>
  </si>
  <si>
    <t>20241127_101643_20241127_101643_89573</t>
  </si>
  <si>
    <t>20241127_101643_20241127_101643_94013</t>
  </si>
  <si>
    <t>20241104_203410_Namyangju2Anyang</t>
  </si>
  <si>
    <t>20241105_133321_Hwado2Sobgpa</t>
  </si>
  <si>
    <t>A-1, B-3</t>
  </si>
  <si>
    <t>20241106_160353_Choonchun2Panpo</t>
  </si>
  <si>
    <t>A-1, B-4, B-6</t>
  </si>
  <si>
    <t>A-1, A-6, B-4, B-6</t>
  </si>
  <si>
    <t>20241106_171132_Hwado2Banpo</t>
  </si>
  <si>
    <t>20241107_110952_Mabook2Suwon</t>
  </si>
  <si>
    <t>20241107_152744_Dangjin2Taean</t>
  </si>
  <si>
    <t>20241110_144806_SiheungCity</t>
  </si>
  <si>
    <t>Curation 7</t>
    <phoneticPr fontId="3" type="noConversion"/>
  </si>
  <si>
    <t>20241101_170050_Mabook2Youido</t>
  </si>
  <si>
    <t>20241101_191154_Mabook2Youido</t>
  </si>
  <si>
    <t>20241104_160250_Inchun2Namyangju</t>
  </si>
  <si>
    <t>A-1, B-6, A-4</t>
  </si>
  <si>
    <t>20241107_094750_Anyang2Mabuk</t>
  </si>
  <si>
    <t>A-4, B-2, B-4</t>
  </si>
  <si>
    <t>20241107_132220_Suwon2Dangjin</t>
  </si>
  <si>
    <t>A-4, B-2, B-3</t>
  </si>
  <si>
    <t>20241108_163646_Mabook2Mapo</t>
  </si>
  <si>
    <t>20241110_170204_Siheung2Anyang</t>
  </si>
  <si>
    <t>보행자,오토바이,자전거</t>
  </si>
  <si>
    <t>20241110_182904_20241110_182904_325709</t>
    <phoneticPr fontId="3" type="noConversion"/>
  </si>
  <si>
    <t>20241104_171933_Inchun2Namyangju</t>
  </si>
  <si>
    <t>20241105_100522_Anyang2chunchun</t>
  </si>
  <si>
    <t>A-2, B-4, B-6</t>
  </si>
  <si>
    <t>A-2, A-3, B-5</t>
  </si>
  <si>
    <t>A-2, A-3, B-4, B-5</t>
  </si>
  <si>
    <t>A-2, B-5</t>
  </si>
  <si>
    <t>B-1, A-3, B-5</t>
  </si>
  <si>
    <t>A-6, B-6</t>
  </si>
  <si>
    <t>Curation 8</t>
  </si>
  <si>
    <t>20241101_161102_Mabook2Youido</t>
  </si>
  <si>
    <t>20241109_175720_Chuncheon2Kwangmyung</t>
  </si>
  <si>
    <t>20241110_122541_Kwangmyung2Siheung</t>
  </si>
  <si>
    <t>Curation 8</t>
    <phoneticPr fontId="3" type="noConversion"/>
  </si>
  <si>
    <t>Curation 9</t>
  </si>
  <si>
    <t>20241106_110615_Songpa2Chuncheon</t>
  </si>
  <si>
    <t>20241114_160531_Mabook2Chulsan</t>
  </si>
  <si>
    <t>20241118_092454_Indeogwon2Sukchon</t>
  </si>
  <si>
    <t>20241118_105323_Sukchon2Ichun</t>
  </si>
  <si>
    <t>20241118_131338_Icheon2Gapyung</t>
  </si>
  <si>
    <t>20241119_084123_Gwangmyung2Geomcheon</t>
  </si>
  <si>
    <t>A-4, A-5, B-4</t>
  </si>
  <si>
    <t>20241120_134111_Mabook2Andong2</t>
  </si>
  <si>
    <t>20241120_212412_Keumwang2Kwangmyung</t>
  </si>
  <si>
    <t>20241121_105555_Anyang2Yangjae</t>
  </si>
  <si>
    <t>20241126_113200_Seocho1131</t>
  </si>
  <si>
    <t>20241126_124426_Anyang</t>
  </si>
  <si>
    <t>20241127_095243_0952</t>
  </si>
  <si>
    <t>20241118_105324_20241118_105324_11053</t>
  </si>
  <si>
    <t>20241118_105324_20241118_105324_12493</t>
  </si>
  <si>
    <t>20241120_122200_Mabook2Andong</t>
  </si>
  <si>
    <t>20241120_122201_20241120_122201_6713</t>
  </si>
  <si>
    <t>20241121_110156_20241121_110156_27213</t>
  </si>
  <si>
    <t>20241121_111056_20241121_111056_63873</t>
  </si>
  <si>
    <t>20241121_111356_20241121_111356_71183</t>
  </si>
  <si>
    <t>20241121_111656_20241121_111656_87511</t>
  </si>
  <si>
    <t>20241121_114656_20241121_114656_188421</t>
  </si>
  <si>
    <t>20241121_114956_20241121_114956_198935</t>
  </si>
  <si>
    <t>20241121_115256_20241121_115256_217827</t>
  </si>
  <si>
    <t>20241121_133326_Sadang2Songpa</t>
  </si>
  <si>
    <t>20241121_133327_20241121_133327_6935</t>
  </si>
  <si>
    <t>20241121_141943_Yangjae2Songpa</t>
  </si>
  <si>
    <t>20241121_141944_20241121_141944_11425</t>
  </si>
  <si>
    <t>20241126_105457_Gaepop</t>
  </si>
  <si>
    <t>20241126_105458_20241126_105458_4835</t>
  </si>
  <si>
    <t>20241126_130231_Anyang</t>
  </si>
  <si>
    <t>20241126_130232_20241126_130232_71441</t>
  </si>
  <si>
    <t>B-1, A-4</t>
  </si>
  <si>
    <t>20241119_091737_Geomcheon2Songpa</t>
  </si>
  <si>
    <t>20241121_115556_20241121_115556_224077</t>
  </si>
  <si>
    <t>20241118_131339_20241118_131339_9521</t>
  </si>
  <si>
    <t>20241126_130232_20241126_130232_73121</t>
  </si>
  <si>
    <t>20241115_132720_Anyang2Seocho</t>
  </si>
  <si>
    <t>20241118_160520_Gapyung2Kwangmyung</t>
  </si>
  <si>
    <t>20241118_184421_20241118_184421_578085</t>
  </si>
  <si>
    <t>20241118_185621_20241118_185621_620263</t>
  </si>
  <si>
    <t>20241118_190221_20241118_190221_643485</t>
  </si>
  <si>
    <t>20241118_182021_20241118_182021_492043</t>
  </si>
  <si>
    <t>20241118_182321_20241118_182321_501529</t>
  </si>
  <si>
    <t>20241118_182621_20241118_182621_515439</t>
  </si>
  <si>
    <t>20241118_190821_20241118_190821_666763</t>
  </si>
  <si>
    <t>20241121_110456_20241121_110456_44613</t>
  </si>
  <si>
    <t>20241118_183521_20241118_183521_547781</t>
  </si>
  <si>
    <t>오토바이,보행자,자전거</t>
  </si>
  <si>
    <t>20241106_110915_20241106_110915_33025</t>
  </si>
  <si>
    <t>20241114_170231_20241114_170231_237169</t>
  </si>
  <si>
    <t>20241114_172631_20241114_172631_317619</t>
  </si>
  <si>
    <t>20241114_173531_20241114_173531_351579</t>
  </si>
  <si>
    <t>20241114_173831_20241114_173831_369281</t>
  </si>
  <si>
    <t>20241115_114744_Gwangmyung2Anyang</t>
  </si>
  <si>
    <t>20241115_120244_20241115_120244_65135</t>
  </si>
  <si>
    <t>20241115_120544_20241115_120544_69649</t>
  </si>
  <si>
    <t>20241115_120544_20241115_120544_71089</t>
  </si>
  <si>
    <t>20241115_121144_20241115_121144_91611</t>
  </si>
  <si>
    <t>20241116_181222_Wonju2Hangyeryung</t>
  </si>
  <si>
    <t>20241116_182122_20241116_182122_38279</t>
  </si>
  <si>
    <t>20241116_182722_20241116_182722_59867</t>
  </si>
  <si>
    <t>20241116_183922_20241116_183922_110327</t>
  </si>
  <si>
    <t>20241116_185122_20241116_185122_146205</t>
  </si>
  <si>
    <t>20241116_185122_20241116_185122_149985</t>
  </si>
  <si>
    <t>20241116_185422_20241116_185422_154557</t>
  </si>
  <si>
    <t>20241116_185422_20241116_185422_163737</t>
  </si>
  <si>
    <t>20241116_185722_20241116_185722_172479</t>
  </si>
  <si>
    <t>20241116_190022_20241116_190022_176145</t>
  </si>
  <si>
    <t>20241116_190022_20241116_190022_178245</t>
  </si>
  <si>
    <t>20241116_190022_20241116_190022_185805</t>
  </si>
  <si>
    <t>20241116_190322_20241116_190322_190781</t>
  </si>
  <si>
    <t>20241116_190322_20241116_190322_195161</t>
  </si>
  <si>
    <t>20241116_190622_20241116_190622_200621</t>
  </si>
  <si>
    <t>20241116_191222_20241116_191222_223119</t>
  </si>
  <si>
    <t>20241116_192422_20241116_192422_262543</t>
  </si>
  <si>
    <t>20241116_192722_20241116_192722_275269</t>
  </si>
  <si>
    <t>20241116_193622_20241116_193622_311027</t>
  </si>
  <si>
    <t>20241116_193922_20241116_193922_319053</t>
  </si>
  <si>
    <t>20241116_194222_20241116_194222_334241</t>
  </si>
  <si>
    <t>20241116_201936_Hangyeryung2Inje</t>
  </si>
  <si>
    <t>20241116_213759_Injae2Anyang</t>
  </si>
  <si>
    <t>20241116_221059_20241116_221059_125837</t>
  </si>
  <si>
    <t>20241116_223759_20241116_223759_223223</t>
  </si>
  <si>
    <t>20241116_224059_20241116_224059_233963</t>
  </si>
  <si>
    <t>20241116_224959_20241116_224959_268747</t>
  </si>
  <si>
    <t>20241116_230159_20241116_230159_310757</t>
  </si>
  <si>
    <t>20241118_092754_20241118_092754_30693</t>
  </si>
  <si>
    <t>20241118_092754_20241118_092754_35793</t>
  </si>
  <si>
    <t>20241118_093654_20241118_093654_50067</t>
  </si>
  <si>
    <t>20241118_093954_20241118_093954_65681</t>
  </si>
  <si>
    <t>20241118_094854_20241118_094854_92439</t>
  </si>
  <si>
    <t>20241118_094854_20241118_094854_96039</t>
  </si>
  <si>
    <t>20241118_100054_20241118_100054_141211</t>
  </si>
  <si>
    <t>20241118_101254_20241118_101254_184407</t>
  </si>
  <si>
    <t>20241118_110823_20241118_110823_62595</t>
  </si>
  <si>
    <t>20241118_110823_20241118_110823_63915</t>
  </si>
  <si>
    <t>20241118_110823_20241118_110823_67335</t>
  </si>
  <si>
    <t>20241118_111123_20241118_111123_68653</t>
  </si>
  <si>
    <t>20241118_111723_20241118_111723_92661</t>
  </si>
  <si>
    <t>20241118_113223_20241118_113223_147847</t>
  </si>
  <si>
    <t>20241118_113223_20241118_113223_149227</t>
  </si>
  <si>
    <t>20241118_113823_20241118_113823_169705</t>
  </si>
  <si>
    <t>20241118_114423_20241118_114423_187449</t>
  </si>
  <si>
    <t>20241118_114423_20241118_114423_192969</t>
  </si>
  <si>
    <t>20241118_114423_20241118_114423_196449</t>
  </si>
  <si>
    <t>20241118_114723_20241118_114723_204323</t>
  </si>
  <si>
    <t>20241118_115023_20241118_115023_212601</t>
  </si>
  <si>
    <t>20241118_115323_20241118_115323_229329</t>
  </si>
  <si>
    <t>20241118_115623_20241118_115623_231975</t>
  </si>
  <si>
    <t>20241118_120523_20241118_120523_264075</t>
  </si>
  <si>
    <t>20241118_120523_20241118_120523_270555</t>
  </si>
  <si>
    <t>20241118_120823_20241118_120823_274461</t>
  </si>
  <si>
    <t>20241118_120823_20241118_120823_277281</t>
  </si>
  <si>
    <t>20241119_092037_20241119_092037_21209</t>
  </si>
  <si>
    <t>20241119_092637_20241119_092637_42801</t>
  </si>
  <si>
    <t>20241119_092637_20241119_092637_46881</t>
  </si>
  <si>
    <t>20241119_093237_20241119_093237_60569</t>
  </si>
  <si>
    <t>20241119_093537_20241119_093537_72735</t>
  </si>
  <si>
    <t>20241119_094437_20241119_094437_108147</t>
  </si>
  <si>
    <t>20241119_095637_20241119_095637_146785</t>
  </si>
  <si>
    <t>20241119_100537_20241119_100537_183979</t>
  </si>
  <si>
    <t>20241120_122800_20241120_122800_26449</t>
  </si>
  <si>
    <t>20241120_122800_20241120_122800_30109</t>
  </si>
  <si>
    <t>20241120_123100_20241120_123100_39541</t>
  </si>
  <si>
    <t>20241120_123400_20241120_123400_48721</t>
  </si>
  <si>
    <t>20241120_123400_20241120_123400_50341</t>
  </si>
  <si>
    <t>20241120_123400_20241120_123400_55681</t>
  </si>
  <si>
    <t>20241120_123700_20241120_123700_61129</t>
  </si>
  <si>
    <t>20241120_123700_20241120_123700_65569</t>
  </si>
  <si>
    <t>20241120_124000_20241120_124000_69045</t>
  </si>
  <si>
    <t>20241120_124600_20241120_124600_91441</t>
  </si>
  <si>
    <t>20241120_125200_20241120_125200_113925</t>
  </si>
  <si>
    <t>20241120_134411_20241120_134411_15915</t>
  </si>
  <si>
    <t>20241120_135311_20241120_135311_53005</t>
  </si>
  <si>
    <t>20241120_135911_20241120_135911_74429</t>
  </si>
  <si>
    <t>20241120_140511_20241120_140511_90851</t>
  </si>
  <si>
    <t>20241120_141111_20241120_141111_117551</t>
  </si>
  <si>
    <t>20241120_141411_20241120_141411_124761</t>
  </si>
  <si>
    <t>20241120_141411_20241120_141411_131121</t>
  </si>
  <si>
    <t>20241120_141711_20241120_141711_140003</t>
  </si>
  <si>
    <t>20241120_142011_20241120_142011_151339</t>
  </si>
  <si>
    <t>20241120_143511_20241120_143511_198925</t>
  </si>
  <si>
    <t>20241120_151111_20241120_151111_335659</t>
  </si>
  <si>
    <t>20241120_151711_20241120_151711_358401</t>
  </si>
  <si>
    <t>20241120_191442_Andong2Kwangmyung</t>
  </si>
  <si>
    <t>20241120_191443_20241120_191443_13631</t>
  </si>
  <si>
    <t>20241120_213012_20241120_213012_26367</t>
  </si>
  <si>
    <t>20241120_213012_20241120_213012_31527</t>
  </si>
  <si>
    <t>20241120_213012_20241120_213012_35427</t>
  </si>
  <si>
    <t>20241120_213312_20241120_213312_38005</t>
  </si>
  <si>
    <t>20241120_213312_20241120_213312_39325</t>
  </si>
  <si>
    <t>20241120_213912_20241120_213912_61053</t>
  </si>
  <si>
    <t>20241120_213912_20241120_213912_63573</t>
  </si>
  <si>
    <t>20241120_213912_20241120_213912_68073</t>
  </si>
  <si>
    <t>20241120_214512_20241120_214512_85419</t>
  </si>
  <si>
    <t>20241120_214812_20241120_214812_91963</t>
  </si>
  <si>
    <t>20241120_214812_20241120_214812_96583</t>
  </si>
  <si>
    <t>20241120_214812_20241120_214812_97903</t>
  </si>
  <si>
    <t>20241120_215412_20241120_215412_116079</t>
  </si>
  <si>
    <t>20241120_215712_20241120_215712_124469</t>
  </si>
  <si>
    <t>20241120_215712_20241120_215712_125789</t>
  </si>
  <si>
    <t>20241120_215712_20241120_215712_132689</t>
  </si>
  <si>
    <t>20241120_220012_20241120_220012_134671</t>
  </si>
  <si>
    <t>20241120_220012_20241120_220012_136171</t>
  </si>
  <si>
    <t>20241120_220012_20241120_220012_138211</t>
  </si>
  <si>
    <t>20241120_220312_20241120_220312_145709</t>
  </si>
  <si>
    <t>A-2, A-3</t>
  </si>
  <si>
    <t>20241120_221212_20241120_221212_184101</t>
  </si>
  <si>
    <t>20241120_221512_20241120_221512_191191</t>
  </si>
  <si>
    <t>20241120_221512_20241120_221512_193831</t>
  </si>
  <si>
    <t>20241120_221812_20241120_221812_199477</t>
  </si>
  <si>
    <t>20241120_224212_20241120_224212_291623</t>
  </si>
  <si>
    <t>20241120_224512_20241120_224512_297739</t>
  </si>
  <si>
    <t>20241120_225112_20241120_225112_321207</t>
  </si>
  <si>
    <t>20241120_225112_20241120_225112_322827</t>
  </si>
  <si>
    <t>20241120_225412_20241120_225412_336925</t>
  </si>
  <si>
    <t>20241120_225712_20241120_225712_342513</t>
  </si>
  <si>
    <t>20241121_091953_Gwang2Anyang2</t>
  </si>
  <si>
    <t>20241121_093753_20241121_093753_82113</t>
  </si>
  <si>
    <t>20241121_094353_20241121_094353_102319</t>
  </si>
  <si>
    <t>20241121_140326_20241121_140326_120101</t>
  </si>
  <si>
    <t>20241121_143443_20241121_143443_59011</t>
  </si>
  <si>
    <t>20241126_111256_Gaepo1111</t>
  </si>
  <si>
    <t>20241126_111556_20241126_111556_23743</t>
  </si>
  <si>
    <t>20241126_113500_20241126_113500_20085</t>
  </si>
  <si>
    <t>20241126_130831_20241126_130831_96947</t>
  </si>
  <si>
    <t>20241126_131131_20241126_131131_109255</t>
  </si>
  <si>
    <t>20241126_131839_Anyang</t>
  </si>
  <si>
    <t>20241126_141644_Seobugansun</t>
  </si>
  <si>
    <t>20241126_141944_20241126_141944_17163</t>
  </si>
  <si>
    <t>20241126_142704_Seobugansun</t>
  </si>
  <si>
    <t>20241126_171903_Seobugansun1720</t>
  </si>
  <si>
    <t>20241126_172203_20241126_172203_23979</t>
  </si>
  <si>
    <t>20241126_175633_Seobugansun1720</t>
  </si>
  <si>
    <t>20241126_185513_Anyang2</t>
  </si>
  <si>
    <t>20241127_095543_20241127_095543_15369</t>
  </si>
  <si>
    <t>20241127_095843_20241127_095843_26341</t>
  </si>
  <si>
    <t>20241127_095843_20241127_095843_28621</t>
  </si>
  <si>
    <t>20241116_181223_20241116_181223_6227</t>
  </si>
  <si>
    <t>20241116_225559_20241116_225559_288981</t>
  </si>
  <si>
    <t>20241116_230459_20241116_230459_318491</t>
  </si>
  <si>
    <t>20241116_230759_20241116_230759_338171</t>
  </si>
  <si>
    <t>20241118_161721_20241118_161721_53161</t>
  </si>
  <si>
    <t>20241118_162021_20241118_162021_59879</t>
  </si>
  <si>
    <t>20241118_163821_20241118_163821_125821</t>
  </si>
  <si>
    <t>20241118_164121_20241118_164121_140277</t>
  </si>
  <si>
    <t>20241118_164721_20241118_164721_155817</t>
  </si>
  <si>
    <t>20241118_165621_20241118_165621_192715</t>
  </si>
  <si>
    <t>20241118_165921_20241118_165921_205241</t>
  </si>
  <si>
    <t>20241118_170521_20241118_170521_230509</t>
  </si>
  <si>
    <t>20241118_172321_20241118_172321_294893</t>
  </si>
  <si>
    <t>20241118_172621_20241118_172621_296269</t>
  </si>
  <si>
    <t>20241118_174421_20241118_174421_366281</t>
  </si>
  <si>
    <t>20241118_174721_20241118_174721_374811</t>
  </si>
  <si>
    <t>20241118_175021_20241118_175021_382665</t>
  </si>
  <si>
    <t>20241118_175021_20241118_175021_387585</t>
  </si>
  <si>
    <t>20241118_175321_20241118_175321_393521</t>
  </si>
  <si>
    <t>20241118_181421_20241118_181421_469069</t>
  </si>
  <si>
    <t>20241118_184721_20241118_184721_588391</t>
  </si>
  <si>
    <t>20241118_185021_20241118_185021_598661</t>
  </si>
  <si>
    <t>20241118_185321_20241118_185321_609453</t>
  </si>
  <si>
    <t>20241120_122201_20241120_122201_9593</t>
  </si>
  <si>
    <t>20241120_122201_20241120_122201_12353</t>
  </si>
  <si>
    <t>20241120_192043_20241120_192043_32049</t>
  </si>
  <si>
    <t>20241120_192043_20241120_192043_34869</t>
  </si>
  <si>
    <t>20241120_192943_20241120_192943_63075</t>
  </si>
  <si>
    <t>20241120_193843_20241120_193843_96429</t>
  </si>
  <si>
    <t>20241120_212413_20241120_212413_6873</t>
  </si>
  <si>
    <t>20241120_212413_20241120_212413_11013</t>
  </si>
  <si>
    <t>20241120_212413_20241120_212413_13413</t>
  </si>
  <si>
    <t>20241121_110456_20241121_110456_43293</t>
  </si>
  <si>
    <t>20241121_110756_20241121_110756_54579</t>
  </si>
  <si>
    <t>20241121_111956_20241121_111956_99443</t>
  </si>
  <si>
    <t>20241121_113156_20241121_113156_135573</t>
  </si>
  <si>
    <t>20241126_111257_20241126_111257_8851</t>
  </si>
  <si>
    <t>20241126_131840_20241126_131840_134781</t>
  </si>
  <si>
    <t>20241126_141645_20241126_141645_3837</t>
  </si>
  <si>
    <t>20241126_141645_20241126_141645_4617</t>
  </si>
  <si>
    <t>20241126_141645_20241126_141645_5757</t>
  </si>
  <si>
    <t>20241126_141645_20241126_141645_9357</t>
  </si>
  <si>
    <t>20241126_141645_20241126_141645_10617</t>
  </si>
  <si>
    <t>20241126_141645_20241126_141645_13197</t>
  </si>
  <si>
    <t>20241126_171904_20241126_171904_10047</t>
  </si>
  <si>
    <t>20241126_175634_20241126_175634_141459</t>
  </si>
  <si>
    <t>20241126_190114_20241126_190114_31631</t>
  </si>
  <si>
    <t>20241126_190114_20241126_190114_33191</t>
  </si>
  <si>
    <t>20241126_190714_20241126_190714_53055</t>
  </si>
  <si>
    <t>20241126_191914_20241126_191914_100269</t>
  </si>
  <si>
    <t>20241126_192214_20241126_192214_104277</t>
  </si>
  <si>
    <t>20241126_192214_20241126_192214_109497</t>
  </si>
  <si>
    <t>sample</t>
    <phoneticPr fontId="9" type="noConversion"/>
  </si>
  <si>
    <t>20241031_164639_Sinwol2Kanghwh</t>
    <phoneticPr fontId="3" type="noConversion"/>
  </si>
  <si>
    <t>보행자 , 자전거</t>
  </si>
  <si>
    <t>20241031_183546_Sinwol2Kanghwh</t>
    <phoneticPr fontId="3" type="noConversion"/>
  </si>
  <si>
    <t>Curation 17</t>
  </si>
  <si>
    <t>20250111_210813</t>
  </si>
  <si>
    <t>20250111_210814_20250111_210814_48809</t>
  </si>
  <si>
    <t>20250111_211017</t>
  </si>
  <si>
    <t>20250111_211018_20250111_211018_56519</t>
  </si>
  <si>
    <t>20250111_211018_20250111_211018_56999</t>
  </si>
  <si>
    <t>20250111_211114</t>
  </si>
  <si>
    <t>20250111_211115_20250111_211115_59609</t>
  </si>
  <si>
    <t>20250111_211115_20250111_211115_60269</t>
  </si>
  <si>
    <t>20250111_211115_20250111_211115_60929</t>
  </si>
  <si>
    <t>20250111_211158</t>
  </si>
  <si>
    <t>20250111_211159_20250111_211159_61835</t>
  </si>
  <si>
    <t>20250111_211334</t>
  </si>
  <si>
    <t>20250111_211335_20250111_211335_68221</t>
  </si>
  <si>
    <t>20250111_211335_20250111_211335_68701</t>
  </si>
  <si>
    <t>20250111_211335_20250111_211335_69181</t>
  </si>
  <si>
    <t>20250111_211335_20250111_211335_69781</t>
  </si>
  <si>
    <t>20250111_211647</t>
  </si>
  <si>
    <t>20250111_211648_20250111_211648_79101</t>
  </si>
  <si>
    <t>20250111_213201</t>
  </si>
  <si>
    <t>20250111_213202_20250111_213202_134865</t>
  </si>
  <si>
    <t>20250111_213954</t>
  </si>
  <si>
    <t>20250111_213955_20250111_213955_162313</t>
  </si>
  <si>
    <t>20250111_213955_20250111_213955_163153</t>
  </si>
  <si>
    <t>20250111_214230</t>
  </si>
  <si>
    <t>20250111_214231_20250111_214231_173345</t>
  </si>
  <si>
    <t>어린이</t>
  </si>
  <si>
    <t>20250111_214628</t>
  </si>
  <si>
    <t>20250111_214629_20250111_214629_186031</t>
  </si>
  <si>
    <t>20250111_214629_20250111_214629_187111</t>
  </si>
  <si>
    <t>20250111_214856</t>
  </si>
  <si>
    <t>20250111_214857_20250111_214857_194853</t>
  </si>
  <si>
    <t>20250111_214857_20250111_214857_195573</t>
  </si>
  <si>
    <t>20250111_214857_20250111_214857_196593</t>
  </si>
  <si>
    <t>20250111_215102</t>
  </si>
  <si>
    <t>20250111_215103_20250111_215103_202821</t>
  </si>
  <si>
    <t>20250111_215200</t>
  </si>
  <si>
    <t>20250111_215200_20250111_215200_205921</t>
  </si>
  <si>
    <t>20250111_215200_20250111_215200_207721</t>
  </si>
  <si>
    <t>20250111_215252</t>
  </si>
  <si>
    <t>20250111_215253_20250111_215253_209953</t>
  </si>
  <si>
    <t>20250111_215253_20250111_215253_210913</t>
  </si>
  <si>
    <t>20250111_215608</t>
  </si>
  <si>
    <t>20250111_215609_20250111_215609_221335</t>
  </si>
  <si>
    <t>20250111_215609_20250111_215609_223315</t>
  </si>
  <si>
    <t>20250111_215946</t>
  </si>
  <si>
    <t>20250111_215947_20250111_215947_234339</t>
  </si>
  <si>
    <t>20250111_220224</t>
  </si>
  <si>
    <t>20250111_220225_20250111_220225_244097</t>
  </si>
  <si>
    <t>a-4보행자</t>
  </si>
  <si>
    <t>20250111_220225_20250111_220225_244997</t>
  </si>
  <si>
    <t>20250111_220522</t>
  </si>
  <si>
    <t>20250111_220523_20250111_220523_254331</t>
  </si>
  <si>
    <t>20250111_220523_20250111_220523_255051</t>
  </si>
  <si>
    <t>20250111_220523_20250111_220523_255651</t>
  </si>
  <si>
    <t>20250111_221317</t>
  </si>
  <si>
    <t>20250111_221318_20250111_221318_282651</t>
  </si>
  <si>
    <t>20250111_221318_20250111_221318_283491</t>
  </si>
  <si>
    <t>20250111_221402</t>
  </si>
  <si>
    <t>20250111_221403_20250111_221403_285137</t>
  </si>
  <si>
    <t>20250111_221403_20250111_221403_285737</t>
  </si>
  <si>
    <t>20250111_221634</t>
  </si>
  <si>
    <t>20250111_221635_20250111_221635_294715</t>
  </si>
  <si>
    <t>20250111_221635_20250111_221635_295615</t>
  </si>
  <si>
    <t>20250111_222142</t>
  </si>
  <si>
    <t>20250111_222143_20250111_222143_312727</t>
  </si>
  <si>
    <t>20250111_230443</t>
  </si>
  <si>
    <t>20250111_230444_20250111_230444_467683</t>
  </si>
  <si>
    <t>20250111_230444_20250111_230444_469063</t>
  </si>
  <si>
    <t>20250111_230828</t>
  </si>
  <si>
    <t>20250111_230829_20250111_230829_481883</t>
  </si>
  <si>
    <t>20250111_232040</t>
  </si>
  <si>
    <t>20250111_232041_20250111_232041_525247</t>
  </si>
  <si>
    <t>20250111_232430</t>
  </si>
  <si>
    <t>20250111_232431_20250111_232431_540003</t>
  </si>
  <si>
    <t>20250111_232431_20250111_232431_540603</t>
  </si>
  <si>
    <t>20250111_232515</t>
  </si>
  <si>
    <t>20250111_232516_20250111_232516_541595</t>
  </si>
  <si>
    <t>20250111_232516_20250111_232516_542195</t>
  </si>
  <si>
    <t>20250111_232516_20250111_232516_542915</t>
  </si>
  <si>
    <t>20250111_232627</t>
  </si>
  <si>
    <t>20250111_232628_20250111_232628_546577</t>
  </si>
  <si>
    <t>20250111_232628_20250111_232628_547177</t>
  </si>
  <si>
    <t>20250111_232726</t>
  </si>
  <si>
    <t>20250111_232727_20250111_232727_549975</t>
  </si>
  <si>
    <t>20250111_232727_20250111_232727_550695</t>
  </si>
  <si>
    <t>20250111_234614</t>
  </si>
  <si>
    <t>20250111_234615_20250111_234615_618705</t>
  </si>
  <si>
    <t>20250112_074039_seoul</t>
  </si>
  <si>
    <t>20250112_074040_20250112_074040_67999</t>
  </si>
  <si>
    <t>20250112_074239_seoul</t>
  </si>
  <si>
    <t>20250112_074240_20250112_074240_75367</t>
  </si>
  <si>
    <t>20250112_074421_seoul</t>
  </si>
  <si>
    <t>20250112_074422_20250112_074422_82587</t>
  </si>
  <si>
    <t>20250112_074524_seoul</t>
  </si>
  <si>
    <t>20250112_074525_20250112_074525_85195</t>
  </si>
  <si>
    <t>20250112_075448_seoul</t>
  </si>
  <si>
    <t>20250112_075449_20250112_075449_120561</t>
  </si>
  <si>
    <t>20250112_080649_seoul</t>
  </si>
  <si>
    <t>20250112_080650_20250112_080650_162255</t>
  </si>
  <si>
    <t>20250112_080931_seoul</t>
  </si>
  <si>
    <t>20250112_080932_20250112_080932_174869</t>
  </si>
  <si>
    <t>20250112_082103_seoul</t>
  </si>
  <si>
    <t>20250112_082104_20250112_082104_213451</t>
  </si>
  <si>
    <t>20250112_082304_seoul</t>
  </si>
  <si>
    <t>20250112_082305_20250112_082305_220687</t>
  </si>
  <si>
    <t>20250112_083522_seoul</t>
  </si>
  <si>
    <t>20250112_083523_20250112_083523_265083</t>
  </si>
  <si>
    <t>20250112_083523_20250112_083523_268023</t>
  </si>
  <si>
    <t>20250112_083523_20250112_083523_269823</t>
  </si>
  <si>
    <t>20250112_084412_seoul</t>
  </si>
  <si>
    <t>20250112_084413_20250112_084413_297481</t>
  </si>
  <si>
    <t>20250112_084413_20250112_084413_298561</t>
  </si>
  <si>
    <t>20250112_084601_seoul</t>
  </si>
  <si>
    <t>20250112_084602_20250112_084602_304181</t>
  </si>
  <si>
    <t>20250112_085050_seoul</t>
  </si>
  <si>
    <t>20250112_085051_20250112_085051_321971</t>
  </si>
  <si>
    <t>20250112_091430_seoul</t>
  </si>
  <si>
    <t>20250112_091431_20250112_091431_406281</t>
  </si>
  <si>
    <t>20250112_091431_20250112_091431_407421</t>
  </si>
  <si>
    <t>20250112_091611_seoul</t>
  </si>
  <si>
    <t>20250112_091612_20250112_091612_411891</t>
  </si>
  <si>
    <t>20250112_091713_seoul</t>
  </si>
  <si>
    <t>20250112_091714_20250112_091714_415621</t>
  </si>
  <si>
    <t>20250112_091951_seoul</t>
  </si>
  <si>
    <t>20250112_091952_20250112_091952_427503</t>
  </si>
  <si>
    <t>20250112_092518_seoul</t>
  </si>
  <si>
    <t>20250112_092519_20250112_092519_446341</t>
  </si>
  <si>
    <t>20250112_093301_seoul</t>
  </si>
  <si>
    <t>20250112_093302_20250112_093302_472887</t>
  </si>
  <si>
    <t>20250112_093410_seoul</t>
  </si>
  <si>
    <t>20250112_093411_20250112_093411_478031</t>
  </si>
  <si>
    <t>20250112_093658_seoul</t>
  </si>
  <si>
    <t>20250112_093659_20250112_093659_491019</t>
  </si>
  <si>
    <t>20250112_094131_seoul</t>
  </si>
  <si>
    <t>20250112_094132_20250112_094132_503159</t>
  </si>
  <si>
    <t>20250112_094402_seoul</t>
  </si>
  <si>
    <t>20250112_094403_20250112_094403_512925</t>
  </si>
  <si>
    <t>20250112_094629_seoul</t>
  </si>
  <si>
    <t>20250112_094630_20250112_094630_521369</t>
  </si>
  <si>
    <t>20250112_095941_seoul</t>
  </si>
  <si>
    <t>20250112_095942_20250112_095942_569069</t>
  </si>
  <si>
    <t>20250112_095942_20250112_095942_570509</t>
  </si>
  <si>
    <t>20250112_100551_seoul</t>
  </si>
  <si>
    <t>20250112_100552_20250112_100552_591125</t>
  </si>
  <si>
    <t>20250112_100956_seoul</t>
  </si>
  <si>
    <t>20250112_100957_20250112_100957_606511</t>
  </si>
  <si>
    <t>20250112_101144_seoul</t>
  </si>
  <si>
    <t>20250112_101145_20250112_101145_616367</t>
  </si>
  <si>
    <t>20250112_102426_seoul</t>
  </si>
  <si>
    <t>20250112_102427_20250112_102427_657595</t>
  </si>
  <si>
    <t>20250112_102535_seoul</t>
  </si>
  <si>
    <t>20250112_102536_20250112_102536_664157</t>
  </si>
  <si>
    <t>20250112_102855_seoul</t>
  </si>
  <si>
    <t>20250112_102856_20250112_102856_674113</t>
  </si>
  <si>
    <t>20250112_103050_seoul</t>
  </si>
  <si>
    <t>20250112_103051_20250112_103051_680667</t>
  </si>
  <si>
    <t>20250112_103230_seoul</t>
  </si>
  <si>
    <t>20250112_103231_20250112_103231_686671</t>
  </si>
  <si>
    <t>20250112_103448_seoul</t>
  </si>
  <si>
    <t>20250112_103449_20250112_103449_696025</t>
  </si>
  <si>
    <t>20250112_103701_seoul</t>
  </si>
  <si>
    <t>20250112_103702_20250112_103702_702919</t>
  </si>
  <si>
    <t>20250112_104135_seoul</t>
  </si>
  <si>
    <t>20250112_104136_20250112_104136_719803</t>
  </si>
  <si>
    <t>20250112_104221_seoul</t>
  </si>
  <si>
    <t>20250112_104222_20250112_104222_722847</t>
  </si>
  <si>
    <t>20250112_104424_seoul</t>
  </si>
  <si>
    <t>20250112_104425_20250112_104425_730503</t>
  </si>
  <si>
    <t>20250112_104425_20250112_104425_731703</t>
  </si>
  <si>
    <t>20250112_104425_20250112_104425_732603</t>
  </si>
  <si>
    <t>20250112_104930_seoul</t>
  </si>
  <si>
    <t>20250112_104931_20250112_104931_747959</t>
  </si>
  <si>
    <t>20250112_104931_20250112_104931_748859</t>
  </si>
  <si>
    <t>20250112_105013_seoul</t>
  </si>
  <si>
    <t>20250112_105014_20250112_105014_750431</t>
  </si>
  <si>
    <t>20250112_105014_20250112_105014_751631</t>
  </si>
  <si>
    <t>20250112_105911_seoul</t>
  </si>
  <si>
    <t>20250112_105912_20250112_105912_782835</t>
  </si>
  <si>
    <t>20250112_105912_20250112_105912_784275</t>
  </si>
  <si>
    <t>20250112_110029_seoul</t>
  </si>
  <si>
    <t>20250112_110030_20250112_110030_787735</t>
  </si>
  <si>
    <t>20250112_110030_20250112_110030_789475</t>
  </si>
  <si>
    <t>20250112_110302_seoul</t>
  </si>
  <si>
    <t>20250112_110303_20250112_110303_796517</t>
  </si>
  <si>
    <t>20250112_110303_20250112_110303_798497</t>
  </si>
  <si>
    <t>20250112_110628_seoul</t>
  </si>
  <si>
    <t>20250112_110629_20250112_110629_808913</t>
  </si>
  <si>
    <t>20250112_110629_20250112_110629_810953</t>
  </si>
  <si>
    <t>20250112_111107_seoul</t>
  </si>
  <si>
    <t>20250112_111108_20250112_111108_827209</t>
  </si>
  <si>
    <t>20250112_111302_seoul</t>
  </si>
  <si>
    <t>20250112_111303_20250112_111303_832595</t>
  </si>
  <si>
    <t>20250112_111303_20250112_111303_833735</t>
  </si>
  <si>
    <t>20250112_111441_seoul</t>
  </si>
  <si>
    <t>20250112_111442_20250112_111442_839293</t>
  </si>
  <si>
    <t>20250112_111442_20250112_111442_840193</t>
  </si>
  <si>
    <t>20250112_111612_seoul</t>
  </si>
  <si>
    <t>20250112_111613_20250112_111613_844001</t>
  </si>
  <si>
    <t>20250112_111613_20250112_111613_847181</t>
  </si>
  <si>
    <t>20250112_112208_seoul</t>
  </si>
  <si>
    <t>20250112_112209_20250112_112209_866209</t>
  </si>
  <si>
    <t>20250112_112339_seoul</t>
  </si>
  <si>
    <t>20250112_112340_20250112_112340_870819</t>
  </si>
  <si>
    <t>20250112_112443_seoul</t>
  </si>
  <si>
    <t>20250112_112444_20250112_112444_875121</t>
  </si>
  <si>
    <t>20250112_112444_20250112_112444_876621</t>
  </si>
  <si>
    <t>20250112_112444_20250112_112444_877641</t>
  </si>
  <si>
    <t>20250112_112612_seoul</t>
  </si>
  <si>
    <t>20250112_112613_20250112_112613_880001</t>
  </si>
  <si>
    <t>20250112_112613_20250112_112613_881741</t>
  </si>
  <si>
    <t>20250112_112713_seoul</t>
  </si>
  <si>
    <t>20250112_112714_20250112_112714_883579</t>
  </si>
  <si>
    <t>20250112_112848_seoul</t>
  </si>
  <si>
    <t>20250112_112849_20250112_112849_889275</t>
  </si>
  <si>
    <t>20250112_112849_20250112_112849_891555</t>
  </si>
  <si>
    <t>20250112_112849_20250112_112849_892215</t>
  </si>
  <si>
    <t>오토바이,자전거</t>
  </si>
  <si>
    <t>20250112_112849_20250112_112849_892815</t>
  </si>
  <si>
    <t>오토바이,자전거,보행자</t>
  </si>
  <si>
    <t>20250112_112849_20250112_112849_893415</t>
  </si>
  <si>
    <t>20250112_112849_20250112_112849_894015</t>
  </si>
  <si>
    <t>자전거,보행자</t>
  </si>
  <si>
    <t>20250112_113437_seoul</t>
  </si>
  <si>
    <t>20250112_113438_20250112_113438_910805</t>
  </si>
  <si>
    <t>20250112_113438_20250112_113438_911405</t>
  </si>
  <si>
    <t>20250112_113438_20250112_113438_912425</t>
  </si>
  <si>
    <t>20250112_113438_20250112_113438_913145</t>
  </si>
  <si>
    <t>20250112_113554_seoul</t>
  </si>
  <si>
    <t>20250112_113555_20250112_113555_915341</t>
  </si>
  <si>
    <t>20250112_113555_20250112_113555_915941</t>
  </si>
  <si>
    <t>20250112_113942_seoul</t>
  </si>
  <si>
    <t>20250112_113943_20250112_113943_929703</t>
  </si>
  <si>
    <t>20250112_113943_20250112_113943_930603</t>
  </si>
  <si>
    <t>20250112_114217_seoul</t>
  </si>
  <si>
    <t>20250112_114218_20250112_114218_938295</t>
  </si>
  <si>
    <t>20250112_114218_20250112_114218_939255</t>
  </si>
  <si>
    <t>20250112_114218_20250112_114218_939855</t>
  </si>
  <si>
    <t>20250112_114218_20250112_114218_941595</t>
  </si>
  <si>
    <t>20250112_114218_20250112_114218_942195</t>
  </si>
  <si>
    <t>20250112_114348_seoul</t>
  </si>
  <si>
    <t>20250112_114349_20250112_114349_943393</t>
  </si>
  <si>
    <t>20250112_114349_20250112_114349_943993</t>
  </si>
  <si>
    <t>20250112_114349_20250112_114349_944593</t>
  </si>
  <si>
    <t>20250112_114349_20250112_114349_945973</t>
  </si>
  <si>
    <t>20250112_114349_20250112_114349_946993</t>
  </si>
  <si>
    <t>20250112_114504_seoul</t>
  </si>
  <si>
    <t>20250112_114505_20250112_114505_947809</t>
  </si>
  <si>
    <t>20250112_114505_20250112_114505_948409</t>
  </si>
  <si>
    <t>20250112_114505_20250112_114505_949009</t>
  </si>
  <si>
    <t>20250112_114618_seoul</t>
  </si>
  <si>
    <t>20250112_114619_20250112_114619_952305</t>
  </si>
  <si>
    <t>20250112_114619_20250112_114619_952905</t>
  </si>
  <si>
    <t>20250112_114619_20250112_114619_954165</t>
  </si>
  <si>
    <t>20250112_114952_seoul</t>
  </si>
  <si>
    <t>20250112_114953_20250112_114953_965117</t>
  </si>
  <si>
    <t>20250112_114953_20250112_114953_965717</t>
  </si>
  <si>
    <t>20250112_114953_20250112_114953_966317</t>
  </si>
  <si>
    <t>20250112_114953_20250112_114953_966917</t>
  </si>
  <si>
    <t>20250112_115411_seoul</t>
  </si>
  <si>
    <t>20250112_115412_20250112_115412_981731</t>
  </si>
  <si>
    <t>20250112_115412_20250112_115412_982571</t>
  </si>
  <si>
    <t>20250112_115412_20250112_115412_983471</t>
  </si>
  <si>
    <t>20250112_115556_seoul</t>
  </si>
  <si>
    <t>20250112_115557_20250112_115557_988497</t>
  </si>
  <si>
    <t>20250112_115755_seoul</t>
  </si>
  <si>
    <t>20250112_115756_20250112_115756_994155</t>
  </si>
  <si>
    <t>20250112_115756_20250112_115756_994755</t>
  </si>
  <si>
    <t>20250112_115756_20250112_115756_995355</t>
  </si>
  <si>
    <t>20250112_115756_20250112_115756_995955</t>
  </si>
  <si>
    <t>20250112_115930_seoul</t>
  </si>
  <si>
    <t>20250112_115931_20250112_115931_1001001</t>
  </si>
  <si>
    <t>20250112_115931_20250112_115931_1003041</t>
  </si>
  <si>
    <t>20250112_120800_seoul</t>
  </si>
  <si>
    <t>20250112_120801_20250112_120801_1030407</t>
  </si>
  <si>
    <t>20250112_120801_20250112_120801_1031007</t>
  </si>
  <si>
    <t>20250112_120801_20250112_120801_1031607</t>
  </si>
  <si>
    <t>20250112_120801_20250112_120801_1032207</t>
  </si>
  <si>
    <t>20250112_120848_seoul</t>
  </si>
  <si>
    <t>20250112_120849_20250112_120849_1033297</t>
  </si>
  <si>
    <t>20250112_120849_20250112_120849_1033897</t>
  </si>
  <si>
    <t>20250112_120849_20250112_120849_1034497</t>
  </si>
  <si>
    <t>20250112_120849_20250112_120849_1035097</t>
  </si>
  <si>
    <t>20250112_121005_seoul</t>
  </si>
  <si>
    <t>20250112_121006_20250112_121006_1037895</t>
  </si>
  <si>
    <t>20250112_121006_20250112_121006_1038855</t>
  </si>
  <si>
    <t>20250112_121006_20250112_121006_1039635</t>
  </si>
  <si>
    <t>20250112_121048_seoul</t>
  </si>
  <si>
    <t>20250112_121049_20250112_121049_1040481</t>
  </si>
  <si>
    <t>20250112_121049_20250112_121049_1041081</t>
  </si>
  <si>
    <t>20250112_121049_20250112_121049_1041681</t>
  </si>
  <si>
    <t>20250112_121049_20250112_121049_1042281</t>
  </si>
  <si>
    <t>20250112_121322_seoul</t>
  </si>
  <si>
    <t>20250112_121323_20250112_121323_1049725</t>
  </si>
  <si>
    <t>20250112_121323_20250112_121323_1050325</t>
  </si>
  <si>
    <t>20250112_121323_20250112_121323_1050925</t>
  </si>
  <si>
    <t>20250112_121323_20250112_121323_1051525</t>
  </si>
  <si>
    <t>20250112_121924_seoul</t>
  </si>
  <si>
    <t>20250112_121925_20250112_121925_1071393</t>
  </si>
  <si>
    <t>20250112_121925_20250112_121925_1074093</t>
  </si>
  <si>
    <t>20250112_122209_seoul</t>
  </si>
  <si>
    <t>20250112_122210_20250112_122210_1081333</t>
  </si>
  <si>
    <t>20250112_122210_20250112_122210_1082293</t>
  </si>
  <si>
    <t>20250112_122210_20250112_122210_1083133</t>
  </si>
  <si>
    <t>20250112_122252_seoul</t>
  </si>
  <si>
    <t>20250112_122253_20250112_122253_1083971</t>
  </si>
  <si>
    <t>20250112_122253_20250112_122253_1084571</t>
  </si>
  <si>
    <t>20250112_122253_20250112_122253_1085171</t>
  </si>
  <si>
    <t>20250112_122253_20250112_122253_1086071</t>
  </si>
  <si>
    <t>20250112_122343_seoul</t>
  </si>
  <si>
    <t>20250112_122344_20250112_122344_1088715</t>
  </si>
  <si>
    <t>20250112_122510_seoul</t>
  </si>
  <si>
    <t>20250112_122511_20250112_122511_1092171</t>
  </si>
  <si>
    <t>20250112_122511_20250112_122511_1093191</t>
  </si>
  <si>
    <t>20250112_122511_20250112_122511_1094031</t>
  </si>
  <si>
    <t>20250112_122555_seoul</t>
  </si>
  <si>
    <t>20250112_122556_20250112_122556_1094905</t>
  </si>
  <si>
    <t>20250112_122556_20250112_122556_1095505</t>
  </si>
  <si>
    <t>20250112_122556_20250112_122556_1097605</t>
  </si>
  <si>
    <t>Curation 18</t>
  </si>
  <si>
    <t>20250112_152717_Gangdong</t>
  </si>
  <si>
    <t>20250112_152718_20250112_152718_18773</t>
  </si>
  <si>
    <t>20250112_152919_Gangdong</t>
  </si>
  <si>
    <t>20250112_152920_20250112_152920_25623</t>
  </si>
  <si>
    <t>어린이, 오토바이</t>
  </si>
  <si>
    <t>20250112_153126_Gangdong</t>
  </si>
  <si>
    <t>20250112_153127_20250112_153127_33981</t>
  </si>
  <si>
    <t>20250112_153229_Gangdong</t>
  </si>
  <si>
    <t>20250112_153230_20250112_153230_37133</t>
  </si>
  <si>
    <t>20250112_153344_Gangdong</t>
  </si>
  <si>
    <t>20250112_153345_20250112_153345_41543</t>
  </si>
  <si>
    <t>20250112_153446_Gangdong</t>
  </si>
  <si>
    <t>20250112_153447_20250112_153447_47441</t>
  </si>
  <si>
    <t>20250112_153857_Gangdong</t>
  </si>
  <si>
    <t>20250112_153858_20250112_153858_60569</t>
  </si>
  <si>
    <t>20250112_153858_20250112_153858_61289</t>
  </si>
  <si>
    <t>20250112_153941_Gangdong</t>
  </si>
  <si>
    <t>20250112_153942_20250112_153942_62969</t>
  </si>
  <si>
    <t>20250112_154032_Gangdong</t>
  </si>
  <si>
    <t>20250112_154033_20250112_154033_66023</t>
  </si>
  <si>
    <t>20250112_154914_Gangdong</t>
  </si>
  <si>
    <t>20250112_154915_20250112_154915_97351</t>
  </si>
  <si>
    <t>20250112_154915_20250112_154915_98851</t>
  </si>
  <si>
    <t>20250112_155023_Gangdong</t>
  </si>
  <si>
    <t>20250112_155024_20250112_155024_101503</t>
  </si>
  <si>
    <t>20250112_155130_Gangdong</t>
  </si>
  <si>
    <t>20250112_155131_20250112_155131_106117</t>
  </si>
  <si>
    <t>20250112_155131_20250112_155131_106897</t>
  </si>
  <si>
    <t>20250112_155214_Gangdong</t>
  </si>
  <si>
    <t>20250112_155215_20250112_155215_108133</t>
  </si>
  <si>
    <t>20250112_155456_Gangdong</t>
  </si>
  <si>
    <t>20250112_155457_20250112_155457_117933</t>
  </si>
  <si>
    <t>20250112_155457_20250112_155457_118893</t>
  </si>
  <si>
    <t>20250112_155457_20250112_155457_119853</t>
  </si>
  <si>
    <t>20250112_155554_Gangdong</t>
  </si>
  <si>
    <t>20250112_155555_20250112_155555_121489</t>
  </si>
  <si>
    <t>20250112_155722_Gangdong</t>
  </si>
  <si>
    <t>20250112_155723_20250112_155723_127801</t>
  </si>
  <si>
    <t>20250112_155815_Gangdong</t>
  </si>
  <si>
    <t>20250112_155816_20250112_155816_131347</t>
  </si>
  <si>
    <t>20250112_155903_Gangdong</t>
  </si>
  <si>
    <t>20250112_155904_20250112_155904_132679</t>
  </si>
  <si>
    <t>20250112_155904_20250112_155904_134059</t>
  </si>
  <si>
    <t>20250112_160115_Gangdong</t>
  </si>
  <si>
    <t>20250112_160116_20250112_160116_140633</t>
  </si>
  <si>
    <t>20250112_160116_20250112_160116_142433</t>
  </si>
  <si>
    <t>20250112_160201_Gangdong</t>
  </si>
  <si>
    <t>20250112_160202_20250112_160202_143849</t>
  </si>
  <si>
    <t>20250112_160202_20250112_160202_145049</t>
  </si>
  <si>
    <t>20250112_160244_Gangdong</t>
  </si>
  <si>
    <t>20250112_160245_20250112_160245_146837</t>
  </si>
  <si>
    <t>20250112_160332_Gangdong</t>
  </si>
  <si>
    <t>20250112_160333_20250112_160333_149611</t>
  </si>
  <si>
    <t>20250112_160534_Gangdong</t>
  </si>
  <si>
    <t>20250112_160535_20250112_160535_157039</t>
  </si>
  <si>
    <t>20250112_160630_Gangdong</t>
  </si>
  <si>
    <t>20250112_160631_20250112_160631_160841</t>
  </si>
  <si>
    <t>20250112_160715_Gangdong</t>
  </si>
  <si>
    <t>20250112_160716_20250112_160716_162951</t>
  </si>
  <si>
    <t>20250112_160802_Gangdong</t>
  </si>
  <si>
    <t>20250112_160803_20250112_160803_164997</t>
  </si>
  <si>
    <t>20250112_160803_20250112_160803_165897</t>
  </si>
  <si>
    <t>20250112_160846_Gangdong</t>
  </si>
  <si>
    <t>20250112_160847_20250112_160847_168023</t>
  </si>
  <si>
    <t>20250112_161119_Gangdong</t>
  </si>
  <si>
    <t>20250112_161120_20250112_161120_176817</t>
  </si>
  <si>
    <t>20250112_161120_20250112_161120_178617</t>
  </si>
  <si>
    <t>20250112_161206_Gangdong</t>
  </si>
  <si>
    <t>20250112_161207_20250112_161207_179593</t>
  </si>
  <si>
    <t>20250112_161207_20250112_161207_180193</t>
  </si>
  <si>
    <t>20250112_161207_20250112_161207_180793</t>
  </si>
  <si>
    <t>20250112_161207_20250112_161207_181393</t>
  </si>
  <si>
    <t>20250112_161338_Gangdong</t>
  </si>
  <si>
    <t>20250112_161339_20250112_161339_185257</t>
  </si>
  <si>
    <t>20250112_161339_20250112_161339_185857</t>
  </si>
  <si>
    <t>20250112_161339_20250112_161339_186757</t>
  </si>
  <si>
    <t>20250112_161429_Gangdong</t>
  </si>
  <si>
    <t>20250112_161430_20250112_161430_188283</t>
  </si>
  <si>
    <t>20250112_161646_Gangdong</t>
  </si>
  <si>
    <t>20250112_161647_20250112_161647_196471</t>
  </si>
  <si>
    <t>20250112_161647_20250112_161647_197251</t>
  </si>
  <si>
    <t>20250112_161917_Gangdong</t>
  </si>
  <si>
    <t>20250112_161918_20250112_161918_205615</t>
  </si>
  <si>
    <t>20250112_161918_20250112_161918_206635</t>
  </si>
  <si>
    <t>20250112_162012_Gangdong</t>
  </si>
  <si>
    <t>20250112_162013_20250112_162013_209255</t>
  </si>
  <si>
    <t>20250112_162157_Gangdong</t>
  </si>
  <si>
    <t>20250112_162158_20250112_162158_215089</t>
  </si>
  <si>
    <t>20250112_162158_20250112_162158_215989</t>
  </si>
  <si>
    <t>20250112_162158_20250112_162158_216949</t>
  </si>
  <si>
    <t>20250112_162444_Gangdong</t>
  </si>
  <si>
    <t>20250112_162445_20250112_162445_225071</t>
  </si>
  <si>
    <t>20250112_162445_20250112_162445_226091</t>
  </si>
  <si>
    <t>20250112_162445_20250112_162445_226931</t>
  </si>
  <si>
    <t>자전거,오토바이,보행자</t>
  </si>
  <si>
    <t>20250112_162445_20250112_162445_227531</t>
  </si>
  <si>
    <t>20250112_162545_Gangdong</t>
  </si>
  <si>
    <t>20250112_162546_20250112_162546_228761</t>
  </si>
  <si>
    <t>20250112_162808_Gangdong</t>
  </si>
  <si>
    <t>20250112_162808_20250112_162808_237357</t>
  </si>
  <si>
    <t>20250112_162808_20250112_162808_237957</t>
  </si>
  <si>
    <t>자전거, 오토바이, 보행자</t>
  </si>
  <si>
    <t>20250112_162808_20250112_162808_238677</t>
  </si>
  <si>
    <t>20250112_162851_Gangdong</t>
  </si>
  <si>
    <t>20250112_162851_20250112_162851_239931</t>
  </si>
  <si>
    <t>20250112_162851_20250112_162851_240891</t>
  </si>
  <si>
    <t>20250112_162948_Gangdong</t>
  </si>
  <si>
    <t>20250112_162949_20250112_162949_243761</t>
  </si>
  <si>
    <t>20250112_163158_Seoul</t>
  </si>
  <si>
    <t>20250112_163159_20250112_163159_251635</t>
  </si>
  <si>
    <t>20250112_163422_Seoul</t>
  </si>
  <si>
    <t>20250112_163423_20250112_163423_259753</t>
  </si>
  <si>
    <t>20250112_163423_20250112_163423_260353</t>
  </si>
  <si>
    <t>20250112_163617_Seoul</t>
  </si>
  <si>
    <t>20250112_163618_20250112_163618_266927</t>
  </si>
  <si>
    <t>20250112_163734_Seoul</t>
  </si>
  <si>
    <t>20250112_163735_20250112_163735_271583</t>
  </si>
  <si>
    <t>20250112_163834_Seoul</t>
  </si>
  <si>
    <t>20250112_163835_20250112_163835_275321</t>
  </si>
  <si>
    <t>20250112_163835_20250112_163835_277001</t>
  </si>
  <si>
    <t>20250112_163935_Seoul</t>
  </si>
  <si>
    <t>20250112_163936_20250112_163936_278787</t>
  </si>
  <si>
    <t>20250112_164022_Seoul</t>
  </si>
  <si>
    <t>20250112_164022_20250112_164022_282347</t>
  </si>
  <si>
    <t>20250112_170731_Seoul</t>
  </si>
  <si>
    <t>20250112_170732_20250112_170732_379217</t>
  </si>
  <si>
    <t>20250112_170732_20250112_170732_379817</t>
  </si>
  <si>
    <t>20250112_170732_20250112_170732_380417</t>
  </si>
  <si>
    <t>20250112_170732_20250112_170732_381017</t>
  </si>
  <si>
    <t>20250112_170732_20250112_170732_381617</t>
  </si>
  <si>
    <t>20250112_170917_Seoul</t>
  </si>
  <si>
    <t>20250112_170918_20250112_170918_385867</t>
  </si>
  <si>
    <t>20250112_170918_20250112_170918_386467</t>
  </si>
  <si>
    <t>20250112_170918_20250112_170918_387127</t>
  </si>
  <si>
    <t>20250112_171048_Seoul</t>
  </si>
  <si>
    <t>20250112_171049_20250112_171049_390901</t>
  </si>
  <si>
    <t>20250112_171200_Seoul</t>
  </si>
  <si>
    <t>20250112_171201_20250112_171201_395209</t>
  </si>
  <si>
    <t>20250112_171201_20250112_171201_397249</t>
  </si>
  <si>
    <t>20250112_171201_20250112_171201_397849</t>
  </si>
  <si>
    <t>20250112_171201_20250112_171201_398509</t>
  </si>
  <si>
    <t>20250112_171326_Seoul</t>
  </si>
  <si>
    <t>20250112_171327_20250112_171327_400377</t>
  </si>
  <si>
    <t>20250112_171555_Seoul</t>
  </si>
  <si>
    <t>20250112_171556_20250112_171556_409711</t>
  </si>
  <si>
    <t>20250112_171648_Seoul</t>
  </si>
  <si>
    <t>20250112_171649_20250112_171649_414813</t>
  </si>
  <si>
    <t>20250112_171902_Seoul</t>
  </si>
  <si>
    <t>20250112_171903_20250112_171903_421247</t>
  </si>
  <si>
    <t>20250112_171903_20250112_171903_422087</t>
  </si>
  <si>
    <t>20250112_201602_seoul_night</t>
  </si>
  <si>
    <t>20250112_201603_20250112_201603_11425</t>
  </si>
  <si>
    <t>20250112_201655_seoul_night</t>
  </si>
  <si>
    <t>20250112_201655_20250112_201655_14259</t>
  </si>
  <si>
    <t>20250112_201842_seoul_night</t>
  </si>
  <si>
    <t>20250112_201843_20250112_201843_18839</t>
  </si>
  <si>
    <t>20250112_201843_20250112_201843_19319</t>
  </si>
  <si>
    <t>20250112_202006_seoul_night</t>
  </si>
  <si>
    <t>20250112_202007_20250112_202007_23895</t>
  </si>
  <si>
    <t>20250112_202007_20250112_202007_24795</t>
  </si>
  <si>
    <t>20250112_203356_seoul_night</t>
  </si>
  <si>
    <t>20250112_203357_20250112_203357_75543</t>
  </si>
  <si>
    <t>20250112_204241_seoul_night</t>
  </si>
  <si>
    <t>20250112_204242_20250112_204242_107891</t>
  </si>
  <si>
    <t>20250112_204417_seoul_night</t>
  </si>
  <si>
    <t>20250112_204418_20250112_204418_112251</t>
  </si>
  <si>
    <t>20250112_204716_seoul_night</t>
  </si>
  <si>
    <t>20250112_204717_20250112_204717_123247</t>
  </si>
  <si>
    <t>20250112_204906_seoul_night</t>
  </si>
  <si>
    <t>20250112_204907_20250112_204907_128705</t>
  </si>
  <si>
    <t>20250112_205215_seoul_night</t>
  </si>
  <si>
    <t>20250112_205216_20250112_205216_140225</t>
  </si>
  <si>
    <t>20250112_205216_20250112_205216_140705</t>
  </si>
  <si>
    <t>20250112_205306_seoul_night</t>
  </si>
  <si>
    <t>20250112_205307_20250112_205307_144171</t>
  </si>
  <si>
    <t>20250112_205529_seoul_night</t>
  </si>
  <si>
    <t>20250112_205530_20250112_205530_151837</t>
  </si>
  <si>
    <t>20250112_205530_20250112_205530_152677</t>
  </si>
  <si>
    <t>20250112_205650_seoul_night</t>
  </si>
  <si>
    <t>20250112_205651_20250112_205651_156235</t>
  </si>
  <si>
    <t>20250112_205740_seoul_night</t>
  </si>
  <si>
    <t>20250112_205741_20250112_205741_161759</t>
  </si>
  <si>
    <t>20250112_205947_seoul_night</t>
  </si>
  <si>
    <t>20250112_205948_20250112_205948_167177</t>
  </si>
  <si>
    <t>20250112_205948_20250112_205948_167477</t>
  </si>
  <si>
    <t>20250112_205948_20250112_205948_168137</t>
  </si>
  <si>
    <t>20250112_210125_seoul_night</t>
  </si>
  <si>
    <t>20250112_210126_20250112_210126_174717</t>
  </si>
  <si>
    <t>20250112_210126_20250112_210126_175197</t>
  </si>
  <si>
    <t>20250112_210126_20250112_210126_175677</t>
  </si>
  <si>
    <t>20250112_210530_seoul_night</t>
  </si>
  <si>
    <t>20250112_210531_20250112_210531_187491</t>
  </si>
  <si>
    <t>20250112_210531_20250112_210531_189951</t>
  </si>
  <si>
    <t>20250112_210915_seoul_night</t>
  </si>
  <si>
    <t>20250112_210916_20250112_210916_201021</t>
  </si>
  <si>
    <t>20250112_211158_seoul_night</t>
  </si>
  <si>
    <t>20250112_211159_20250112_211159_213585</t>
  </si>
  <si>
    <t>20250112_211403_seoul_night</t>
  </si>
  <si>
    <t>20250112_211404_20250112_211404_220653</t>
  </si>
  <si>
    <t>20250112_211608_seoul_night</t>
  </si>
  <si>
    <t>20250112_211609_20250112_211609_227233</t>
  </si>
  <si>
    <t>20250112_211609_20250112_211609_228553</t>
  </si>
  <si>
    <t>20250112_211708_seoul_night</t>
  </si>
  <si>
    <t>20250112_211709_20250112_211709_230721</t>
  </si>
  <si>
    <t>20250112_211802_seoul_night</t>
  </si>
  <si>
    <t>20250112_211803_20250112_211803_233419</t>
  </si>
  <si>
    <t>20250112_211803_20250112_211803_235219</t>
  </si>
  <si>
    <t>20250112_212105_seoul_night</t>
  </si>
  <si>
    <t>20250112_212106_20250112_212106_244335</t>
  </si>
  <si>
    <t>20250112_212147_seoul_night</t>
  </si>
  <si>
    <t>20250112_212148_20250112_212148_246031</t>
  </si>
  <si>
    <t>20250112_212148_20250112_212148_246931</t>
  </si>
  <si>
    <t>20250112_212722_seoul_night</t>
  </si>
  <si>
    <t>20250112_212723_20250112_212723_269053</t>
  </si>
  <si>
    <t>20250112_214044_seoul_night</t>
  </si>
  <si>
    <t>20250112_214045_20250112_214045_12891</t>
  </si>
  <si>
    <t>20250112_214155_seoul_night</t>
  </si>
  <si>
    <t>20250112_214156_20250112_214156_16453</t>
  </si>
  <si>
    <t>20250112_214242_seoul_night</t>
  </si>
  <si>
    <t>20250112_214243_20250112_214243_19951</t>
  </si>
  <si>
    <t>20250112_214518_seoul_night</t>
  </si>
  <si>
    <t>20250112_214519_20250112_214519_26743</t>
  </si>
  <si>
    <t>20250112_214519_20250112_214519_27823</t>
  </si>
  <si>
    <t>20250112_214519_20250112_214519_28723</t>
  </si>
  <si>
    <t>20250112_214606_seoul_night</t>
  </si>
  <si>
    <t>20250112_214607_20250112_214607_29593</t>
  </si>
  <si>
    <t>20250112_214607_20250112_214607_30913</t>
  </si>
  <si>
    <t>20250112_214649_seoul_night</t>
  </si>
  <si>
    <t>20250112_214650_20250112_214650_33035</t>
  </si>
  <si>
    <t>20250112_214735_seoul_night</t>
  </si>
  <si>
    <t>20250112_214736_20250112_214736_34965</t>
  </si>
  <si>
    <t>20250112_214736_20250112_214736_35925</t>
  </si>
  <si>
    <t>20250112_214821_seoul_night</t>
  </si>
  <si>
    <t>20250112_214822_20250112_214822_37721</t>
  </si>
  <si>
    <t>20250112_214822_20250112_214822_39041</t>
  </si>
  <si>
    <t>20250112_214822_20250112_214822_39641</t>
  </si>
  <si>
    <t>20250112_214908_seoul_night</t>
  </si>
  <si>
    <t>20250112_214909_20250112_214909_40439</t>
  </si>
  <si>
    <t>20250112_214909_20250112_214909_41219</t>
  </si>
  <si>
    <t>20250112_214909_20250112_214909_42659</t>
  </si>
  <si>
    <t>20250112_215203_seoul_night</t>
  </si>
  <si>
    <t>20250112_215204_20250112_215204_50973</t>
  </si>
  <si>
    <t>20250112_215204_20250112_215204_51513</t>
  </si>
  <si>
    <t>20250112_215507_seoul_night</t>
  </si>
  <si>
    <t>20250112_215507_20250112_215507_62273</t>
  </si>
  <si>
    <t>20250112_215507_20250112_215507_63473</t>
  </si>
  <si>
    <t>20250112_215608_seoul_night</t>
  </si>
  <si>
    <t>20250112_215609_20250112_215609_65675</t>
  </si>
  <si>
    <t>20250112_215609_20250112_215609_67715</t>
  </si>
  <si>
    <t>20250112_220000_seoul_night</t>
  </si>
  <si>
    <t>20250112_220001_20250112_220001_79597</t>
  </si>
  <si>
    <t>20250112_220001_20250112_220001_81577</t>
  </si>
  <si>
    <t>20250112_220001_20250112_220001_82597</t>
  </si>
  <si>
    <t>20250112_220001_20250112_220001_80197</t>
  </si>
  <si>
    <t>20250112_220001_20250112_220001_80797</t>
  </si>
  <si>
    <t>20250112_220001_20250112_220001_81397</t>
  </si>
  <si>
    <t>20250112_220001_20250112_220001_81997</t>
  </si>
  <si>
    <t>20250112_220158_seoul_night</t>
  </si>
  <si>
    <t>20250112_220159_20250112_220159_86633</t>
  </si>
  <si>
    <t>20250112_220159_20250112_220159_88493</t>
  </si>
  <si>
    <t>20250112_220159_20250112_220159_86873</t>
  </si>
  <si>
    <t>20250112_220159_20250112_220159_89093</t>
  </si>
  <si>
    <t>20250112_220304_seoul_night</t>
  </si>
  <si>
    <t>20250112_220305_20250112_220305_90615</t>
  </si>
  <si>
    <t>보행자 오토바이 자전거 킥보드</t>
    <phoneticPr fontId="3" type="noConversion"/>
  </si>
  <si>
    <t>도로경계가
수풀/자갈/비포장인 상황</t>
    <phoneticPr fontId="3" type="noConversion"/>
  </si>
  <si>
    <t>NAS 폴더</t>
  </si>
  <si>
    <t>상위폴더</t>
  </si>
  <si>
    <t>YUV</t>
  </si>
  <si>
    <t>BO생성</t>
  </si>
  <si>
    <t>Curation</t>
  </si>
  <si>
    <t>타임 구분</t>
  </si>
  <si>
    <t>20241115_133020_20241115_133020_019915</t>
  </si>
  <si>
    <t>20241115_133320_20241115_133320_027669</t>
  </si>
  <si>
    <t>20241115_133620_20241115_133620_037443</t>
  </si>
  <si>
    <t>20241115_133920_20241115_133920_048431</t>
  </si>
  <si>
    <t>20241115_134520_20241115_134520_071713</t>
  </si>
  <si>
    <t>20241116_181522_20241116_181522_016371</t>
  </si>
  <si>
    <t>20241116_181822_20241116_181822_028317</t>
  </si>
  <si>
    <t>20241116_182122_20241116_182122_044999</t>
  </si>
  <si>
    <t>20241116_182422_20241116_182422_046843</t>
  </si>
  <si>
    <t>20241116_182422_20241116_182422_053023</t>
  </si>
  <si>
    <t>20241116_183622_20241116_183622_092575</t>
  </si>
  <si>
    <t>20241116_214059_20241116_214059_019227</t>
  </si>
  <si>
    <t>20241116_215259_20241116_215259_059067</t>
  </si>
  <si>
    <t>20241119_092037_20241119_092037_022169</t>
  </si>
  <si>
    <t>20241119_092337_20241119_092337_034817</t>
  </si>
  <si>
    <t>20241119_092937_20241119_092937_049703</t>
  </si>
  <si>
    <t>20241119_092937_20241119_092937_059003</t>
  </si>
  <si>
    <t>20241119_093537_20241119_093537_074175</t>
  </si>
  <si>
    <t>20241119_093837_20241119_093837_084437</t>
  </si>
  <si>
    <t>20241120_122500_20241120_122500_014149</t>
  </si>
  <si>
    <t>20241120_122500_20241120_122500_015469</t>
  </si>
  <si>
    <t>20241120_122500_20241120_122500_019909</t>
  </si>
  <si>
    <t>20241120_123100_20241120_123100_043141</t>
  </si>
  <si>
    <t>20241120_123400_20241120_123400_052381</t>
  </si>
  <si>
    <t>20241120_124300_20241120_124300_083805</t>
  </si>
  <si>
    <t>20241121_092253_20241121_092253_023919</t>
  </si>
  <si>
    <t>20241121_093453_20241121_093453_068559</t>
  </si>
  <si>
    <t>20241121_093753_20241121_093753_079233</t>
  </si>
  <si>
    <t>20241121_094053_20241121_094053_088819</t>
  </si>
  <si>
    <t>20241121_105856_20241121_105856_025105</t>
  </si>
  <si>
    <t>20241121_143143_20241121_143143_050977</t>
  </si>
  <si>
    <t>20241121_144043_20241121_144043_086781</t>
  </si>
  <si>
    <t>20241121_144343_20241121_144343_096209</t>
  </si>
  <si>
    <t>20241126_113500_20241126_113500_023265</t>
  </si>
  <si>
    <t>20241126_114100_20241126_114100_041673</t>
  </si>
  <si>
    <t>20241126_130531_20241126_130531_084229</t>
  </si>
  <si>
    <t>20241126_130831_20241126_130831_093947</t>
  </si>
  <si>
    <t>20241126_130831_20241126_130831_099707</t>
  </si>
  <si>
    <t>20241126_143004_20241126_143004_059911</t>
  </si>
  <si>
    <t>20241126_173103_20241126_173103_054287</t>
  </si>
  <si>
    <t>20241126_173403_20241126_173403_061013</t>
  </si>
  <si>
    <t>20241126_173403_20241126_173403_069713</t>
  </si>
  <si>
    <t>20241126_173703_20241126_173703_075283</t>
  </si>
  <si>
    <t>20241126_173703_20241126_173703_080083</t>
  </si>
  <si>
    <t>20241126_185514_20241126_185514_009549</t>
  </si>
  <si>
    <t>20241126_185514_20241126_185514_013269</t>
  </si>
  <si>
    <t>20241119_092637_20241119_092637_042801</t>
  </si>
  <si>
    <t>20241119_093237_20241119_093237_060569</t>
  </si>
  <si>
    <t>20241119_093537_20241119_093537_072735</t>
  </si>
  <si>
    <t>20241121_093753_20241121_093753_082113</t>
  </si>
  <si>
    <t>20241126_113500_20241126_113500_020085</t>
  </si>
  <si>
    <t>Curation 9 추가</t>
    <phoneticPr fontId="1" type="noConversion"/>
  </si>
  <si>
    <t>20241121_110156_20241121_110156_027213</t>
  </si>
  <si>
    <t>20241121_110456_20241121_110456_043293</t>
  </si>
  <si>
    <t>20241121_110456_20241121_110456_044613</t>
  </si>
  <si>
    <t>20241121_110756_20241121_110756_054579</t>
  </si>
  <si>
    <t>20241121_111056_20241121_111056_063873</t>
  </si>
  <si>
    <t>20241121_111356_20241121_111356_071183</t>
  </si>
  <si>
    <t>20241121_111656_20241121_111656_087511</t>
  </si>
  <si>
    <t>20241121_111956_20241121_111956_099443</t>
  </si>
  <si>
    <t>20241121_114656_20241121_114656_188421</t>
    <phoneticPr fontId="1" type="noConversion"/>
  </si>
  <si>
    <t>20241224_101743_20241224_101743_076457</t>
  </si>
  <si>
    <t>20241218_194701_Gongsa3</t>
  </si>
  <si>
    <t>20241218_195923_Gongsa3</t>
  </si>
  <si>
    <t>20241220_171449_tunnel1</t>
  </si>
  <si>
    <t>20241221_110419_soupul2</t>
  </si>
  <si>
    <t>20241221_111105_suopul3</t>
  </si>
  <si>
    <t>20241221_112739_suopul3</t>
  </si>
  <si>
    <t>20241221_123004_tunnel2</t>
  </si>
  <si>
    <t>20241222_112322_20241222_112322_019871</t>
  </si>
  <si>
    <t>20241222_112621_20241222_112621_021613</t>
  </si>
  <si>
    <t>20241222_112921_20241222_112921_037823</t>
  </si>
  <si>
    <t>20241222_113552_20241222_113552_063403</t>
  </si>
  <si>
    <t>20241222_114453_20241222_114453_087933</t>
  </si>
  <si>
    <t>20241222_114453_20241222_114453_088653</t>
  </si>
  <si>
    <t>20241222_114453_20241222_114453_090213</t>
  </si>
  <si>
    <t>20241222_114453_20241222_114453_092133</t>
  </si>
  <si>
    <t>20241222_114453_20241222_114453_092493</t>
  </si>
  <si>
    <t>20241222_114453_20241222_114453_093393</t>
  </si>
  <si>
    <t>20241222_114453_20241222_114453_094293</t>
  </si>
  <si>
    <t>20241226_155551_20241226_155551_863047</t>
    <phoneticPr fontId="1" type="noConversion"/>
  </si>
  <si>
    <t>20241226_162222_20241226_162222_958979</t>
    <phoneticPr fontId="1" type="noConversion"/>
  </si>
  <si>
    <t>Curation 14</t>
  </si>
  <si>
    <t>20250107_105505_20250107_105505_065045</t>
  </si>
  <si>
    <t>20250108_110534_20250108_110534_004901</t>
  </si>
  <si>
    <t>20250108_110534_20250108_110534_005501</t>
  </si>
  <si>
    <t>20250108_110534_20250108_110534_006041</t>
  </si>
  <si>
    <t>20250108_110534_20250108_110534_006941</t>
  </si>
  <si>
    <t>20250108_110534_20250108_110534_007841</t>
  </si>
  <si>
    <t>20250108_110534_20250108_110534_008801</t>
  </si>
  <si>
    <t>20250108_110534_20250108_110534_009461</t>
  </si>
  <si>
    <t>20250108_110534_20250108_110534_010301</t>
  </si>
  <si>
    <t>20250108_110534_20250108_110534_011681</t>
  </si>
  <si>
    <t>20250108_110534_20250108_110534_012341</t>
  </si>
  <si>
    <t>20250108_110837_20250108_110837_015603</t>
  </si>
  <si>
    <t>20250108_110837_20250108_110837_016023</t>
  </si>
  <si>
    <t>20250108_110837_20250108_110837_016803</t>
  </si>
  <si>
    <t>20250108_110837_20250108_110837_017823</t>
  </si>
  <si>
    <t>20250108_110837_20250108_110837_018363</t>
  </si>
  <si>
    <t>20250108_110837_20250108_110837_018963</t>
  </si>
  <si>
    <t>20250108_110837_20250108_110837_019203</t>
  </si>
  <si>
    <t>20250108_110837_20250108_110837_019743</t>
  </si>
  <si>
    <t>20250108_110837_20250108_110837_020883</t>
  </si>
  <si>
    <t>20250108_111046_20250108_111046_023495</t>
  </si>
  <si>
    <t>20250108_111046_20250108_111046_024335</t>
  </si>
  <si>
    <t>20250108_111046_20250108_111046_025835</t>
  </si>
  <si>
    <t>20250108_111046_20250108_111046_026435</t>
  </si>
  <si>
    <t>20250108_111046_20250108_111046_027275</t>
  </si>
  <si>
    <t>20250108_111523_20250108_111523_039983</t>
  </si>
  <si>
    <t>20250108_111523_20250108_111523_040883</t>
  </si>
  <si>
    <t>20250108_111523_20250108_111523_041783</t>
  </si>
  <si>
    <t>20250108_111626_20250108_111626_043573</t>
  </si>
  <si>
    <t>20250108_111626_20250108_111626_043933</t>
  </si>
  <si>
    <t>20250108_111626_20250108_111626_045313</t>
  </si>
  <si>
    <t>20250108_111626_20250108_111626_045973</t>
  </si>
  <si>
    <t>20250108_111626_20250108_111626_046573</t>
  </si>
  <si>
    <t>20250108_111626_20250108_111626_047473</t>
  </si>
  <si>
    <t>20250108_111626_20250108_111626_048793</t>
  </si>
  <si>
    <t>20250108_111626_20250108_111626_049573</t>
  </si>
  <si>
    <t>20250108_111626_20250108_111626_050293</t>
  </si>
  <si>
    <t>20250108_111626_20250108_111626_051193</t>
  </si>
  <si>
    <t>20250108_111626_20250108_111626_052033</t>
  </si>
  <si>
    <t>20250108_111626_20250108_111626_052633</t>
  </si>
  <si>
    <t>20250108_112355_20250108_112355_070779</t>
  </si>
  <si>
    <t>20250108_112355_20250108_112355_072039</t>
  </si>
  <si>
    <t>20250108_112355_20250108_112355_073059</t>
  </si>
  <si>
    <t>20250108_112355_20250108_112355_073479</t>
  </si>
  <si>
    <t>20250108_112355_20250108_112355_075519</t>
  </si>
  <si>
    <t>20250108_112355_20250108_112355_076179</t>
  </si>
  <si>
    <t>20250108_112355_20250108_112355_076959</t>
  </si>
  <si>
    <t>20250108_112355_20250108_112355_077739</t>
  </si>
  <si>
    <t>20250108_112355_20250108_112355_078459</t>
  </si>
  <si>
    <t>20250108_112355_20250108_112355_079539</t>
  </si>
  <si>
    <t>20250108_112654_20250108_112654_081529</t>
  </si>
  <si>
    <t>20250108_112654_20250108_112654_082129</t>
  </si>
  <si>
    <t>20250108_112654_20250108_112654_083149</t>
  </si>
  <si>
    <t>20250108_112654_20250108_112654_083989</t>
  </si>
  <si>
    <t>20250108_112654_20250108_112654_085309</t>
  </si>
  <si>
    <t>20250108_112654_20250108_112654_086929</t>
  </si>
  <si>
    <t>20250108_112654_20250108_112654_088429</t>
  </si>
  <si>
    <t>Curation 16 추가</t>
    <phoneticPr fontId="1" type="noConversion"/>
  </si>
  <si>
    <t>20250106_181116_20250106_181116_314561</t>
  </si>
  <si>
    <t>야간</t>
    <phoneticPr fontId="1" type="noConversion"/>
  </si>
  <si>
    <t>20250106_181116_Night_Icheon</t>
  </si>
  <si>
    <t>20250106_181116_20250106_181116_316481</t>
  </si>
  <si>
    <t>20250112_105159_seoul</t>
  </si>
  <si>
    <t>20250112_105200_20250112_105200_758473</t>
  </si>
  <si>
    <t>20250111_232041_20250111_232041_527527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</si>
</sst>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#,##0_ "/>
    <numFmt numFmtId="177" formatCode="mm&quot;월&quot;\ dd&quot;일&quot;"/>
    <numFmt numFmtId="178" formatCode="0.0%"/>
    <numFmt numFmtId="179" formatCode="mm\ &quot;월&quot;"/>
    <numFmt numFmtId="180" formatCode="0.0"/>
  </numFmts>
  <fonts count="3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color theme="1"/>
      <name val="Times New Roman"/>
      <family val="1"/>
      <charset val="1"/>
    </font>
    <font>
      <b/>
      <sz val="11"/>
      <color rgb="FFFF0000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</font>
    <font>
      <sz val="11"/>
      <color rgb="FF000000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49E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6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0"/>
    <xf numFmtId="9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</cellStyleXfs>
  <cellXfs count="47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9" fontId="1" fillId="2" borderId="0" xfId="0" applyNumberFormat="1" applyFont="1" applyFill="1">
      <alignment vertical="center"/>
    </xf>
    <xf numFmtId="9" fontId="0" fillId="0" borderId="0" xfId="0" applyNumberFormat="1">
      <alignment vertical="center"/>
    </xf>
    <xf numFmtId="0" fontId="1" fillId="0" borderId="0" xfId="0" applyFont="1">
      <alignment vertical="center"/>
    </xf>
    <xf numFmtId="0" fontId="4" fillId="3" borderId="1" xfId="0" applyFont="1" applyFill="1" applyBorder="1">
      <alignment vertical="center"/>
    </xf>
    <xf numFmtId="3" fontId="5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9" fontId="4" fillId="3" borderId="3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3" fontId="5" fillId="4" borderId="5" xfId="0" applyNumberFormat="1" applyFont="1" applyFill="1" applyBorder="1" applyAlignment="1">
      <alignment horizontal="center" vertical="center" wrapText="1"/>
    </xf>
    <xf numFmtId="0" fontId="5" fillId="0" borderId="6" xfId="0" applyFont="1" applyBorder="1">
      <alignment vertical="center"/>
    </xf>
    <xf numFmtId="9" fontId="5" fillId="0" borderId="8" xfId="0" applyNumberFormat="1" applyFont="1" applyBorder="1">
      <alignment vertical="center"/>
    </xf>
    <xf numFmtId="3" fontId="5" fillId="4" borderId="9" xfId="0" applyNumberFormat="1" applyFont="1" applyFill="1" applyBorder="1" applyAlignment="1">
      <alignment vertical="center" wrapText="1"/>
    </xf>
    <xf numFmtId="3" fontId="5" fillId="4" borderId="10" xfId="0" applyNumberFormat="1" applyFont="1" applyFill="1" applyBorder="1" applyAlignment="1">
      <alignment vertical="center" wrapText="1"/>
    </xf>
    <xf numFmtId="9" fontId="5" fillId="0" borderId="15" xfId="0" applyNumberFormat="1" applyFont="1" applyBorder="1">
      <alignment vertical="center"/>
    </xf>
    <xf numFmtId="3" fontId="0" fillId="0" borderId="0" xfId="0" applyNumberFormat="1">
      <alignment vertical="center"/>
    </xf>
    <xf numFmtId="0" fontId="5" fillId="4" borderId="17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18" xfId="0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 wrapText="1"/>
    </xf>
    <xf numFmtId="3" fontId="5" fillId="4" borderId="5" xfId="0" applyNumberFormat="1" applyFont="1" applyFill="1" applyBorder="1" applyAlignment="1">
      <alignment horizontal="right" vertical="center" wrapText="1"/>
    </xf>
    <xf numFmtId="1" fontId="5" fillId="3" borderId="2" xfId="0" applyNumberFormat="1" applyFont="1" applyFill="1" applyBorder="1" applyAlignment="1">
      <alignment horizontal="center" vertical="center"/>
    </xf>
    <xf numFmtId="1" fontId="5" fillId="0" borderId="6" xfId="0" applyNumberFormat="1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8" fillId="0" borderId="0" xfId="2"/>
    <xf numFmtId="0" fontId="8" fillId="0" borderId="0" xfId="2" applyAlignment="1">
      <alignment horizontal="center" vertical="center"/>
    </xf>
    <xf numFmtId="0" fontId="8" fillId="0" borderId="27" xfId="2" applyBorder="1" applyAlignment="1">
      <alignment horizontal="center" vertical="center"/>
    </xf>
    <xf numFmtId="0" fontId="8" fillId="0" borderId="6" xfId="2" applyBorder="1" applyAlignment="1">
      <alignment horizontal="center" vertical="center"/>
    </xf>
    <xf numFmtId="0" fontId="8" fillId="0" borderId="6" xfId="2" applyBorder="1" applyAlignment="1">
      <alignment horizontal="center" vertical="center" wrapText="1"/>
    </xf>
    <xf numFmtId="0" fontId="4" fillId="3" borderId="26" xfId="0" applyFont="1" applyFill="1" applyBorder="1">
      <alignment vertical="center"/>
    </xf>
    <xf numFmtId="0" fontId="4" fillId="3" borderId="25" xfId="0" applyFont="1" applyFill="1" applyBorder="1">
      <alignment vertical="center"/>
    </xf>
    <xf numFmtId="0" fontId="4" fillId="3" borderId="28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25" xfId="0" applyFont="1" applyBorder="1">
      <alignment vertical="center"/>
    </xf>
    <xf numFmtId="0" fontId="5" fillId="0" borderId="28" xfId="0" applyFont="1" applyBorder="1">
      <alignment vertical="center"/>
    </xf>
    <xf numFmtId="0" fontId="4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3" fontId="5" fillId="0" borderId="6" xfId="0" applyNumberFormat="1" applyFont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7" fontId="8" fillId="0" borderId="31" xfId="2" applyNumberFormat="1" applyBorder="1" applyAlignment="1">
      <alignment horizontal="center"/>
    </xf>
    <xf numFmtId="0" fontId="8" fillId="0" borderId="32" xfId="2" applyBorder="1"/>
    <xf numFmtId="0" fontId="8" fillId="0" borderId="31" xfId="2" applyBorder="1" applyAlignment="1">
      <alignment horizontal="center"/>
    </xf>
    <xf numFmtId="177" fontId="8" fillId="0" borderId="33" xfId="2" applyNumberFormat="1" applyBorder="1" applyAlignment="1">
      <alignment horizontal="center"/>
    </xf>
    <xf numFmtId="0" fontId="8" fillId="0" borderId="34" xfId="2" applyBorder="1"/>
    <xf numFmtId="0" fontId="6" fillId="9" borderId="29" xfId="2" applyFont="1" applyFill="1" applyBorder="1"/>
    <xf numFmtId="41" fontId="8" fillId="10" borderId="0" xfId="1" applyFont="1" applyFill="1" applyBorder="1" applyAlignment="1">
      <alignment horizontal="center" vertical="center"/>
    </xf>
    <xf numFmtId="178" fontId="0" fillId="10" borderId="0" xfId="3" applyNumberFormat="1" applyFont="1" applyFill="1" applyBorder="1" applyAlignment="1">
      <alignment horizontal="center" vertical="center"/>
    </xf>
    <xf numFmtId="0" fontId="10" fillId="7" borderId="6" xfId="2" applyFont="1" applyFill="1" applyBorder="1" applyAlignment="1">
      <alignment horizontal="center" vertical="center"/>
    </xf>
    <xf numFmtId="0" fontId="11" fillId="5" borderId="6" xfId="2" applyFont="1" applyFill="1" applyBorder="1" applyAlignment="1">
      <alignment horizontal="center" vertical="center"/>
    </xf>
    <xf numFmtId="0" fontId="11" fillId="0" borderId="0" xfId="2" applyFont="1"/>
    <xf numFmtId="0" fontId="11" fillId="6" borderId="6" xfId="2" applyFont="1" applyFill="1" applyBorder="1" applyAlignment="1">
      <alignment horizontal="center" vertical="center"/>
    </xf>
    <xf numFmtId="0" fontId="8" fillId="0" borderId="26" xfId="2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6" fillId="9" borderId="30" xfId="2" applyFont="1" applyFill="1" applyBorder="1"/>
    <xf numFmtId="0" fontId="8" fillId="6" borderId="6" xfId="2" applyFill="1" applyBorder="1" applyAlignment="1">
      <alignment horizontal="center" vertical="center"/>
    </xf>
    <xf numFmtId="0" fontId="8" fillId="6" borderId="26" xfId="2" applyFill="1" applyBorder="1" applyAlignment="1">
      <alignment horizontal="center" vertical="center"/>
    </xf>
    <xf numFmtId="3" fontId="5" fillId="4" borderId="13" xfId="0" applyNumberFormat="1" applyFont="1" applyFill="1" applyBorder="1" applyAlignment="1">
      <alignment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8" borderId="27" xfId="0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8" borderId="36" xfId="0" applyFont="1" applyFill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8" fillId="5" borderId="27" xfId="2" applyFill="1" applyBorder="1" applyAlignment="1">
      <alignment horizontal="center" vertical="center"/>
    </xf>
    <xf numFmtId="0" fontId="5" fillId="0" borderId="6" xfId="2" applyFont="1" applyBorder="1" applyAlignment="1">
      <alignment wrapText="1"/>
    </xf>
    <xf numFmtId="0" fontId="5" fillId="9" borderId="24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 wrapText="1"/>
    </xf>
    <xf numFmtId="0" fontId="5" fillId="9" borderId="21" xfId="0" applyFont="1" applyFill="1" applyBorder="1" applyAlignment="1">
      <alignment horizontal="center" vertical="center" wrapText="1"/>
    </xf>
    <xf numFmtId="0" fontId="5" fillId="9" borderId="22" xfId="0" applyFont="1" applyFill="1" applyBorder="1" applyAlignment="1">
      <alignment horizontal="center" vertical="center"/>
    </xf>
    <xf numFmtId="0" fontId="5" fillId="9" borderId="21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9" fontId="5" fillId="4" borderId="8" xfId="0" applyNumberFormat="1" applyFont="1" applyFill="1" applyBorder="1">
      <alignment vertical="center"/>
    </xf>
    <xf numFmtId="0" fontId="5" fillId="4" borderId="21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3" fontId="13" fillId="0" borderId="0" xfId="0" applyNumberFormat="1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11" borderId="29" xfId="0" applyFont="1" applyFill="1" applyBorder="1">
      <alignment vertical="center"/>
    </xf>
    <xf numFmtId="0" fontId="18" fillId="11" borderId="39" xfId="0" applyFont="1" applyFill="1" applyBorder="1" applyAlignment="1">
      <alignment horizontal="center" vertical="center"/>
    </xf>
    <xf numFmtId="0" fontId="18" fillId="11" borderId="30" xfId="0" applyFont="1" applyFill="1" applyBorder="1" applyAlignment="1">
      <alignment horizontal="center" vertical="center"/>
    </xf>
    <xf numFmtId="0" fontId="18" fillId="11" borderId="31" xfId="0" applyFont="1" applyFill="1" applyBorder="1">
      <alignment vertical="center"/>
    </xf>
    <xf numFmtId="0" fontId="18" fillId="11" borderId="40" xfId="0" applyFont="1" applyFill="1" applyBorder="1">
      <alignment vertical="center"/>
    </xf>
    <xf numFmtId="0" fontId="18" fillId="11" borderId="41" xfId="0" applyFont="1" applyFill="1" applyBorder="1">
      <alignment vertical="center"/>
    </xf>
    <xf numFmtId="179" fontId="19" fillId="0" borderId="42" xfId="0" applyNumberFormat="1" applyFont="1" applyBorder="1">
      <alignment vertical="center"/>
    </xf>
    <xf numFmtId="179" fontId="19" fillId="0" borderId="4" xfId="0" applyNumberFormat="1" applyFont="1" applyBorder="1">
      <alignment vertical="center"/>
    </xf>
    <xf numFmtId="179" fontId="19" fillId="0" borderId="32" xfId="0" applyNumberFormat="1" applyFont="1" applyBorder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top"/>
    </xf>
    <xf numFmtId="179" fontId="19" fillId="0" borderId="11" xfId="0" applyNumberFormat="1" applyFont="1" applyBorder="1" applyAlignment="1">
      <alignment horizontal="center" vertical="center"/>
    </xf>
    <xf numFmtId="179" fontId="19" fillId="0" borderId="6" xfId="0" applyNumberFormat="1" applyFont="1" applyBorder="1" applyAlignment="1">
      <alignment horizontal="center" vertical="center"/>
    </xf>
    <xf numFmtId="179" fontId="6" fillId="0" borderId="6" xfId="0" applyNumberFormat="1" applyFont="1" applyBorder="1" applyAlignment="1">
      <alignment horizontal="center" vertical="center"/>
    </xf>
    <xf numFmtId="179" fontId="6" fillId="0" borderId="6" xfId="0" applyNumberFormat="1" applyFont="1" applyBorder="1" applyAlignment="1">
      <alignment horizontal="center" vertical="center" wrapText="1"/>
    </xf>
    <xf numFmtId="179" fontId="6" fillId="0" borderId="6" xfId="0" applyNumberFormat="1" applyFont="1" applyBorder="1">
      <alignment vertical="center"/>
    </xf>
    <xf numFmtId="179" fontId="6" fillId="0" borderId="8" xfId="0" applyNumberFormat="1" applyFont="1" applyBorder="1" applyAlignment="1">
      <alignment horizontal="center" vertical="center" wrapText="1"/>
    </xf>
    <xf numFmtId="179" fontId="6" fillId="0" borderId="8" xfId="0" applyNumberFormat="1" applyFont="1" applyBorder="1" applyAlignment="1">
      <alignment horizontal="center" vertical="center"/>
    </xf>
    <xf numFmtId="179" fontId="6" fillId="0" borderId="8" xfId="0" applyNumberFormat="1" applyFont="1" applyBorder="1">
      <alignment vertical="center"/>
    </xf>
    <xf numFmtId="179" fontId="19" fillId="0" borderId="6" xfId="0" applyNumberFormat="1" applyFont="1" applyBorder="1">
      <alignment vertical="center"/>
    </xf>
    <xf numFmtId="179" fontId="19" fillId="0" borderId="8" xfId="0" applyNumberFormat="1" applyFont="1" applyBorder="1">
      <alignment vertical="center"/>
    </xf>
    <xf numFmtId="179" fontId="19" fillId="0" borderId="11" xfId="0" applyNumberFormat="1" applyFont="1" applyBorder="1">
      <alignment vertical="center"/>
    </xf>
    <xf numFmtId="179" fontId="19" fillId="0" borderId="12" xfId="0" applyNumberFormat="1" applyFont="1" applyBorder="1">
      <alignment vertical="center"/>
    </xf>
    <xf numFmtId="179" fontId="19" fillId="0" borderId="14" xfId="0" applyNumberFormat="1" applyFont="1" applyBorder="1">
      <alignment vertical="center"/>
    </xf>
    <xf numFmtId="179" fontId="19" fillId="0" borderId="15" xfId="0" applyNumberFormat="1" applyFont="1" applyBorder="1">
      <alignment vertical="center"/>
    </xf>
    <xf numFmtId="0" fontId="0" fillId="0" borderId="0" xfId="0" applyAlignment="1">
      <alignment horizontal="center" vertical="top"/>
    </xf>
    <xf numFmtId="179" fontId="19" fillId="0" borderId="11" xfId="0" applyNumberFormat="1" applyFont="1" applyBorder="1" applyAlignment="1">
      <alignment horizontal="center" vertical="top"/>
    </xf>
    <xf numFmtId="179" fontId="19" fillId="0" borderId="6" xfId="0" applyNumberFormat="1" applyFont="1" applyBorder="1" applyAlignment="1">
      <alignment horizontal="center" vertical="top"/>
    </xf>
    <xf numFmtId="179" fontId="19" fillId="0" borderId="8" xfId="0" applyNumberFormat="1" applyFont="1" applyBorder="1" applyAlignment="1">
      <alignment horizontal="center" vertical="top"/>
    </xf>
    <xf numFmtId="179" fontId="19" fillId="0" borderId="12" xfId="0" applyNumberFormat="1" applyFont="1" applyBorder="1" applyAlignment="1">
      <alignment horizontal="center" vertical="top"/>
    </xf>
    <xf numFmtId="179" fontId="19" fillId="0" borderId="14" xfId="0" applyNumberFormat="1" applyFont="1" applyBorder="1" applyAlignment="1">
      <alignment horizontal="center" vertical="top"/>
    </xf>
    <xf numFmtId="179" fontId="19" fillId="0" borderId="15" xfId="0" applyNumberFormat="1" applyFont="1" applyBorder="1" applyAlignment="1">
      <alignment horizontal="center" vertical="top"/>
    </xf>
    <xf numFmtId="179" fontId="19" fillId="0" borderId="8" xfId="0" applyNumberFormat="1" applyFont="1" applyBorder="1" applyAlignment="1">
      <alignment horizontal="center" vertical="center"/>
    </xf>
    <xf numFmtId="0" fontId="18" fillId="11" borderId="0" xfId="0" applyFont="1" applyFill="1">
      <alignment vertical="center"/>
    </xf>
    <xf numFmtId="179" fontId="19" fillId="0" borderId="0" xfId="0" applyNumberFormat="1" applyFont="1">
      <alignment vertical="center"/>
    </xf>
    <xf numFmtId="0" fontId="20" fillId="0" borderId="0" xfId="0" applyFont="1" applyAlignment="1">
      <alignment horizontal="center" vertical="top"/>
    </xf>
    <xf numFmtId="14" fontId="21" fillId="0" borderId="0" xfId="0" applyNumberFormat="1" applyFont="1" applyAlignment="1">
      <alignment horizontal="center" vertical="center"/>
    </xf>
    <xf numFmtId="0" fontId="8" fillId="0" borderId="0" xfId="2" applyAlignment="1">
      <alignment horizontal="left" vertical="center"/>
    </xf>
    <xf numFmtId="0" fontId="5" fillId="0" borderId="6" xfId="0" applyFont="1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5" borderId="6" xfId="0" applyFont="1" applyFill="1" applyBorder="1" applyAlignment="1">
      <alignment horizontal="left"/>
    </xf>
    <xf numFmtId="0" fontId="5" fillId="4" borderId="23" xfId="0" applyFont="1" applyFill="1" applyBorder="1" applyAlignment="1">
      <alignment horizontal="center" vertical="center" wrapText="1"/>
    </xf>
    <xf numFmtId="0" fontId="14" fillId="3" borderId="1" xfId="0" applyFont="1" applyFill="1" applyBorder="1">
      <alignment vertical="center"/>
    </xf>
    <xf numFmtId="0" fontId="13" fillId="3" borderId="2" xfId="0" applyFont="1" applyFill="1" applyBorder="1">
      <alignment vertical="center"/>
    </xf>
    <xf numFmtId="0" fontId="14" fillId="3" borderId="2" xfId="0" applyFont="1" applyFill="1" applyBorder="1">
      <alignment vertical="center"/>
    </xf>
    <xf numFmtId="9" fontId="14" fillId="3" borderId="3" xfId="0" applyNumberFormat="1" applyFont="1" applyFill="1" applyBorder="1">
      <alignment vertical="center"/>
    </xf>
    <xf numFmtId="0" fontId="13" fillId="3" borderId="45" xfId="0" applyFont="1" applyFill="1" applyBorder="1">
      <alignment vertical="center"/>
    </xf>
    <xf numFmtId="0" fontId="13" fillId="3" borderId="0" xfId="0" applyFont="1" applyFill="1">
      <alignment vertical="center"/>
    </xf>
    <xf numFmtId="0" fontId="13" fillId="0" borderId="9" xfId="0" applyFont="1" applyBorder="1">
      <alignment vertical="center"/>
    </xf>
    <xf numFmtId="0" fontId="13" fillId="0" borderId="19" xfId="0" applyFont="1" applyBorder="1">
      <alignment vertical="center"/>
    </xf>
    <xf numFmtId="0" fontId="13" fillId="3" borderId="41" xfId="0" applyFont="1" applyFill="1" applyBorder="1">
      <alignment vertical="center"/>
    </xf>
    <xf numFmtId="0" fontId="13" fillId="0" borderId="45" xfId="0" applyFont="1" applyBorder="1">
      <alignment vertical="center"/>
    </xf>
    <xf numFmtId="0" fontId="13" fillId="3" borderId="5" xfId="0" applyFont="1" applyFill="1" applyBorder="1" applyAlignment="1">
      <alignment vertical="center" wrapText="1"/>
    </xf>
    <xf numFmtId="0" fontId="13" fillId="3" borderId="17" xfId="0" applyFont="1" applyFill="1" applyBorder="1" applyAlignment="1">
      <alignment vertical="center" wrapText="1"/>
    </xf>
    <xf numFmtId="9" fontId="13" fillId="0" borderId="41" xfId="0" applyNumberFormat="1" applyFont="1" applyBorder="1">
      <alignment vertical="center"/>
    </xf>
    <xf numFmtId="0" fontId="13" fillId="3" borderId="9" xfId="0" applyFont="1" applyFill="1" applyBorder="1" applyAlignment="1">
      <alignment vertical="center" wrapText="1"/>
    </xf>
    <xf numFmtId="0" fontId="13" fillId="3" borderId="18" xfId="0" applyFont="1" applyFill="1" applyBorder="1" applyAlignment="1">
      <alignment vertical="center" wrapText="1"/>
    </xf>
    <xf numFmtId="0" fontId="22" fillId="0" borderId="45" xfId="0" applyFont="1" applyBorder="1" applyAlignment="1">
      <alignment vertical="center" wrapText="1"/>
    </xf>
    <xf numFmtId="0" fontId="13" fillId="0" borderId="45" xfId="0" applyFont="1" applyBorder="1" applyAlignment="1">
      <alignment vertical="center" wrapText="1"/>
    </xf>
    <xf numFmtId="0" fontId="13" fillId="3" borderId="10" xfId="0" applyFont="1" applyFill="1" applyBorder="1" applyAlignment="1">
      <alignment vertical="center" wrapText="1"/>
    </xf>
    <xf numFmtId="0" fontId="13" fillId="3" borderId="19" xfId="0" applyFont="1" applyFill="1" applyBorder="1" applyAlignment="1">
      <alignment vertical="center" wrapText="1"/>
    </xf>
    <xf numFmtId="0" fontId="13" fillId="0" borderId="22" xfId="0" applyFont="1" applyBorder="1">
      <alignment vertical="center"/>
    </xf>
    <xf numFmtId="0" fontId="22" fillId="0" borderId="22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0" borderId="23" xfId="0" applyFont="1" applyBorder="1">
      <alignment vertical="center"/>
    </xf>
    <xf numFmtId="0" fontId="13" fillId="3" borderId="20" xfId="0" applyFont="1" applyFill="1" applyBorder="1" applyAlignment="1">
      <alignment vertical="center" wrapText="1"/>
    </xf>
    <xf numFmtId="0" fontId="13" fillId="0" borderId="20" xfId="0" applyFont="1" applyBorder="1">
      <alignment vertical="center"/>
    </xf>
    <xf numFmtId="0" fontId="13" fillId="0" borderId="18" xfId="0" applyFont="1" applyBorder="1">
      <alignment vertical="center"/>
    </xf>
    <xf numFmtId="0" fontId="13" fillId="3" borderId="17" xfId="0" applyFont="1" applyFill="1" applyBorder="1">
      <alignment vertical="center"/>
    </xf>
    <xf numFmtId="0" fontId="13" fillId="3" borderId="18" xfId="0" applyFont="1" applyFill="1" applyBorder="1">
      <alignment vertical="center"/>
    </xf>
    <xf numFmtId="0" fontId="13" fillId="3" borderId="19" xfId="0" applyFont="1" applyFill="1" applyBorder="1">
      <alignment vertical="center"/>
    </xf>
    <xf numFmtId="0" fontId="22" fillId="0" borderId="23" xfId="0" applyFont="1" applyBorder="1" applyAlignment="1">
      <alignment vertical="center" wrapText="1"/>
    </xf>
    <xf numFmtId="0" fontId="13" fillId="0" borderId="23" xfId="0" applyFont="1" applyBorder="1" applyAlignment="1">
      <alignment vertical="center" wrapText="1"/>
    </xf>
    <xf numFmtId="0" fontId="8" fillId="4" borderId="0" xfId="2" applyFill="1"/>
    <xf numFmtId="0" fontId="5" fillId="4" borderId="6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5" fillId="4" borderId="6" xfId="2" applyFont="1" applyFill="1" applyBorder="1" applyAlignment="1">
      <alignment wrapText="1"/>
    </xf>
    <xf numFmtId="0" fontId="5" fillId="4" borderId="6" xfId="0" applyFont="1" applyFill="1" applyBorder="1" applyAlignment="1">
      <alignment horizontal="left"/>
    </xf>
    <xf numFmtId="0" fontId="8" fillId="4" borderId="27" xfId="2" applyFill="1" applyBorder="1" applyAlignment="1">
      <alignment horizontal="center" vertical="center"/>
    </xf>
    <xf numFmtId="0" fontId="5" fillId="4" borderId="27" xfId="2" applyFont="1" applyFill="1" applyBorder="1" applyAlignment="1">
      <alignment wrapText="1"/>
    </xf>
    <xf numFmtId="0" fontId="8" fillId="4" borderId="27" xfId="2" applyFill="1" applyBorder="1" applyAlignment="1">
      <alignment horizontal="left"/>
    </xf>
    <xf numFmtId="0" fontId="8" fillId="4" borderId="37" xfId="2" applyFill="1" applyBorder="1" applyAlignment="1">
      <alignment horizontal="center" vertical="center"/>
    </xf>
    <xf numFmtId="0" fontId="5" fillId="4" borderId="27" xfId="0" applyFont="1" applyFill="1" applyBorder="1" applyAlignment="1">
      <alignment horizontal="center" vertical="center"/>
    </xf>
    <xf numFmtId="0" fontId="5" fillId="9" borderId="19" xfId="0" applyFont="1" applyFill="1" applyBorder="1" applyAlignment="1">
      <alignment horizontal="center" vertical="center" wrapText="1"/>
    </xf>
    <xf numFmtId="0" fontId="5" fillId="9" borderId="18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0" borderId="27" xfId="0" applyFont="1" applyBorder="1" applyAlignment="1">
      <alignment horizontal="left" vertical="center"/>
    </xf>
    <xf numFmtId="0" fontId="8" fillId="12" borderId="6" xfId="2" applyFill="1" applyBorder="1" applyAlignment="1">
      <alignment horizontal="center" vertical="center"/>
    </xf>
    <xf numFmtId="0" fontId="8" fillId="12" borderId="26" xfId="2" applyFill="1" applyBorder="1" applyAlignment="1">
      <alignment horizontal="center" vertical="center"/>
    </xf>
    <xf numFmtId="0" fontId="5" fillId="12" borderId="6" xfId="0" applyFont="1" applyFill="1" applyBorder="1" applyAlignment="1">
      <alignment horizontal="left"/>
    </xf>
    <xf numFmtId="0" fontId="5" fillId="12" borderId="6" xfId="2" applyFont="1" applyFill="1" applyBorder="1" applyAlignment="1">
      <alignment wrapText="1"/>
    </xf>
    <xf numFmtId="0" fontId="8" fillId="12" borderId="27" xfId="2" applyFill="1" applyBorder="1" applyAlignment="1">
      <alignment horizontal="center" vertical="center"/>
    </xf>
    <xf numFmtId="0" fontId="5" fillId="12" borderId="27" xfId="0" applyFont="1" applyFill="1" applyBorder="1" applyAlignment="1">
      <alignment horizontal="center" vertical="center"/>
    </xf>
    <xf numFmtId="0" fontId="5" fillId="12" borderId="3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left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26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left" vertical="center"/>
    </xf>
    <xf numFmtId="0" fontId="5" fillId="4" borderId="3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5" fillId="0" borderId="17" xfId="0" applyFont="1" applyBorder="1" applyAlignment="1">
      <alignment horizontal="center" vertical="center" wrapText="1"/>
    </xf>
    <xf numFmtId="3" fontId="24" fillId="4" borderId="5" xfId="0" applyNumberFormat="1" applyFont="1" applyFill="1" applyBorder="1" applyAlignment="1">
      <alignment horizontal="center" vertical="center" wrapText="1"/>
    </xf>
    <xf numFmtId="9" fontId="24" fillId="0" borderId="8" xfId="0" applyNumberFormat="1" applyFont="1" applyBorder="1">
      <alignment vertical="center"/>
    </xf>
    <xf numFmtId="3" fontId="24" fillId="4" borderId="9" xfId="0" applyNumberFormat="1" applyFont="1" applyFill="1" applyBorder="1" applyAlignment="1">
      <alignment vertical="center" wrapText="1"/>
    </xf>
    <xf numFmtId="1" fontId="23" fillId="0" borderId="6" xfId="0" applyNumberFormat="1" applyFont="1" applyBorder="1">
      <alignment vertical="center"/>
    </xf>
    <xf numFmtId="0" fontId="23" fillId="0" borderId="19" xfId="0" applyFont="1" applyBorder="1" applyAlignment="1">
      <alignment horizontal="center" vertical="center"/>
    </xf>
    <xf numFmtId="0" fontId="23" fillId="4" borderId="19" xfId="0" applyFont="1" applyFill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/>
    </xf>
    <xf numFmtId="0" fontId="23" fillId="9" borderId="17" xfId="0" applyFont="1" applyFill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9" borderId="19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1" fontId="5" fillId="4" borderId="6" xfId="0" applyNumberFormat="1" applyFont="1" applyFill="1" applyBorder="1">
      <alignment vertical="center"/>
    </xf>
    <xf numFmtId="1" fontId="5" fillId="4" borderId="14" xfId="0" applyNumberFormat="1" applyFont="1" applyFill="1" applyBorder="1">
      <alignment vertical="center"/>
    </xf>
    <xf numFmtId="180" fontId="5" fillId="3" borderId="2" xfId="0" applyNumberFormat="1" applyFont="1" applyFill="1" applyBorder="1" applyAlignment="1">
      <alignment horizontal="center" vertical="center"/>
    </xf>
    <xf numFmtId="179" fontId="19" fillId="0" borderId="11" xfId="0" applyNumberFormat="1" applyFont="1" applyBorder="1" applyAlignment="1">
      <alignment horizontal="center" vertical="center" wrapText="1"/>
    </xf>
    <xf numFmtId="179" fontId="6" fillId="0" borderId="6" xfId="0" applyNumberFormat="1" applyFont="1" applyBorder="1" applyAlignment="1">
      <alignment vertical="center" wrapText="1"/>
    </xf>
    <xf numFmtId="14" fontId="0" fillId="0" borderId="0" xfId="0" applyNumberFormat="1">
      <alignment vertical="center"/>
    </xf>
    <xf numFmtId="14" fontId="6" fillId="0" borderId="6" xfId="0" applyNumberFormat="1" applyFont="1" applyBorder="1" applyAlignment="1">
      <alignment horizontal="center" vertical="center"/>
    </xf>
    <xf numFmtId="179" fontId="19" fillId="0" borderId="12" xfId="0" applyNumberFormat="1" applyFont="1" applyBorder="1" applyAlignment="1">
      <alignment horizontal="center" vertical="center"/>
    </xf>
    <xf numFmtId="179" fontId="19" fillId="0" borderId="14" xfId="0" applyNumberFormat="1" applyFont="1" applyBorder="1" applyAlignment="1">
      <alignment horizontal="center" vertical="center"/>
    </xf>
    <xf numFmtId="179" fontId="19" fillId="0" borderId="15" xfId="0" applyNumberFormat="1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179" fontId="26" fillId="0" borderId="6" xfId="0" applyNumberFormat="1" applyFont="1" applyBorder="1" applyAlignment="1">
      <alignment horizontal="center" vertical="center"/>
    </xf>
    <xf numFmtId="0" fontId="8" fillId="0" borderId="37" xfId="2" applyBorder="1" applyAlignment="1">
      <alignment horizontal="center" vertical="center"/>
    </xf>
    <xf numFmtId="0" fontId="5" fillId="12" borderId="27" xfId="2" applyFont="1" applyFill="1" applyBorder="1" applyAlignment="1">
      <alignment wrapText="1"/>
    </xf>
    <xf numFmtId="0" fontId="0" fillId="0" borderId="49" xfId="0" applyBorder="1">
      <alignment vertical="center"/>
    </xf>
    <xf numFmtId="0" fontId="0" fillId="0" borderId="54" xfId="0" applyBorder="1">
      <alignment vertical="center"/>
    </xf>
    <xf numFmtId="0" fontId="0" fillId="0" borderId="56" xfId="0" applyBorder="1">
      <alignment vertical="center"/>
    </xf>
    <xf numFmtId="0" fontId="0" fillId="0" borderId="50" xfId="0" applyBorder="1">
      <alignment vertical="center"/>
    </xf>
    <xf numFmtId="0" fontId="0" fillId="0" borderId="55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46" xfId="0" applyBorder="1">
      <alignment vertical="center"/>
    </xf>
    <xf numFmtId="0" fontId="0" fillId="0" borderId="48" xfId="0" applyBorder="1">
      <alignment vertical="center"/>
    </xf>
    <xf numFmtId="0" fontId="0" fillId="0" borderId="51" xfId="0" applyBorder="1">
      <alignment vertical="center"/>
    </xf>
    <xf numFmtId="1" fontId="0" fillId="0" borderId="60" xfId="0" applyNumberFormat="1" applyBorder="1">
      <alignment vertical="center"/>
    </xf>
    <xf numFmtId="1" fontId="0" fillId="0" borderId="61" xfId="0" applyNumberFormat="1" applyBorder="1">
      <alignment vertical="center"/>
    </xf>
    <xf numFmtId="3" fontId="5" fillId="4" borderId="37" xfId="0" applyNumberFormat="1" applyFont="1" applyFill="1" applyBorder="1" applyAlignment="1">
      <alignment horizontal="right" vertical="center" wrapText="1"/>
    </xf>
    <xf numFmtId="3" fontId="5" fillId="4" borderId="62" xfId="0" applyNumberFormat="1" applyFont="1" applyFill="1" applyBorder="1" applyAlignment="1">
      <alignment horizontal="right" vertical="center" wrapText="1"/>
    </xf>
    <xf numFmtId="0" fontId="23" fillId="0" borderId="35" xfId="0" applyFont="1" applyBorder="1" applyAlignment="1">
      <alignment horizontal="center" vertical="center" wrapText="1"/>
    </xf>
    <xf numFmtId="0" fontId="23" fillId="4" borderId="63" xfId="0" applyFont="1" applyFill="1" applyBorder="1" applyAlignment="1">
      <alignment horizontal="center" vertical="center" wrapText="1"/>
    </xf>
    <xf numFmtId="0" fontId="23" fillId="4" borderId="64" xfId="0" applyFont="1" applyFill="1" applyBorder="1" applyAlignment="1">
      <alignment horizontal="center" vertical="center" wrapText="1"/>
    </xf>
    <xf numFmtId="0" fontId="5" fillId="0" borderId="19" xfId="0" applyFont="1" applyBorder="1">
      <alignment vertical="center"/>
    </xf>
    <xf numFmtId="3" fontId="24" fillId="4" borderId="37" xfId="0" applyNumberFormat="1" applyFont="1" applyFill="1" applyBorder="1" applyAlignment="1">
      <alignment horizontal="right" vertical="center" wrapText="1"/>
    </xf>
    <xf numFmtId="3" fontId="5" fillId="4" borderId="62" xfId="0" applyNumberFormat="1" applyFont="1" applyFill="1" applyBorder="1" applyAlignment="1">
      <alignment vertical="center" wrapText="1"/>
    </xf>
    <xf numFmtId="0" fontId="23" fillId="9" borderId="35" xfId="0" applyFont="1" applyFill="1" applyBorder="1" applyAlignment="1">
      <alignment horizontal="center" vertical="center" wrapText="1"/>
    </xf>
    <xf numFmtId="3" fontId="24" fillId="4" borderId="37" xfId="0" applyNumberFormat="1" applyFont="1" applyFill="1" applyBorder="1" applyAlignment="1">
      <alignment vertical="center" wrapText="1"/>
    </xf>
    <xf numFmtId="3" fontId="24" fillId="4" borderId="52" xfId="0" applyNumberFormat="1" applyFont="1" applyFill="1" applyBorder="1" applyAlignment="1">
      <alignment vertical="center" wrapText="1"/>
    </xf>
    <xf numFmtId="0" fontId="5" fillId="0" borderId="65" xfId="0" applyFont="1" applyBorder="1">
      <alignment vertical="center"/>
    </xf>
    <xf numFmtId="1" fontId="23" fillId="0" borderId="66" xfId="0" applyNumberFormat="1" applyFont="1" applyBorder="1">
      <alignment vertical="center"/>
    </xf>
    <xf numFmtId="9" fontId="5" fillId="0" borderId="67" xfId="0" applyNumberFormat="1" applyFont="1" applyBorder="1">
      <alignment vertical="center"/>
    </xf>
    <xf numFmtId="1" fontId="23" fillId="0" borderId="10" xfId="0" applyNumberFormat="1" applyFont="1" applyBorder="1">
      <alignment vertical="center"/>
    </xf>
    <xf numFmtId="9" fontId="24" fillId="0" borderId="44" xfId="0" applyNumberFormat="1" applyFont="1" applyBorder="1">
      <alignment vertical="center"/>
    </xf>
    <xf numFmtId="9" fontId="24" fillId="0" borderId="67" xfId="0" applyNumberFormat="1" applyFont="1" applyBorder="1">
      <alignment vertical="center"/>
    </xf>
    <xf numFmtId="0" fontId="5" fillId="0" borderId="68" xfId="0" applyFont="1" applyBorder="1">
      <alignment vertical="center"/>
    </xf>
    <xf numFmtId="9" fontId="5" fillId="0" borderId="44" xfId="0" applyNumberFormat="1" applyFont="1" applyBorder="1">
      <alignment vertical="center"/>
    </xf>
    <xf numFmtId="1" fontId="5" fillId="4" borderId="66" xfId="0" applyNumberFormat="1" applyFont="1" applyFill="1" applyBorder="1">
      <alignment vertical="center"/>
    </xf>
    <xf numFmtId="1" fontId="5" fillId="4" borderId="10" xfId="0" applyNumberFormat="1" applyFont="1" applyFill="1" applyBorder="1">
      <alignment vertical="center"/>
    </xf>
    <xf numFmtId="0" fontId="8" fillId="0" borderId="59" xfId="2" applyBorder="1" applyAlignment="1">
      <alignment horizontal="center" vertical="center"/>
    </xf>
    <xf numFmtId="0" fontId="23" fillId="4" borderId="27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8" fillId="4" borderId="6" xfId="2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8" fillId="0" borderId="36" xfId="2" applyBorder="1" applyAlignment="1">
      <alignment horizontal="center" vertical="center"/>
    </xf>
    <xf numFmtId="0" fontId="8" fillId="4" borderId="36" xfId="2" applyFill="1" applyBorder="1" applyAlignment="1">
      <alignment horizontal="center" vertical="center"/>
    </xf>
    <xf numFmtId="0" fontId="8" fillId="4" borderId="26" xfId="2" applyFill="1" applyBorder="1" applyAlignment="1">
      <alignment horizontal="center" vertical="center"/>
    </xf>
    <xf numFmtId="0" fontId="8" fillId="0" borderId="38" xfId="2" applyBorder="1" applyAlignment="1">
      <alignment horizontal="center" vertical="center"/>
    </xf>
    <xf numFmtId="0" fontId="8" fillId="12" borderId="36" xfId="2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8" fillId="4" borderId="38" xfId="2" applyFill="1" applyBorder="1" applyAlignment="1">
      <alignment horizontal="center" vertical="center"/>
    </xf>
    <xf numFmtId="0" fontId="8" fillId="4" borderId="6" xfId="2" applyFill="1" applyBorder="1" applyAlignment="1">
      <alignment horizontal="left" vertical="center"/>
    </xf>
    <xf numFmtId="0" fontId="5" fillId="12" borderId="27" xfId="0" applyFont="1" applyFill="1" applyBorder="1" applyAlignment="1">
      <alignment horizontal="left" vertical="center"/>
    </xf>
    <xf numFmtId="0" fontId="8" fillId="0" borderId="6" xfId="2" applyBorder="1" applyAlignment="1">
      <alignment horizontal="left" vertical="center"/>
    </xf>
    <xf numFmtId="0" fontId="5" fillId="4" borderId="27" xfId="0" applyFont="1" applyFill="1" applyBorder="1" applyAlignment="1">
      <alignment horizontal="left" vertical="center"/>
    </xf>
    <xf numFmtId="0" fontId="5" fillId="4" borderId="27" xfId="0" applyFont="1" applyFill="1" applyBorder="1" applyAlignment="1">
      <alignment horizontal="left"/>
    </xf>
    <xf numFmtId="0" fontId="5" fillId="12" borderId="27" xfId="0" applyFont="1" applyFill="1" applyBorder="1" applyAlignment="1">
      <alignment horizontal="left"/>
    </xf>
    <xf numFmtId="0" fontId="5" fillId="0" borderId="27" xfId="2" applyFont="1" applyBorder="1" applyAlignment="1">
      <alignment wrapText="1"/>
    </xf>
    <xf numFmtId="0" fontId="23" fillId="4" borderId="6" xfId="2" applyFont="1" applyFill="1" applyBorder="1" applyAlignment="1">
      <alignment wrapText="1"/>
    </xf>
    <xf numFmtId="0" fontId="5" fillId="0" borderId="5" xfId="2" applyFont="1" applyBorder="1" applyAlignment="1">
      <alignment wrapText="1"/>
    </xf>
    <xf numFmtId="0" fontId="13" fillId="0" borderId="6" xfId="0" applyFont="1" applyBorder="1" applyAlignment="1"/>
    <xf numFmtId="0" fontId="5" fillId="0" borderId="19" xfId="0" applyFont="1" applyBorder="1" applyAlignment="1">
      <alignment horizontal="left"/>
    </xf>
    <xf numFmtId="0" fontId="8" fillId="0" borderId="6" xfId="2" applyBorder="1"/>
    <xf numFmtId="0" fontId="8" fillId="4" borderId="6" xfId="2" applyFill="1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8" fillId="12" borderId="6" xfId="2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0" fillId="12" borderId="27" xfId="0" applyFill="1" applyBorder="1" applyAlignment="1">
      <alignment horizontal="left" vertical="center"/>
    </xf>
    <xf numFmtId="0" fontId="5" fillId="0" borderId="37" xfId="2" applyFont="1" applyBorder="1" applyAlignment="1">
      <alignment wrapText="1"/>
    </xf>
    <xf numFmtId="0" fontId="5" fillId="4" borderId="26" xfId="2" applyFont="1" applyFill="1" applyBorder="1" applyAlignment="1">
      <alignment wrapText="1"/>
    </xf>
    <xf numFmtId="0" fontId="8" fillId="12" borderId="6" xfId="2" applyFill="1" applyBorder="1" applyAlignment="1">
      <alignment horizontal="left"/>
    </xf>
    <xf numFmtId="0" fontId="8" fillId="4" borderId="19" xfId="2" applyFill="1" applyBorder="1" applyAlignment="1">
      <alignment horizontal="left" vertical="center"/>
    </xf>
    <xf numFmtId="0" fontId="5" fillId="0" borderId="37" xfId="0" applyFont="1" applyBorder="1" applyAlignment="1">
      <alignment horizontal="left"/>
    </xf>
    <xf numFmtId="0" fontId="8" fillId="10" borderId="0" xfId="2" applyFill="1" applyAlignment="1">
      <alignment horizontal="center" vertical="center"/>
    </xf>
    <xf numFmtId="0" fontId="10" fillId="0" borderId="0" xfId="2" applyFont="1"/>
    <xf numFmtId="0" fontId="8" fillId="0" borderId="0" xfId="2" applyAlignment="1">
      <alignment horizontal="left"/>
    </xf>
    <xf numFmtId="0" fontId="23" fillId="12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5" fillId="0" borderId="59" xfId="0" applyFont="1" applyBorder="1" applyAlignment="1">
      <alignment horizontal="center" vertical="center"/>
    </xf>
    <xf numFmtId="0" fontId="8" fillId="4" borderId="5" xfId="2" applyFill="1" applyBorder="1" applyAlignment="1">
      <alignment horizontal="center" vertical="center"/>
    </xf>
    <xf numFmtId="0" fontId="8" fillId="4" borderId="35" xfId="2" applyFill="1" applyBorder="1" applyAlignment="1">
      <alignment horizontal="center" vertical="center"/>
    </xf>
    <xf numFmtId="0" fontId="23" fillId="12" borderId="6" xfId="2" applyFont="1" applyFill="1" applyBorder="1" applyAlignment="1">
      <alignment wrapText="1"/>
    </xf>
    <xf numFmtId="0" fontId="8" fillId="4" borderId="5" xfId="2" applyFill="1" applyBorder="1" applyAlignment="1">
      <alignment horizontal="left"/>
    </xf>
    <xf numFmtId="0" fontId="8" fillId="4" borderId="19" xfId="2" applyFill="1" applyBorder="1" applyAlignment="1">
      <alignment horizontal="left"/>
    </xf>
    <xf numFmtId="0" fontId="5" fillId="12" borderId="0" xfId="0" applyFont="1" applyFill="1" applyAlignment="1">
      <alignment horizontal="left"/>
    </xf>
    <xf numFmtId="0" fontId="8" fillId="4" borderId="9" xfId="2" applyFill="1" applyBorder="1" applyAlignment="1">
      <alignment horizontal="left"/>
    </xf>
    <xf numFmtId="0" fontId="5" fillId="4" borderId="0" xfId="0" applyFont="1" applyFill="1" applyAlignment="1">
      <alignment horizontal="left"/>
    </xf>
    <xf numFmtId="9" fontId="24" fillId="5" borderId="67" xfId="0" applyNumberFormat="1" applyFont="1" applyFill="1" applyBorder="1">
      <alignment vertical="center"/>
    </xf>
    <xf numFmtId="1" fontId="0" fillId="0" borderId="66" xfId="0" applyNumberFormat="1" applyBorder="1">
      <alignment vertical="center"/>
    </xf>
    <xf numFmtId="1" fontId="0" fillId="0" borderId="6" xfId="0" applyNumberFormat="1" applyBorder="1">
      <alignment vertical="center"/>
    </xf>
    <xf numFmtId="1" fontId="0" fillId="0" borderId="10" xfId="0" applyNumberFormat="1" applyBorder="1">
      <alignment vertical="center"/>
    </xf>
    <xf numFmtId="9" fontId="24" fillId="5" borderId="44" xfId="0" applyNumberFormat="1" applyFont="1" applyFill="1" applyBorder="1">
      <alignment vertical="center"/>
    </xf>
    <xf numFmtId="9" fontId="24" fillId="5" borderId="8" xfId="0" applyNumberFormat="1" applyFont="1" applyFill="1" applyBorder="1">
      <alignment vertical="center"/>
    </xf>
    <xf numFmtId="0" fontId="23" fillId="9" borderId="18" xfId="0" applyFont="1" applyFill="1" applyBorder="1" applyAlignment="1">
      <alignment horizontal="center" vertical="center" wrapText="1"/>
    </xf>
    <xf numFmtId="0" fontId="23" fillId="9" borderId="63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9" fontId="5" fillId="5" borderId="8" xfId="0" applyNumberFormat="1" applyFont="1" applyFill="1" applyBorder="1">
      <alignment vertical="center"/>
    </xf>
    <xf numFmtId="0" fontId="8" fillId="0" borderId="6" xfId="2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69" xfId="0" applyBorder="1">
      <alignment vertical="center"/>
    </xf>
    <xf numFmtId="1" fontId="0" fillId="0" borderId="38" xfId="0" applyNumberFormat="1" applyBorder="1">
      <alignment vertical="center"/>
    </xf>
    <xf numFmtId="0" fontId="0" fillId="0" borderId="53" xfId="0" applyBorder="1">
      <alignment vertical="center"/>
    </xf>
    <xf numFmtId="0" fontId="0" fillId="0" borderId="71" xfId="0" applyBorder="1">
      <alignment vertical="center"/>
    </xf>
    <xf numFmtId="1" fontId="0" fillId="0" borderId="70" xfId="0" applyNumberFormat="1" applyBorder="1">
      <alignment vertical="center"/>
    </xf>
    <xf numFmtId="1" fontId="0" fillId="0" borderId="72" xfId="0" applyNumberFormat="1" applyBorder="1">
      <alignment vertical="center"/>
    </xf>
    <xf numFmtId="0" fontId="5" fillId="7" borderId="27" xfId="0" applyFont="1" applyFill="1" applyBorder="1" applyAlignment="1">
      <alignment horizontal="center" vertical="center"/>
    </xf>
    <xf numFmtId="0" fontId="8" fillId="7" borderId="27" xfId="2" applyFill="1" applyBorder="1" applyAlignment="1">
      <alignment horizontal="center" vertical="center"/>
    </xf>
    <xf numFmtId="0" fontId="8" fillId="7" borderId="36" xfId="2" applyFill="1" applyBorder="1" applyAlignment="1">
      <alignment horizontal="center" vertical="center"/>
    </xf>
    <xf numFmtId="0" fontId="8" fillId="7" borderId="6" xfId="2" applyFill="1" applyBorder="1" applyAlignment="1">
      <alignment horizontal="left" vertical="center"/>
    </xf>
    <xf numFmtId="0" fontId="5" fillId="7" borderId="6" xfId="2" applyFont="1" applyFill="1" applyBorder="1" applyAlignment="1">
      <alignment wrapText="1"/>
    </xf>
    <xf numFmtId="0" fontId="5" fillId="13" borderId="27" xfId="0" applyFont="1" applyFill="1" applyBorder="1" applyAlignment="1">
      <alignment horizontal="center" vertical="center"/>
    </xf>
    <xf numFmtId="0" fontId="8" fillId="13" borderId="27" xfId="2" applyFill="1" applyBorder="1" applyAlignment="1">
      <alignment horizontal="center" vertical="center"/>
    </xf>
    <xf numFmtId="0" fontId="8" fillId="13" borderId="36" xfId="2" applyFill="1" applyBorder="1" applyAlignment="1">
      <alignment horizontal="center" vertical="center"/>
    </xf>
    <xf numFmtId="0" fontId="8" fillId="13" borderId="6" xfId="2" applyFill="1" applyBorder="1" applyAlignment="1">
      <alignment horizontal="left" vertical="center"/>
    </xf>
    <xf numFmtId="0" fontId="5" fillId="13" borderId="6" xfId="2" applyFont="1" applyFill="1" applyBorder="1" applyAlignment="1">
      <alignment wrapText="1"/>
    </xf>
    <xf numFmtId="0" fontId="8" fillId="0" borderId="27" xfId="2" applyBorder="1" applyAlignment="1">
      <alignment horizontal="left" vertical="center"/>
    </xf>
    <xf numFmtId="0" fontId="8" fillId="0" borderId="56" xfId="2" applyBorder="1" applyAlignment="1">
      <alignment horizontal="center" vertical="center"/>
    </xf>
    <xf numFmtId="0" fontId="0" fillId="0" borderId="27" xfId="2" applyFont="1" applyBorder="1" applyAlignment="1">
      <alignment horizontal="center" vertical="center"/>
    </xf>
    <xf numFmtId="0" fontId="0" fillId="0" borderId="37" xfId="2" applyFont="1" applyBorder="1" applyAlignment="1">
      <alignment horizontal="center" vertical="center"/>
    </xf>
    <xf numFmtId="0" fontId="8" fillId="0" borderId="37" xfId="2" applyBorder="1" applyAlignment="1">
      <alignment horizontal="left" vertical="center"/>
    </xf>
    <xf numFmtId="0" fontId="23" fillId="4" borderId="35" xfId="0" applyFont="1" applyFill="1" applyBorder="1" applyAlignment="1">
      <alignment horizontal="center" vertical="center" wrapText="1"/>
    </xf>
    <xf numFmtId="9" fontId="23" fillId="4" borderId="44" xfId="0" applyNumberFormat="1" applyFont="1" applyFill="1" applyBorder="1">
      <alignment vertical="center"/>
    </xf>
    <xf numFmtId="9" fontId="23" fillId="4" borderId="8" xfId="0" applyNumberFormat="1" applyFont="1" applyFill="1" applyBorder="1">
      <alignment vertical="center"/>
    </xf>
    <xf numFmtId="9" fontId="23" fillId="4" borderId="67" xfId="0" applyNumberFormat="1" applyFont="1" applyFill="1" applyBorder="1">
      <alignment vertical="center"/>
    </xf>
    <xf numFmtId="0" fontId="8" fillId="12" borderId="27" xfId="2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wrapText="1"/>
    </xf>
    <xf numFmtId="0" fontId="5" fillId="0" borderId="5" xfId="0" applyFont="1" applyBorder="1" applyAlignment="1">
      <alignment horizontal="left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wrapText="1"/>
    </xf>
    <xf numFmtId="0" fontId="5" fillId="3" borderId="6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horizontal="left"/>
    </xf>
    <xf numFmtId="0" fontId="5" fillId="3" borderId="27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5" fillId="3" borderId="27" xfId="0" applyFont="1" applyFill="1" applyBorder="1" applyAlignment="1">
      <alignment wrapText="1"/>
    </xf>
    <xf numFmtId="0" fontId="5" fillId="3" borderId="27" xfId="0" applyFont="1" applyFill="1" applyBorder="1" applyAlignment="1">
      <alignment horizontal="left"/>
    </xf>
    <xf numFmtId="0" fontId="5" fillId="3" borderId="27" xfId="0" applyFont="1" applyFill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7" xfId="0" applyFont="1" applyBorder="1" applyAlignment="1">
      <alignment wrapText="1"/>
    </xf>
    <xf numFmtId="0" fontId="5" fillId="3" borderId="37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left" vertical="center"/>
    </xf>
    <xf numFmtId="0" fontId="5" fillId="3" borderId="37" xfId="0" applyFont="1" applyFill="1" applyBorder="1" applyAlignment="1">
      <alignment wrapText="1"/>
    </xf>
    <xf numFmtId="0" fontId="28" fillId="3" borderId="27" xfId="0" applyFont="1" applyFill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0" fontId="28" fillId="0" borderId="6" xfId="0" applyFont="1" applyBorder="1" applyAlignment="1">
      <alignment horizontal="left" vertical="center"/>
    </xf>
    <xf numFmtId="0" fontId="28" fillId="3" borderId="6" xfId="0" applyFont="1" applyFill="1" applyBorder="1" applyAlignment="1">
      <alignment wrapText="1"/>
    </xf>
    <xf numFmtId="0" fontId="0" fillId="0" borderId="6" xfId="2" applyFont="1" applyBorder="1" applyAlignment="1">
      <alignment horizontal="center" vertical="center"/>
    </xf>
    <xf numFmtId="0" fontId="0" fillId="0" borderId="26" xfId="2" applyFont="1" applyBorder="1" applyAlignment="1">
      <alignment horizontal="center" vertical="center"/>
    </xf>
    <xf numFmtId="0" fontId="0" fillId="0" borderId="36" xfId="2" applyFont="1" applyBorder="1" applyAlignment="1">
      <alignment horizontal="center" vertical="center"/>
    </xf>
    <xf numFmtId="0" fontId="0" fillId="0" borderId="6" xfId="2" applyFont="1" applyBorder="1"/>
    <xf numFmtId="0" fontId="29" fillId="0" borderId="6" xfId="0" applyFont="1" applyBorder="1" applyAlignment="1"/>
    <xf numFmtId="0" fontId="0" fillId="12" borderId="27" xfId="2" applyFont="1" applyFill="1" applyBorder="1" applyAlignment="1">
      <alignment horizontal="center" vertical="center"/>
    </xf>
    <xf numFmtId="0" fontId="0" fillId="12" borderId="36" xfId="2" applyFont="1" applyFill="1" applyBorder="1" applyAlignment="1">
      <alignment horizontal="center" vertical="center"/>
    </xf>
    <xf numFmtId="0" fontId="0" fillId="0" borderId="38" xfId="2" applyFont="1" applyBorder="1" applyAlignment="1">
      <alignment horizontal="center" vertical="center"/>
    </xf>
    <xf numFmtId="0" fontId="0" fillId="5" borderId="27" xfId="2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9" borderId="17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4" borderId="63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4" borderId="6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9" fontId="0" fillId="4" borderId="44" xfId="0" applyNumberFormat="1" applyFill="1" applyBorder="1">
      <alignment vertical="center"/>
    </xf>
    <xf numFmtId="9" fontId="0" fillId="4" borderId="8" xfId="0" applyNumberFormat="1" applyFill="1" applyBorder="1">
      <alignment vertical="center"/>
    </xf>
    <xf numFmtId="9" fontId="0" fillId="4" borderId="67" xfId="0" applyNumberFormat="1" applyFill="1" applyBorder="1">
      <alignment vertical="center"/>
    </xf>
    <xf numFmtId="0" fontId="0" fillId="9" borderId="35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0" fillId="9" borderId="64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14" borderId="6" xfId="2" applyFont="1" applyFill="1" applyBorder="1" applyAlignment="1">
      <alignment horizontal="center" vertical="center"/>
    </xf>
    <xf numFmtId="0" fontId="0" fillId="14" borderId="26" xfId="2" applyFont="1" applyFill="1" applyBorder="1" applyAlignment="1">
      <alignment horizontal="center" vertical="center"/>
    </xf>
    <xf numFmtId="0" fontId="0" fillId="14" borderId="6" xfId="0" applyFill="1" applyBorder="1" applyAlignment="1">
      <alignment horizontal="left" vertical="center"/>
    </xf>
    <xf numFmtId="0" fontId="5" fillId="14" borderId="6" xfId="2" applyFont="1" applyFill="1" applyBorder="1" applyAlignment="1">
      <alignment wrapText="1"/>
    </xf>
    <xf numFmtId="0" fontId="5" fillId="14" borderId="6" xfId="0" applyFont="1" applyFill="1" applyBorder="1" applyAlignment="1">
      <alignment horizontal="left"/>
    </xf>
    <xf numFmtId="0" fontId="0" fillId="14" borderId="27" xfId="2" applyFont="1" applyFill="1" applyBorder="1" applyAlignment="1">
      <alignment horizontal="center" vertical="center"/>
    </xf>
    <xf numFmtId="0" fontId="0" fillId="14" borderId="36" xfId="2" applyFont="1" applyFill="1" applyBorder="1" applyAlignment="1">
      <alignment horizontal="center" vertical="center"/>
    </xf>
    <xf numFmtId="0" fontId="5" fillId="14" borderId="27" xfId="0" applyFont="1" applyFill="1" applyBorder="1" applyAlignment="1">
      <alignment horizontal="center" vertical="center"/>
    </xf>
    <xf numFmtId="0" fontId="5" fillId="14" borderId="36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14" borderId="26" xfId="0" applyFont="1" applyFill="1" applyBorder="1" applyAlignment="1">
      <alignment horizontal="center" vertical="center"/>
    </xf>
    <xf numFmtId="0" fontId="0" fillId="14" borderId="27" xfId="0" applyFill="1" applyBorder="1" applyAlignment="1">
      <alignment horizontal="left" vertical="center"/>
    </xf>
    <xf numFmtId="0" fontId="5" fillId="14" borderId="27" xfId="2" applyFont="1" applyFill="1" applyBorder="1" applyAlignment="1">
      <alignment wrapText="1"/>
    </xf>
    <xf numFmtId="0" fontId="5" fillId="14" borderId="27" xfId="0" applyFont="1" applyFill="1" applyBorder="1" applyAlignment="1">
      <alignment horizontal="left"/>
    </xf>
    <xf numFmtId="0" fontId="23" fillId="9" borderId="0" xfId="0" applyFont="1" applyFill="1" applyAlignment="1">
      <alignment horizontal="center" vertical="center" wrapText="1"/>
    </xf>
    <xf numFmtId="0" fontId="5" fillId="12" borderId="37" xfId="2" applyFont="1" applyFill="1" applyBorder="1" applyAlignment="1">
      <alignment wrapText="1"/>
    </xf>
    <xf numFmtId="0" fontId="0" fillId="0" borderId="27" xfId="2" applyFont="1" applyBorder="1" applyAlignment="1">
      <alignment horizontal="left" vertical="center"/>
    </xf>
    <xf numFmtId="0" fontId="0" fillId="9" borderId="0" xfId="0" applyFill="1" applyAlignment="1">
      <alignment horizontal="center" vertical="center" wrapText="1"/>
    </xf>
    <xf numFmtId="3" fontId="5" fillId="4" borderId="9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3" fillId="9" borderId="73" xfId="0" applyFont="1" applyFill="1" applyBorder="1" applyAlignment="1">
      <alignment horizontal="center" vertical="center" wrapText="1"/>
    </xf>
    <xf numFmtId="0" fontId="5" fillId="0" borderId="37" xfId="0" applyFont="1" applyBorder="1" applyAlignment="1">
      <alignment wrapText="1"/>
    </xf>
    <xf numFmtId="0" fontId="5" fillId="0" borderId="74" xfId="0" applyFont="1" applyBorder="1" applyAlignment="1">
      <alignment horizontal="center" vertical="center"/>
    </xf>
    <xf numFmtId="0" fontId="5" fillId="0" borderId="74" xfId="0" applyFont="1" applyBorder="1" applyAlignment="1">
      <alignment horizontal="left" vertical="center"/>
    </xf>
    <xf numFmtId="0" fontId="5" fillId="0" borderId="74" xfId="0" applyFont="1" applyBorder="1" applyAlignment="1">
      <alignment wrapText="1"/>
    </xf>
    <xf numFmtId="0" fontId="30" fillId="0" borderId="0" xfId="0" applyFont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3" fontId="0" fillId="0" borderId="53" xfId="0" applyNumberForma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27" fillId="0" borderId="48" xfId="0" applyFont="1" applyBorder="1" applyAlignment="1">
      <alignment horizontal="center" vertical="center" wrapText="1"/>
    </xf>
    <xf numFmtId="0" fontId="27" fillId="0" borderId="51" xfId="0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</cellXfs>
  <cellStyles count="6">
    <cellStyle name="백분율 2" xfId="3" xr:uid="{8FD3DA30-A2B1-488E-885B-B08DC6F2BFD3}"/>
    <cellStyle name="쉼표 [0]" xfId="1" builtinId="6"/>
    <cellStyle name="쉼표 [0] 2" xfId="5" xr:uid="{6169066D-B3A6-481B-B25C-8F7369BCCA2A}"/>
    <cellStyle name="쉼표 [0] 3" xfId="4" xr:uid="{12968DBA-6D36-48D2-AE1C-76A8B358FB9E}"/>
    <cellStyle name="표준" xfId="0" builtinId="0"/>
    <cellStyle name="표준 2" xfId="2" xr:uid="{6E0B9A93-32B3-470F-8304-89C2ACDCDBEA}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49EDD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53</xdr:row>
      <xdr:rowOff>62865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DB6F97-FB58-4446-A1AA-A540CC923A29}"/>
            </a:ext>
          </a:extLst>
        </xdr:cNvPr>
        <xdr:cNvSpPr txBox="1"/>
      </xdr:nvSpPr>
      <xdr:spPr>
        <a:xfrm>
          <a:off x="2295525" y="130797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2377440</xdr:colOff>
      <xdr:row>50</xdr:row>
      <xdr:rowOff>62865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CB75F7-7FB7-48F5-97AA-0CE4C1604C1C}"/>
            </a:ext>
          </a:extLst>
        </xdr:cNvPr>
        <xdr:cNvSpPr txBox="1"/>
      </xdr:nvSpPr>
      <xdr:spPr>
        <a:xfrm>
          <a:off x="2295525" y="130797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2377440</xdr:colOff>
      <xdr:row>59</xdr:row>
      <xdr:rowOff>62865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3E7BAC0-8CCF-42DF-8C3D-C55B082D610D}"/>
            </a:ext>
          </a:extLst>
        </xdr:cNvPr>
        <xdr:cNvSpPr txBox="1"/>
      </xdr:nvSpPr>
      <xdr:spPr>
        <a:xfrm>
          <a:off x="2295525" y="145084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53</xdr:row>
      <xdr:rowOff>62865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6CA481-2D07-4F77-AC63-91B007CEFBB0}"/>
            </a:ext>
          </a:extLst>
        </xdr:cNvPr>
        <xdr:cNvSpPr txBox="1"/>
      </xdr:nvSpPr>
      <xdr:spPr>
        <a:xfrm>
          <a:off x="371475" y="133407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53</xdr:row>
      <xdr:rowOff>62865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A5C091-FB0A-43F4-9B0C-31C1AB6DCC19}"/>
            </a:ext>
          </a:extLst>
        </xdr:cNvPr>
        <xdr:cNvSpPr txBox="1"/>
      </xdr:nvSpPr>
      <xdr:spPr>
        <a:xfrm>
          <a:off x="371475" y="134073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A0C6-7133-49EB-A767-EE401C04B477}">
  <dimension ref="B2:V60"/>
  <sheetViews>
    <sheetView showGridLines="0" topLeftCell="B5" zoomScale="85" zoomScaleNormal="85" workbookViewId="0">
      <selection activeCell="J57" sqref="J57"/>
    </sheetView>
  </sheetViews>
  <sheetFormatPr defaultRowHeight="16.5"/>
  <cols>
    <col min="1" max="1" width="4.875" customWidth="1"/>
    <col min="2" max="3" width="27.875" customWidth="1"/>
    <col min="4" max="4" width="17.875" style="30" bestFit="1" customWidth="1"/>
    <col min="5" max="5" width="26.875" bestFit="1" customWidth="1"/>
    <col min="6" max="7" width="18.625" bestFit="1" customWidth="1"/>
    <col min="8" max="8" width="18.375" bestFit="1" customWidth="1"/>
    <col min="10" max="10" width="27.625" bestFit="1" customWidth="1"/>
    <col min="11" max="12" width="10.625" customWidth="1"/>
    <col min="13" max="13" width="13.375" customWidth="1"/>
    <col min="14" max="21" width="10.625" customWidth="1"/>
  </cols>
  <sheetData>
    <row r="2" spans="2:22" ht="20.25">
      <c r="B2" s="1" t="s">
        <v>0</v>
      </c>
      <c r="C2" s="1"/>
      <c r="D2" s="27"/>
    </row>
    <row r="3" spans="2:22">
      <c r="B3" s="3" t="s">
        <v>1</v>
      </c>
      <c r="C3" s="3"/>
      <c r="D3" s="28">
        <f>(H10+H42)/2</f>
        <v>1.3093030303030302</v>
      </c>
    </row>
    <row r="4" spans="2:22">
      <c r="D4" s="29"/>
    </row>
    <row r="5" spans="2:22">
      <c r="B5" t="s">
        <v>2</v>
      </c>
      <c r="D5" s="29"/>
    </row>
    <row r="6" spans="2:22">
      <c r="B6" t="s">
        <v>3</v>
      </c>
      <c r="D6" s="29"/>
    </row>
    <row r="7" spans="2:22">
      <c r="D7" s="29"/>
    </row>
    <row r="8" spans="2:22">
      <c r="D8" s="29"/>
    </row>
    <row r="9" spans="2:22" ht="17.25" thickBot="1">
      <c r="B9" s="6" t="s">
        <v>4</v>
      </c>
      <c r="C9" s="6"/>
      <c r="J9" s="38" t="s">
        <v>5</v>
      </c>
      <c r="K9" s="44" t="s">
        <v>6</v>
      </c>
      <c r="L9" s="45"/>
      <c r="M9" s="45"/>
      <c r="N9" s="45"/>
      <c r="O9" s="45"/>
      <c r="P9" s="45"/>
      <c r="Q9" s="45"/>
      <c r="R9" s="45"/>
      <c r="S9" s="45"/>
      <c r="T9" s="45"/>
      <c r="U9" s="45"/>
      <c r="V9" s="46"/>
    </row>
    <row r="10" spans="2:22">
      <c r="B10" s="7" t="s">
        <v>7</v>
      </c>
      <c r="C10" s="9"/>
      <c r="D10" s="8">
        <f xml:space="preserve"> SUM(E12:E38)</f>
        <v>33000</v>
      </c>
      <c r="E10" s="9" t="s">
        <v>8</v>
      </c>
      <c r="F10" s="36">
        <f>SUM(G12:G38)</f>
        <v>39950</v>
      </c>
      <c r="G10" s="11" t="s">
        <v>9</v>
      </c>
      <c r="H10" s="12">
        <f>F10/D10</f>
        <v>1.2106060606060607</v>
      </c>
      <c r="J10" s="38" t="s">
        <v>10</v>
      </c>
      <c r="K10" s="44" t="s">
        <v>11</v>
      </c>
      <c r="L10" s="45"/>
      <c r="M10" s="45"/>
      <c r="N10" s="45"/>
      <c r="O10" s="45"/>
      <c r="P10" s="45"/>
      <c r="Q10" s="45"/>
      <c r="R10" s="45"/>
      <c r="S10" s="45"/>
      <c r="T10" s="45"/>
      <c r="U10" s="48"/>
      <c r="V10" s="49"/>
    </row>
    <row r="11" spans="2:22">
      <c r="B11" s="25" t="s">
        <v>12</v>
      </c>
      <c r="C11" s="51" t="s">
        <v>13</v>
      </c>
      <c r="D11" s="13" t="s">
        <v>14</v>
      </c>
      <c r="E11" s="14" t="s">
        <v>15</v>
      </c>
      <c r="F11" s="15" t="s">
        <v>16</v>
      </c>
      <c r="G11" s="15" t="s">
        <v>17</v>
      </c>
      <c r="H11" s="16" t="s">
        <v>18</v>
      </c>
      <c r="J11" s="38" t="s">
        <v>19</v>
      </c>
      <c r="K11" s="467" t="s">
        <v>20</v>
      </c>
      <c r="L11" s="468"/>
      <c r="M11" s="467" t="s">
        <v>21</v>
      </c>
      <c r="N11" s="468"/>
      <c r="O11" s="467" t="s">
        <v>22</v>
      </c>
      <c r="P11" s="468"/>
      <c r="Q11" s="467" t="s">
        <v>23</v>
      </c>
      <c r="R11" s="468"/>
      <c r="S11" s="467" t="s">
        <v>24</v>
      </c>
      <c r="T11" s="468"/>
      <c r="U11" s="50" t="s">
        <v>25</v>
      </c>
      <c r="V11" s="50" t="s">
        <v>26</v>
      </c>
    </row>
    <row r="12" spans="2:22">
      <c r="B12" s="33" t="s">
        <v>27</v>
      </c>
      <c r="C12" s="74"/>
      <c r="D12" s="24" t="s">
        <v>28</v>
      </c>
      <c r="E12" s="17"/>
      <c r="F12" s="18">
        <v>600</v>
      </c>
      <c r="G12" s="37">
        <v>1230</v>
      </c>
      <c r="H12" s="19">
        <v>1</v>
      </c>
      <c r="J12" s="38" t="s">
        <v>29</v>
      </c>
      <c r="K12" s="15"/>
      <c r="L12" s="15"/>
      <c r="M12" s="15"/>
      <c r="N12" s="15"/>
      <c r="O12" s="15" t="s">
        <v>28</v>
      </c>
      <c r="P12" s="51" t="s">
        <v>30</v>
      </c>
      <c r="Q12" s="51"/>
      <c r="R12" s="51" t="s">
        <v>30</v>
      </c>
      <c r="S12" s="51" t="s">
        <v>28</v>
      </c>
      <c r="T12" s="51" t="s">
        <v>30</v>
      </c>
      <c r="U12" s="52" t="s">
        <v>31</v>
      </c>
      <c r="V12" s="52"/>
    </row>
    <row r="13" spans="2:22" ht="49.5">
      <c r="B13" s="71" t="s">
        <v>32</v>
      </c>
      <c r="C13" s="75"/>
      <c r="D13" s="31" t="s">
        <v>33</v>
      </c>
      <c r="E13" s="20">
        <v>3000</v>
      </c>
      <c r="F13" s="232">
        <v>600</v>
      </c>
      <c r="G13" s="37">
        <v>2160</v>
      </c>
      <c r="H13" s="19">
        <v>1</v>
      </c>
      <c r="J13" s="38" t="s">
        <v>34</v>
      </c>
      <c r="K13" s="15"/>
      <c r="L13" s="15"/>
      <c r="M13" s="15"/>
      <c r="N13" s="15"/>
      <c r="O13" s="53">
        <v>6920</v>
      </c>
      <c r="P13" s="53">
        <v>1300</v>
      </c>
      <c r="Q13" s="53"/>
      <c r="R13" s="53">
        <v>3000</v>
      </c>
      <c r="S13" s="53">
        <v>2000</v>
      </c>
      <c r="T13" s="53">
        <v>4000</v>
      </c>
      <c r="U13" s="53">
        <v>4000</v>
      </c>
      <c r="V13" s="57">
        <v>3000</v>
      </c>
    </row>
    <row r="14" spans="2:22">
      <c r="B14" s="26"/>
      <c r="C14" s="76"/>
      <c r="D14" s="34" t="s">
        <v>35</v>
      </c>
      <c r="E14" s="21"/>
      <c r="F14" s="279">
        <v>900</v>
      </c>
      <c r="G14" s="274">
        <v>1870</v>
      </c>
      <c r="H14" s="275">
        <v>1</v>
      </c>
      <c r="J14" s="38" t="s">
        <v>36</v>
      </c>
      <c r="K14" s="15"/>
      <c r="L14" s="15"/>
      <c r="M14" s="15"/>
      <c r="N14" s="15"/>
      <c r="O14" s="15" t="s">
        <v>37</v>
      </c>
      <c r="P14" s="15" t="s">
        <v>38</v>
      </c>
      <c r="Q14" s="15"/>
      <c r="R14" s="15" t="s">
        <v>39</v>
      </c>
      <c r="S14" s="15" t="s">
        <v>39</v>
      </c>
      <c r="T14" s="15" t="s">
        <v>40</v>
      </c>
      <c r="U14" s="15" t="s">
        <v>39</v>
      </c>
      <c r="V14" s="15"/>
    </row>
    <row r="15" spans="2:22">
      <c r="B15" s="33" t="s">
        <v>41</v>
      </c>
      <c r="C15" s="74"/>
      <c r="D15" s="24" t="s">
        <v>28</v>
      </c>
      <c r="E15" s="17"/>
      <c r="F15" s="232">
        <v>600</v>
      </c>
      <c r="G15" s="276">
        <v>1190</v>
      </c>
      <c r="H15" s="280">
        <v>1</v>
      </c>
      <c r="J15" s="38" t="s">
        <v>42</v>
      </c>
      <c r="K15" s="15"/>
      <c r="L15" s="15"/>
      <c r="M15" s="15"/>
      <c r="N15" s="15"/>
      <c r="O15" s="54" t="s">
        <v>43</v>
      </c>
      <c r="P15" s="55"/>
      <c r="Q15" s="55"/>
      <c r="R15" s="55"/>
      <c r="S15" s="55"/>
      <c r="T15" s="55"/>
      <c r="U15" s="55"/>
      <c r="V15" s="56"/>
    </row>
    <row r="16" spans="2:22" ht="32.1" customHeight="1">
      <c r="B16" s="71" t="s">
        <v>44</v>
      </c>
      <c r="C16" s="75"/>
      <c r="D16" s="31" t="s">
        <v>33</v>
      </c>
      <c r="E16" s="20">
        <v>3000</v>
      </c>
      <c r="F16" s="232">
        <v>600</v>
      </c>
      <c r="G16" s="221">
        <v>2100</v>
      </c>
      <c r="H16" s="19">
        <v>1</v>
      </c>
      <c r="J16" s="38" t="s">
        <v>45</v>
      </c>
      <c r="K16" s="15"/>
      <c r="L16" s="15"/>
      <c r="M16" s="15"/>
      <c r="N16" s="15"/>
      <c r="O16" s="54" t="s">
        <v>43</v>
      </c>
      <c r="P16" s="55"/>
      <c r="Q16" s="55"/>
      <c r="R16" s="55"/>
      <c r="S16" s="55"/>
      <c r="T16" s="55"/>
      <c r="U16" s="55"/>
      <c r="V16" s="56"/>
    </row>
    <row r="17" spans="2:22">
      <c r="B17" s="26"/>
      <c r="C17" s="222"/>
      <c r="D17" s="223" t="s">
        <v>35</v>
      </c>
      <c r="E17" s="21"/>
      <c r="F17" s="279">
        <v>900</v>
      </c>
      <c r="G17" s="274">
        <v>1900</v>
      </c>
      <c r="H17" s="275">
        <v>1</v>
      </c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</row>
    <row r="18" spans="2:22">
      <c r="B18" s="92" t="s">
        <v>46</v>
      </c>
      <c r="C18" s="224"/>
      <c r="D18" s="225" t="s">
        <v>28</v>
      </c>
      <c r="E18" s="218"/>
      <c r="F18" s="232">
        <v>600</v>
      </c>
      <c r="G18" s="276">
        <v>360</v>
      </c>
      <c r="H18" s="277">
        <f>G18/F18</f>
        <v>0.6</v>
      </c>
      <c r="J18" s="38" t="s">
        <v>5</v>
      </c>
      <c r="K18" s="44" t="s">
        <v>6</v>
      </c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6"/>
    </row>
    <row r="19" spans="2:22" ht="49.5">
      <c r="B19" s="94" t="s">
        <v>47</v>
      </c>
      <c r="C19" s="226"/>
      <c r="D19" s="340" t="s">
        <v>33</v>
      </c>
      <c r="E19" s="20">
        <v>3000</v>
      </c>
      <c r="F19" s="232">
        <v>600</v>
      </c>
      <c r="G19" s="221">
        <v>950</v>
      </c>
      <c r="H19" s="19">
        <v>1</v>
      </c>
      <c r="J19" s="38" t="s">
        <v>10</v>
      </c>
      <c r="K19" s="44" t="s">
        <v>48</v>
      </c>
      <c r="L19" s="45"/>
      <c r="M19" s="45"/>
      <c r="N19" s="45"/>
      <c r="O19" s="45"/>
      <c r="P19" s="45"/>
      <c r="Q19" s="45"/>
      <c r="R19" s="45"/>
      <c r="S19" s="45"/>
      <c r="T19" s="45"/>
      <c r="U19" s="48"/>
      <c r="V19" s="49"/>
    </row>
    <row r="20" spans="2:22" ht="17.25" thickBot="1">
      <c r="B20" s="95"/>
      <c r="C20" s="222"/>
      <c r="D20" s="227" t="s">
        <v>35</v>
      </c>
      <c r="E20" s="220"/>
      <c r="F20" s="279">
        <v>900</v>
      </c>
      <c r="G20" s="274">
        <v>540</v>
      </c>
      <c r="H20" s="278">
        <f t="shared" ref="H20:H29" si="0">G20/F20</f>
        <v>0.6</v>
      </c>
      <c r="J20" s="38" t="s">
        <v>19</v>
      </c>
      <c r="K20" s="467" t="s">
        <v>49</v>
      </c>
      <c r="L20" s="468"/>
      <c r="M20" s="467" t="s">
        <v>50</v>
      </c>
      <c r="N20" s="468"/>
      <c r="O20" s="467" t="s">
        <v>51</v>
      </c>
      <c r="P20" s="468"/>
      <c r="Q20" s="467" t="s">
        <v>52</v>
      </c>
      <c r="R20" s="468"/>
      <c r="S20" s="467" t="s">
        <v>53</v>
      </c>
      <c r="T20" s="468"/>
      <c r="U20" s="50" t="s">
        <v>54</v>
      </c>
      <c r="V20" s="50" t="s">
        <v>55</v>
      </c>
    </row>
    <row r="21" spans="2:22">
      <c r="B21" s="92" t="s">
        <v>56</v>
      </c>
      <c r="C21" s="228" t="s">
        <v>57</v>
      </c>
      <c r="D21" s="264" t="s">
        <v>28</v>
      </c>
      <c r="E21" s="262"/>
      <c r="F21" s="267">
        <v>1200</v>
      </c>
      <c r="G21" s="276">
        <v>2850</v>
      </c>
      <c r="H21" s="280">
        <v>1</v>
      </c>
      <c r="J21" s="38" t="s">
        <v>29</v>
      </c>
      <c r="K21" s="15" t="s">
        <v>28</v>
      </c>
      <c r="L21" s="15" t="s">
        <v>30</v>
      </c>
      <c r="M21" s="15"/>
      <c r="N21" s="15"/>
      <c r="O21" s="15"/>
      <c r="P21" s="15"/>
      <c r="Q21" s="15"/>
      <c r="R21" s="15"/>
      <c r="S21" s="15"/>
      <c r="T21" s="15"/>
      <c r="U21" s="15"/>
      <c r="V21" s="52"/>
    </row>
    <row r="22" spans="2:22">
      <c r="B22" s="96"/>
      <c r="C22" s="229"/>
      <c r="D22" s="265" t="s">
        <v>33</v>
      </c>
      <c r="E22" s="263">
        <v>6000</v>
      </c>
      <c r="F22" s="267">
        <v>1200</v>
      </c>
      <c r="G22" s="221">
        <v>4340</v>
      </c>
      <c r="H22" s="19">
        <v>1</v>
      </c>
      <c r="J22" s="38" t="s">
        <v>34</v>
      </c>
      <c r="K22" s="53">
        <v>2000</v>
      </c>
      <c r="L22" s="53">
        <v>4000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2:22" ht="17.25" thickBot="1">
      <c r="B23" s="96"/>
      <c r="C23" s="230"/>
      <c r="D23" s="266" t="s">
        <v>35</v>
      </c>
      <c r="E23" s="263"/>
      <c r="F23" s="273">
        <v>1800</v>
      </c>
      <c r="G23" s="274">
        <v>2990</v>
      </c>
      <c r="H23" s="275">
        <v>1</v>
      </c>
      <c r="J23" s="38" t="s">
        <v>36</v>
      </c>
      <c r="K23" s="15" t="s">
        <v>37</v>
      </c>
      <c r="L23" s="15" t="s">
        <v>39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2:22">
      <c r="B24" s="96"/>
      <c r="C24" s="228" t="s">
        <v>58</v>
      </c>
      <c r="D24" s="367" t="s">
        <v>28</v>
      </c>
      <c r="E24" s="268"/>
      <c r="F24" s="267">
        <v>900</v>
      </c>
      <c r="G24" s="276">
        <v>1760</v>
      </c>
      <c r="H24" s="368">
        <v>1</v>
      </c>
      <c r="J24" s="38" t="s">
        <v>42</v>
      </c>
      <c r="K24" s="54" t="s">
        <v>43</v>
      </c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6"/>
    </row>
    <row r="25" spans="2:22">
      <c r="B25" s="96" t="s">
        <v>59</v>
      </c>
      <c r="C25" s="229"/>
      <c r="D25" s="265" t="s">
        <v>33</v>
      </c>
      <c r="E25" s="269">
        <v>4500</v>
      </c>
      <c r="F25" s="267">
        <v>900</v>
      </c>
      <c r="G25" s="221">
        <v>2140</v>
      </c>
      <c r="H25" s="369">
        <v>1</v>
      </c>
      <c r="J25" s="38" t="s">
        <v>45</v>
      </c>
      <c r="K25" s="54" t="s">
        <v>43</v>
      </c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6"/>
    </row>
    <row r="26" spans="2:22" ht="17.25" thickBot="1">
      <c r="B26" s="96"/>
      <c r="C26" s="230"/>
      <c r="D26" s="266" t="s">
        <v>35</v>
      </c>
      <c r="E26" s="269"/>
      <c r="F26" s="273">
        <v>1350</v>
      </c>
      <c r="G26" s="274">
        <v>2100</v>
      </c>
      <c r="H26" s="370">
        <v>1</v>
      </c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</row>
    <row r="27" spans="2:22">
      <c r="B27" s="96"/>
      <c r="C27" s="228" t="s">
        <v>60</v>
      </c>
      <c r="D27" s="270" t="s">
        <v>28</v>
      </c>
      <c r="E27" s="271"/>
      <c r="F27" s="267">
        <v>900</v>
      </c>
      <c r="G27" s="276">
        <v>700</v>
      </c>
      <c r="H27" s="338">
        <f t="shared" si="0"/>
        <v>0.77777777777777779</v>
      </c>
      <c r="J27" s="38" t="s">
        <v>5</v>
      </c>
      <c r="K27" s="44" t="s">
        <v>6</v>
      </c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6"/>
    </row>
    <row r="28" spans="2:22">
      <c r="B28" s="96"/>
      <c r="C28" s="229"/>
      <c r="D28" s="341" t="s">
        <v>33</v>
      </c>
      <c r="E28" s="269">
        <v>4500</v>
      </c>
      <c r="F28" s="267">
        <v>900</v>
      </c>
      <c r="G28" s="221">
        <v>1290</v>
      </c>
      <c r="H28" s="339">
        <v>1</v>
      </c>
      <c r="J28" s="38" t="s">
        <v>10</v>
      </c>
      <c r="K28" s="44" t="s">
        <v>61</v>
      </c>
      <c r="L28" s="45"/>
      <c r="M28" s="45"/>
      <c r="N28" s="45"/>
      <c r="O28" s="45"/>
      <c r="P28" s="45"/>
      <c r="Q28" s="45"/>
      <c r="R28" s="45"/>
      <c r="S28" s="45"/>
      <c r="T28" s="45"/>
      <c r="U28" s="48"/>
      <c r="V28" s="49"/>
    </row>
    <row r="29" spans="2:22" ht="17.25" thickBot="1">
      <c r="B29" s="96"/>
      <c r="C29" s="230"/>
      <c r="D29" s="341" t="s">
        <v>62</v>
      </c>
      <c r="E29" s="272"/>
      <c r="F29" s="273">
        <v>1350</v>
      </c>
      <c r="G29" s="274">
        <v>650</v>
      </c>
      <c r="H29" s="334">
        <f t="shared" si="0"/>
        <v>0.48148148148148145</v>
      </c>
      <c r="J29" s="38" t="s">
        <v>19</v>
      </c>
      <c r="K29" s="455" t="s">
        <v>63</v>
      </c>
      <c r="L29" s="456"/>
      <c r="M29" s="455" t="s">
        <v>64</v>
      </c>
      <c r="N29" s="456"/>
      <c r="O29" s="455" t="s">
        <v>65</v>
      </c>
      <c r="P29" s="456"/>
      <c r="Q29" s="455" t="s">
        <v>66</v>
      </c>
      <c r="R29" s="456"/>
      <c r="S29" s="455" t="s">
        <v>67</v>
      </c>
      <c r="T29" s="456"/>
      <c r="U29" s="50" t="s">
        <v>68</v>
      </c>
      <c r="V29" s="50" t="s">
        <v>69</v>
      </c>
    </row>
    <row r="30" spans="2:22">
      <c r="B30" s="96"/>
      <c r="C30" s="448" t="s">
        <v>70</v>
      </c>
      <c r="D30" s="449" t="s">
        <v>28</v>
      </c>
      <c r="F30" s="232">
        <v>600</v>
      </c>
      <c r="G30" s="337">
        <v>820</v>
      </c>
      <c r="H30" s="338">
        <v>1</v>
      </c>
      <c r="J30" s="38" t="s">
        <v>29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52"/>
    </row>
    <row r="31" spans="2:22">
      <c r="B31" s="96"/>
      <c r="C31" s="231"/>
      <c r="D31" s="443" t="s">
        <v>33</v>
      </c>
      <c r="E31" s="20">
        <v>3000</v>
      </c>
      <c r="F31" s="232">
        <v>600</v>
      </c>
      <c r="G31" s="336">
        <v>1130</v>
      </c>
      <c r="H31" s="339">
        <v>1</v>
      </c>
      <c r="J31" s="38" t="s">
        <v>34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2:22" ht="17.25" thickBot="1">
      <c r="B32" s="95"/>
      <c r="C32" s="222"/>
      <c r="D32" s="443" t="s">
        <v>35</v>
      </c>
      <c r="E32" s="21"/>
      <c r="F32" s="279">
        <v>900</v>
      </c>
      <c r="G32" s="335">
        <v>1000</v>
      </c>
      <c r="H32" s="334">
        <v>1</v>
      </c>
      <c r="J32" s="38" t="s">
        <v>36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2:22">
      <c r="B33" s="92" t="s">
        <v>71</v>
      </c>
      <c r="C33" s="224"/>
      <c r="D33" s="225" t="s">
        <v>28</v>
      </c>
      <c r="E33" s="17"/>
      <c r="F33" s="232">
        <v>600</v>
      </c>
      <c r="G33" s="276">
        <v>600</v>
      </c>
      <c r="H33" s="277">
        <f t="shared" ref="H33:H35" si="1">G33/F33</f>
        <v>1</v>
      </c>
      <c r="J33" s="38" t="s">
        <v>42</v>
      </c>
      <c r="K33" s="54" t="s">
        <v>43</v>
      </c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6"/>
    </row>
    <row r="34" spans="2:22">
      <c r="B34" s="96" t="s">
        <v>72</v>
      </c>
      <c r="C34" s="77"/>
      <c r="D34" s="200" t="s">
        <v>33</v>
      </c>
      <c r="E34" s="20">
        <v>3000</v>
      </c>
      <c r="F34" s="232">
        <v>600</v>
      </c>
      <c r="G34" s="233">
        <v>790</v>
      </c>
      <c r="H34" s="219">
        <f t="shared" si="1"/>
        <v>1.3166666666666667</v>
      </c>
      <c r="J34" s="38" t="s">
        <v>45</v>
      </c>
      <c r="K34" s="54" t="s">
        <v>43</v>
      </c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6"/>
    </row>
    <row r="35" spans="2:22">
      <c r="B35" s="95"/>
      <c r="C35" s="76"/>
      <c r="D35" s="199" t="s">
        <v>35</v>
      </c>
      <c r="E35" s="21"/>
      <c r="F35" s="279">
        <v>300</v>
      </c>
      <c r="G35" s="281">
        <v>150</v>
      </c>
      <c r="H35" s="278">
        <f t="shared" si="1"/>
        <v>0.5</v>
      </c>
    </row>
    <row r="36" spans="2:22">
      <c r="B36" s="33" t="s">
        <v>73</v>
      </c>
      <c r="C36" s="74"/>
      <c r="D36" s="217" t="s">
        <v>28</v>
      </c>
      <c r="E36" s="17"/>
      <c r="F36" s="232">
        <v>600</v>
      </c>
      <c r="G36" s="282">
        <v>750</v>
      </c>
      <c r="H36" s="280">
        <v>1</v>
      </c>
    </row>
    <row r="37" spans="2:22">
      <c r="B37" s="342" t="s">
        <v>74</v>
      </c>
      <c r="C37" s="77"/>
      <c r="D37" s="31" t="s">
        <v>33</v>
      </c>
      <c r="E37" s="20">
        <v>3000</v>
      </c>
      <c r="F37" s="232">
        <v>600</v>
      </c>
      <c r="G37" s="233">
        <v>1430</v>
      </c>
      <c r="H37" s="19">
        <v>1</v>
      </c>
    </row>
    <row r="38" spans="2:22" ht="17.100000000000001" customHeight="1">
      <c r="B38" s="26" t="s">
        <v>75</v>
      </c>
      <c r="C38" s="76"/>
      <c r="D38" s="34" t="s">
        <v>35</v>
      </c>
      <c r="E38" s="21"/>
      <c r="F38" s="232">
        <v>900</v>
      </c>
      <c r="G38" s="233">
        <v>2160</v>
      </c>
      <c r="H38" s="19">
        <v>1</v>
      </c>
      <c r="J38" s="460" t="s">
        <v>76</v>
      </c>
      <c r="K38" s="461"/>
      <c r="L38" s="461"/>
      <c r="M38" s="461"/>
      <c r="N38" s="462"/>
    </row>
    <row r="39" spans="2:22" ht="28.5" customHeight="1">
      <c r="J39" s="257"/>
      <c r="K39" s="466" t="s">
        <v>77</v>
      </c>
      <c r="L39" s="258"/>
      <c r="M39" s="462" t="s">
        <v>78</v>
      </c>
      <c r="N39" s="463" t="s">
        <v>79</v>
      </c>
    </row>
    <row r="40" spans="2:22">
      <c r="D40" s="32"/>
      <c r="J40" s="250"/>
      <c r="K40" s="459"/>
      <c r="L40" s="259"/>
      <c r="M40" s="465"/>
      <c r="N40" s="464"/>
    </row>
    <row r="41" spans="2:22">
      <c r="B41" s="6" t="s">
        <v>80</v>
      </c>
      <c r="C41" s="6"/>
      <c r="J41" s="247" t="s">
        <v>81</v>
      </c>
      <c r="K41" s="248"/>
      <c r="L41" s="253" t="s">
        <v>28</v>
      </c>
      <c r="M41" s="260">
        <f>F18-G18</f>
        <v>240</v>
      </c>
      <c r="N41" s="457">
        <f>E19-SUM(G18:G20)</f>
        <v>1150</v>
      </c>
    </row>
    <row r="42" spans="2:22">
      <c r="B42" s="7" t="s">
        <v>7</v>
      </c>
      <c r="C42" s="9"/>
      <c r="D42" s="8">
        <f xml:space="preserve"> SUM(E44:E60)</f>
        <v>15000</v>
      </c>
      <c r="E42" s="9" t="s">
        <v>8</v>
      </c>
      <c r="F42" s="10">
        <f>SUM(G44:G60)</f>
        <v>21120</v>
      </c>
      <c r="G42" s="11" t="s">
        <v>9</v>
      </c>
      <c r="H42" s="12">
        <f>F42/D42</f>
        <v>1.4079999999999999</v>
      </c>
      <c r="J42" s="247"/>
      <c r="K42" s="248">
        <v>3000</v>
      </c>
      <c r="L42" s="249" t="s">
        <v>30</v>
      </c>
      <c r="M42" s="256"/>
      <c r="N42" s="458"/>
    </row>
    <row r="43" spans="2:22" ht="40.35" customHeight="1">
      <c r="B43" s="25" t="s">
        <v>12</v>
      </c>
      <c r="C43" s="13"/>
      <c r="D43" s="13" t="s">
        <v>14</v>
      </c>
      <c r="E43" s="14" t="s">
        <v>15</v>
      </c>
      <c r="F43" s="15" t="s">
        <v>82</v>
      </c>
      <c r="G43" s="15" t="s">
        <v>83</v>
      </c>
      <c r="H43" s="16" t="s">
        <v>84</v>
      </c>
      <c r="J43" s="250"/>
      <c r="K43" s="251"/>
      <c r="L43" s="252" t="s">
        <v>62</v>
      </c>
      <c r="M43" s="261">
        <f>F20-G20</f>
        <v>360</v>
      </c>
      <c r="N43" s="459"/>
    </row>
    <row r="44" spans="2:22">
      <c r="B44" s="100" t="s">
        <v>85</v>
      </c>
      <c r="C44" s="74"/>
      <c r="D44" s="24" t="s">
        <v>28</v>
      </c>
      <c r="E44" s="17"/>
      <c r="F44" s="18">
        <v>600</v>
      </c>
      <c r="G44" s="37">
        <f>970</f>
        <v>970</v>
      </c>
      <c r="H44" s="19">
        <v>1</v>
      </c>
      <c r="J44" s="247" t="s">
        <v>86</v>
      </c>
      <c r="K44" s="248"/>
      <c r="L44" s="253" t="s">
        <v>28</v>
      </c>
      <c r="M44" s="260">
        <f>F50-G50</f>
        <v>180</v>
      </c>
      <c r="N44" s="457">
        <f>E51-SUM(G50:G52)</f>
        <v>2550</v>
      </c>
    </row>
    <row r="45" spans="2:22" ht="49.5">
      <c r="B45" s="99" t="s">
        <v>87</v>
      </c>
      <c r="C45" s="75"/>
      <c r="D45" s="31" t="s">
        <v>33</v>
      </c>
      <c r="E45" s="20">
        <v>3000</v>
      </c>
      <c r="F45" s="232">
        <v>600</v>
      </c>
      <c r="G45" s="37">
        <v>1820</v>
      </c>
      <c r="H45" s="19">
        <v>1</v>
      </c>
      <c r="J45" s="247"/>
      <c r="K45" s="248">
        <v>4500</v>
      </c>
      <c r="L45" s="254" t="s">
        <v>30</v>
      </c>
      <c r="M45" s="255"/>
      <c r="N45" s="458"/>
    </row>
    <row r="46" spans="2:22">
      <c r="B46" s="101"/>
      <c r="C46" s="76"/>
      <c r="D46" s="34" t="s">
        <v>62</v>
      </c>
      <c r="E46" s="21"/>
      <c r="F46" s="232">
        <v>900</v>
      </c>
      <c r="G46" s="37">
        <v>1380</v>
      </c>
      <c r="H46" s="98">
        <v>1</v>
      </c>
      <c r="J46" s="247"/>
      <c r="K46" s="248"/>
      <c r="L46" s="249" t="s">
        <v>62</v>
      </c>
      <c r="M46" s="347">
        <f>F52-G52</f>
        <v>780</v>
      </c>
      <c r="N46" s="458"/>
    </row>
    <row r="47" spans="2:22">
      <c r="B47" s="100" t="s">
        <v>88</v>
      </c>
      <c r="C47" s="74"/>
      <c r="D47" s="24" t="s">
        <v>28</v>
      </c>
      <c r="E47" s="17"/>
      <c r="F47" s="232">
        <v>600</v>
      </c>
      <c r="G47" s="37">
        <v>1080</v>
      </c>
      <c r="H47" s="19">
        <v>1</v>
      </c>
      <c r="J47" s="257"/>
      <c r="K47" s="348"/>
      <c r="L47" s="346" t="s">
        <v>28</v>
      </c>
      <c r="M47" s="350">
        <f>F27-G27</f>
        <v>200</v>
      </c>
      <c r="N47" s="457">
        <f>E28-SUM(G27:G29)</f>
        <v>1860</v>
      </c>
    </row>
    <row r="48" spans="2:22">
      <c r="B48" s="102" t="s">
        <v>89</v>
      </c>
      <c r="C48" s="77"/>
      <c r="D48" s="31" t="s">
        <v>33</v>
      </c>
      <c r="E48" s="20">
        <v>3000</v>
      </c>
      <c r="F48" s="232">
        <v>600</v>
      </c>
      <c r="G48" s="37">
        <v>1650</v>
      </c>
      <c r="H48" s="19">
        <v>1</v>
      </c>
      <c r="J48" s="247" t="s">
        <v>90</v>
      </c>
      <c r="K48" s="248">
        <v>4500</v>
      </c>
      <c r="L48" s="254" t="s">
        <v>30</v>
      </c>
      <c r="M48" s="349"/>
      <c r="N48" s="458"/>
    </row>
    <row r="49" spans="2:14">
      <c r="B49" s="101"/>
      <c r="C49" s="76"/>
      <c r="D49" s="34" t="s">
        <v>35</v>
      </c>
      <c r="E49" s="21"/>
      <c r="F49" s="232">
        <v>900</v>
      </c>
      <c r="G49" s="37">
        <v>2000</v>
      </c>
      <c r="H49" s="98">
        <v>1</v>
      </c>
      <c r="J49" s="250"/>
      <c r="K49" s="251"/>
      <c r="L49" s="252" t="s">
        <v>62</v>
      </c>
      <c r="M49" s="351">
        <f>F29-G29</f>
        <v>700</v>
      </c>
      <c r="N49" s="459"/>
    </row>
    <row r="50" spans="2:14">
      <c r="B50" s="92" t="s">
        <v>91</v>
      </c>
      <c r="C50" s="74"/>
      <c r="D50" s="93" t="s">
        <v>28</v>
      </c>
      <c r="E50" s="17"/>
      <c r="F50" s="232">
        <v>900</v>
      </c>
      <c r="G50" s="37">
        <v>720</v>
      </c>
      <c r="H50" s="339">
        <f>G50/F50</f>
        <v>0.8</v>
      </c>
    </row>
    <row r="51" spans="2:14" ht="33">
      <c r="B51" s="94" t="s">
        <v>92</v>
      </c>
      <c r="C51" s="75"/>
      <c r="D51" s="200" t="s">
        <v>33</v>
      </c>
      <c r="E51" s="20">
        <v>4500</v>
      </c>
      <c r="F51" s="232">
        <v>900</v>
      </c>
      <c r="G51" s="37">
        <v>1110</v>
      </c>
      <c r="H51" s="343">
        <v>1</v>
      </c>
    </row>
    <row r="52" spans="2:14">
      <c r="B52" s="95"/>
      <c r="C52" s="76"/>
      <c r="D52" s="199" t="s">
        <v>35</v>
      </c>
      <c r="E52" s="21"/>
      <c r="F52" s="232">
        <v>900</v>
      </c>
      <c r="G52" s="37">
        <v>120</v>
      </c>
      <c r="H52" s="339">
        <f>G52/F52</f>
        <v>0.13333333333333333</v>
      </c>
    </row>
    <row r="53" spans="2:14">
      <c r="B53" s="33" t="s">
        <v>93</v>
      </c>
      <c r="C53" s="74"/>
      <c r="D53" s="24" t="s">
        <v>28</v>
      </c>
      <c r="E53" s="17"/>
      <c r="F53" s="232">
        <v>300</v>
      </c>
      <c r="G53" s="37">
        <v>790</v>
      </c>
      <c r="H53" s="19">
        <v>1</v>
      </c>
    </row>
    <row r="54" spans="2:14" ht="66">
      <c r="B54" s="71" t="s">
        <v>94</v>
      </c>
      <c r="C54" s="75"/>
      <c r="D54" s="31" t="s">
        <v>33</v>
      </c>
      <c r="E54" s="20">
        <v>1500</v>
      </c>
      <c r="F54" s="232">
        <v>300</v>
      </c>
      <c r="G54" s="233">
        <v>2280</v>
      </c>
      <c r="H54" s="19">
        <v>1</v>
      </c>
    </row>
    <row r="55" spans="2:14">
      <c r="B55" s="26"/>
      <c r="C55" s="76"/>
      <c r="D55" s="34" t="s">
        <v>35</v>
      </c>
      <c r="E55" s="21"/>
      <c r="F55" s="232">
        <v>450</v>
      </c>
      <c r="G55" s="233">
        <v>1470</v>
      </c>
      <c r="H55" s="19">
        <v>1</v>
      </c>
    </row>
    <row r="56" spans="2:14">
      <c r="B56" s="100" t="s">
        <v>95</v>
      </c>
      <c r="C56" s="74"/>
      <c r="D56" s="217" t="s">
        <v>28</v>
      </c>
      <c r="E56" s="17"/>
      <c r="F56" s="232">
        <v>300</v>
      </c>
      <c r="G56" s="233">
        <v>550</v>
      </c>
      <c r="H56" s="19">
        <v>1</v>
      </c>
    </row>
    <row r="57" spans="2:14">
      <c r="B57" s="102" t="s">
        <v>96</v>
      </c>
      <c r="C57" s="77"/>
      <c r="D57" s="31" t="s">
        <v>33</v>
      </c>
      <c r="E57" s="20">
        <v>1500</v>
      </c>
      <c r="F57" s="232">
        <v>300</v>
      </c>
      <c r="G57" s="233">
        <v>2070</v>
      </c>
      <c r="H57" s="19">
        <v>1</v>
      </c>
    </row>
    <row r="58" spans="2:14">
      <c r="B58" s="101"/>
      <c r="C58" s="76"/>
      <c r="D58" s="34" t="s">
        <v>35</v>
      </c>
      <c r="E58" s="21"/>
      <c r="F58" s="232">
        <v>150</v>
      </c>
      <c r="G58" s="233">
        <v>920</v>
      </c>
      <c r="H58" s="19">
        <v>1</v>
      </c>
    </row>
    <row r="59" spans="2:14">
      <c r="B59" s="100" t="s">
        <v>97</v>
      </c>
      <c r="C59" s="74"/>
      <c r="D59" s="24" t="s">
        <v>28</v>
      </c>
      <c r="E59" s="35">
        <v>1500</v>
      </c>
      <c r="F59" s="232">
        <v>300</v>
      </c>
      <c r="G59" s="233">
        <v>1090</v>
      </c>
      <c r="H59" s="19">
        <v>1</v>
      </c>
    </row>
    <row r="60" spans="2:14" ht="50.25" thickBot="1">
      <c r="B60" s="156" t="s">
        <v>98</v>
      </c>
      <c r="C60" s="78"/>
      <c r="D60" s="83" t="s">
        <v>33</v>
      </c>
      <c r="E60" s="82"/>
      <c r="F60" s="232">
        <v>300</v>
      </c>
      <c r="G60" s="234">
        <v>1100</v>
      </c>
      <c r="H60" s="22">
        <v>1</v>
      </c>
    </row>
  </sheetData>
  <mergeCells count="22">
    <mergeCell ref="N47:N49"/>
    <mergeCell ref="K11:L11"/>
    <mergeCell ref="M11:N11"/>
    <mergeCell ref="O11:P11"/>
    <mergeCell ref="Q11:R11"/>
    <mergeCell ref="K29:L29"/>
    <mergeCell ref="M29:N29"/>
    <mergeCell ref="O29:P29"/>
    <mergeCell ref="Q29:R29"/>
    <mergeCell ref="S11:T11"/>
    <mergeCell ref="K20:L20"/>
    <mergeCell ref="M20:N20"/>
    <mergeCell ref="O20:P20"/>
    <mergeCell ref="Q20:R20"/>
    <mergeCell ref="S20:T20"/>
    <mergeCell ref="S29:T29"/>
    <mergeCell ref="N41:N43"/>
    <mergeCell ref="N44:N46"/>
    <mergeCell ref="J38:N38"/>
    <mergeCell ref="N39:N40"/>
    <mergeCell ref="M39:M40"/>
    <mergeCell ref="K39:K40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C7D4-566B-4B45-9CB4-385AC78A81BD}">
  <dimension ref="B2:G96"/>
  <sheetViews>
    <sheetView showGridLines="0" topLeftCell="A62" zoomScale="130" zoomScaleNormal="130" workbookViewId="0">
      <selection activeCell="G79" sqref="G79"/>
    </sheetView>
  </sheetViews>
  <sheetFormatPr defaultRowHeight="16.5"/>
  <cols>
    <col min="2" max="2" width="21.375" bestFit="1" customWidth="1"/>
    <col min="3" max="3" width="11.125" bestFit="1" customWidth="1"/>
    <col min="4" max="4" width="13.625" bestFit="1" customWidth="1"/>
    <col min="5" max="6" width="18.625" bestFit="1" customWidth="1"/>
    <col min="7" max="7" width="18.375" bestFit="1" customWidth="1"/>
    <col min="9" max="9" width="44.625" customWidth="1"/>
    <col min="10" max="10" width="11.125" bestFit="1" customWidth="1"/>
    <col min="11" max="11" width="13.625" bestFit="1" customWidth="1"/>
    <col min="12" max="13" width="18.625" bestFit="1" customWidth="1"/>
    <col min="14" max="14" width="18.375" bestFit="1" customWidth="1"/>
    <col min="16" max="16" width="22.875" bestFit="1" customWidth="1"/>
    <col min="17" max="17" width="11.375" bestFit="1" customWidth="1"/>
    <col min="18" max="18" width="13.625" bestFit="1" customWidth="1"/>
    <col min="19" max="20" width="18.625" bestFit="1" customWidth="1"/>
    <col min="21" max="21" width="18.375" bestFit="1" customWidth="1"/>
  </cols>
  <sheetData>
    <row r="2" spans="2:7" ht="20.25">
      <c r="B2" s="1" t="s">
        <v>99</v>
      </c>
      <c r="C2" s="2"/>
    </row>
    <row r="3" spans="2:7">
      <c r="B3" s="3" t="s">
        <v>1</v>
      </c>
      <c r="C3" s="4">
        <f>SUM(E16,E48,E59)/190</f>
        <v>1.4403684210526313</v>
      </c>
    </row>
    <row r="4" spans="2:7">
      <c r="C4" s="5"/>
    </row>
    <row r="5" spans="2:7">
      <c r="B5" t="s">
        <v>2</v>
      </c>
      <c r="C5" s="5"/>
    </row>
    <row r="6" spans="2:7">
      <c r="B6" t="s">
        <v>100</v>
      </c>
      <c r="C6" s="5"/>
    </row>
    <row r="7" spans="2:7">
      <c r="C7" s="5"/>
    </row>
    <row r="8" spans="2:7">
      <c r="B8" t="s">
        <v>101</v>
      </c>
      <c r="C8" s="5"/>
    </row>
    <row r="9" spans="2:7">
      <c r="B9" t="s">
        <v>102</v>
      </c>
      <c r="C9" s="5"/>
    </row>
    <row r="10" spans="2:7">
      <c r="C10" s="5"/>
    </row>
    <row r="11" spans="2:7">
      <c r="B11" t="s">
        <v>103</v>
      </c>
      <c r="C11" s="5"/>
    </row>
    <row r="12" spans="2:7">
      <c r="B12" t="s">
        <v>104</v>
      </c>
      <c r="C12" s="5"/>
    </row>
    <row r="13" spans="2:7">
      <c r="B13" t="s">
        <v>105</v>
      </c>
      <c r="C13" s="5"/>
    </row>
    <row r="14" spans="2:7">
      <c r="C14" s="5"/>
    </row>
    <row r="15" spans="2:7">
      <c r="B15" s="6" t="s">
        <v>4</v>
      </c>
    </row>
    <row r="16" spans="2:7">
      <c r="B16" s="157" t="s">
        <v>106</v>
      </c>
      <c r="C16" s="158">
        <f xml:space="preserve"> SUM(D18:D44)</f>
        <v>76</v>
      </c>
      <c r="D16" s="159" t="s">
        <v>107</v>
      </c>
      <c r="E16" s="158">
        <f>SUM(F18:F44)</f>
        <v>134.94999999999999</v>
      </c>
      <c r="F16" s="159" t="s">
        <v>108</v>
      </c>
      <c r="G16" s="160">
        <f>E16/C16</f>
        <v>1.775657894736842</v>
      </c>
    </row>
    <row r="17" spans="2:7">
      <c r="B17" s="161" t="s">
        <v>109</v>
      </c>
      <c r="C17" s="162" t="s">
        <v>110</v>
      </c>
      <c r="D17" s="163" t="s">
        <v>111</v>
      </c>
      <c r="E17" s="164" t="s">
        <v>112</v>
      </c>
      <c r="F17" s="164" t="s">
        <v>113</v>
      </c>
      <c r="G17" s="165" t="s">
        <v>114</v>
      </c>
    </row>
    <row r="18" spans="2:7">
      <c r="B18" s="166" t="s">
        <v>115</v>
      </c>
      <c r="C18" s="167" t="s">
        <v>28</v>
      </c>
      <c r="D18" s="168">
        <v>24</v>
      </c>
      <c r="E18" s="164">
        <v>3</v>
      </c>
      <c r="F18" s="164">
        <v>5.3</v>
      </c>
      <c r="G18" s="169">
        <f>F18/E18</f>
        <v>1.7666666666666666</v>
      </c>
    </row>
    <row r="19" spans="2:7">
      <c r="B19" s="166" t="s">
        <v>116</v>
      </c>
      <c r="C19" s="170" t="s">
        <v>117</v>
      </c>
      <c r="D19" s="171" t="s">
        <v>117</v>
      </c>
      <c r="E19" s="164">
        <v>3</v>
      </c>
      <c r="F19" s="164">
        <v>5.3</v>
      </c>
      <c r="G19" s="169">
        <f t="shared" ref="G19:G44" si="0">F19/E19</f>
        <v>1.7666666666666666</v>
      </c>
    </row>
    <row r="20" spans="2:7">
      <c r="B20" s="166" t="s">
        <v>118</v>
      </c>
      <c r="C20" s="170" t="s">
        <v>117</v>
      </c>
      <c r="D20" s="171" t="s">
        <v>117</v>
      </c>
      <c r="E20" s="164">
        <v>3</v>
      </c>
      <c r="F20" s="164">
        <v>4</v>
      </c>
      <c r="G20" s="169">
        <f t="shared" si="0"/>
        <v>1.3333333333333333</v>
      </c>
    </row>
    <row r="21" spans="2:7">
      <c r="B21" s="172" t="s">
        <v>119</v>
      </c>
      <c r="C21" s="170" t="s">
        <v>117</v>
      </c>
      <c r="D21" s="171" t="s">
        <v>117</v>
      </c>
      <c r="E21" s="164">
        <v>1.2</v>
      </c>
      <c r="F21" s="164">
        <f>480/60</f>
        <v>8</v>
      </c>
      <c r="G21" s="169">
        <f t="shared" si="0"/>
        <v>6.666666666666667</v>
      </c>
    </row>
    <row r="22" spans="2:7">
      <c r="B22" s="172" t="s">
        <v>120</v>
      </c>
      <c r="C22" s="170" t="s">
        <v>117</v>
      </c>
      <c r="D22" s="171" t="s">
        <v>117</v>
      </c>
      <c r="E22" s="164">
        <v>0.9</v>
      </c>
      <c r="F22" s="164">
        <f>270/60</f>
        <v>4.5</v>
      </c>
      <c r="G22" s="169">
        <f t="shared" si="0"/>
        <v>5</v>
      </c>
    </row>
    <row r="23" spans="2:7">
      <c r="B23" s="172" t="s">
        <v>121</v>
      </c>
      <c r="C23" s="170" t="s">
        <v>117</v>
      </c>
      <c r="D23" s="171" t="s">
        <v>117</v>
      </c>
      <c r="E23" s="164">
        <v>0.9</v>
      </c>
      <c r="F23" s="164">
        <v>1.7</v>
      </c>
      <c r="G23" s="169">
        <f t="shared" si="0"/>
        <v>1.8888888888888888</v>
      </c>
    </row>
    <row r="24" spans="2:7">
      <c r="B24" s="172" t="s">
        <v>70</v>
      </c>
      <c r="C24" s="170" t="s">
        <v>117</v>
      </c>
      <c r="D24" s="171" t="s">
        <v>117</v>
      </c>
      <c r="E24" s="164">
        <v>0.6</v>
      </c>
      <c r="F24" s="164">
        <v>1</v>
      </c>
      <c r="G24" s="169">
        <f t="shared" si="0"/>
        <v>1.6666666666666667</v>
      </c>
    </row>
    <row r="25" spans="2:7">
      <c r="B25" s="173" t="s">
        <v>122</v>
      </c>
      <c r="C25" s="170" t="s">
        <v>117</v>
      </c>
      <c r="D25" s="171" t="s">
        <v>117</v>
      </c>
      <c r="E25" s="164">
        <v>3</v>
      </c>
      <c r="F25" s="164">
        <v>2.5</v>
      </c>
      <c r="G25" s="169">
        <f t="shared" si="0"/>
        <v>0.83333333333333337</v>
      </c>
    </row>
    <row r="26" spans="2:7">
      <c r="B26" s="166" t="s">
        <v>74</v>
      </c>
      <c r="C26" s="174" t="s">
        <v>117</v>
      </c>
      <c r="D26" s="175" t="s">
        <v>117</v>
      </c>
      <c r="E26" s="164">
        <v>3</v>
      </c>
      <c r="F26" s="164">
        <v>4</v>
      </c>
      <c r="G26" s="169">
        <f t="shared" si="0"/>
        <v>1.3333333333333333</v>
      </c>
    </row>
    <row r="27" spans="2:7">
      <c r="B27" s="176" t="s">
        <v>115</v>
      </c>
      <c r="C27" s="171" t="s">
        <v>30</v>
      </c>
      <c r="D27" s="171">
        <v>24</v>
      </c>
      <c r="E27" s="164">
        <v>3</v>
      </c>
      <c r="F27" s="164">
        <v>5.3</v>
      </c>
      <c r="G27" s="169">
        <f t="shared" si="0"/>
        <v>1.7666666666666666</v>
      </c>
    </row>
    <row r="28" spans="2:7">
      <c r="B28" s="176" t="s">
        <v>116</v>
      </c>
      <c r="C28" s="171" t="s">
        <v>117</v>
      </c>
      <c r="D28" s="171" t="s">
        <v>117</v>
      </c>
      <c r="E28" s="164">
        <v>3</v>
      </c>
      <c r="F28" s="164">
        <v>8.8000000000000007</v>
      </c>
      <c r="G28" s="169">
        <f t="shared" si="0"/>
        <v>2.9333333333333336</v>
      </c>
    </row>
    <row r="29" spans="2:7">
      <c r="B29" s="176" t="s">
        <v>118</v>
      </c>
      <c r="C29" s="171" t="s">
        <v>117</v>
      </c>
      <c r="D29" s="171" t="s">
        <v>117</v>
      </c>
      <c r="E29" s="164">
        <v>3</v>
      </c>
      <c r="F29" s="164">
        <v>11.5</v>
      </c>
      <c r="G29" s="169">
        <f t="shared" si="0"/>
        <v>3.8333333333333335</v>
      </c>
    </row>
    <row r="30" spans="2:7">
      <c r="B30" s="177" t="s">
        <v>123</v>
      </c>
      <c r="C30" s="171" t="s">
        <v>117</v>
      </c>
      <c r="D30" s="171" t="s">
        <v>117</v>
      </c>
      <c r="E30" s="164">
        <v>1.2</v>
      </c>
      <c r="F30" s="164">
        <f>360/60</f>
        <v>6</v>
      </c>
      <c r="G30" s="169">
        <f t="shared" si="0"/>
        <v>5</v>
      </c>
    </row>
    <row r="31" spans="2:7">
      <c r="B31" s="177" t="s">
        <v>120</v>
      </c>
      <c r="C31" s="171" t="s">
        <v>117</v>
      </c>
      <c r="D31" s="171" t="s">
        <v>117</v>
      </c>
      <c r="E31" s="164">
        <v>0.9</v>
      </c>
      <c r="F31" s="164">
        <f>450/60</f>
        <v>7.5</v>
      </c>
      <c r="G31" s="169">
        <f t="shared" si="0"/>
        <v>8.3333333333333339</v>
      </c>
    </row>
    <row r="32" spans="2:7">
      <c r="B32" s="177" t="s">
        <v>121</v>
      </c>
      <c r="C32" s="171" t="s">
        <v>117</v>
      </c>
      <c r="D32" s="171" t="s">
        <v>117</v>
      </c>
      <c r="E32" s="164">
        <v>0.9</v>
      </c>
      <c r="F32" s="164">
        <v>1.2</v>
      </c>
      <c r="G32" s="169">
        <f t="shared" si="0"/>
        <v>1.3333333333333333</v>
      </c>
    </row>
    <row r="33" spans="2:7">
      <c r="B33" s="177" t="s">
        <v>124</v>
      </c>
      <c r="C33" s="171" t="s">
        <v>117</v>
      </c>
      <c r="D33" s="171" t="s">
        <v>117</v>
      </c>
      <c r="E33" s="164">
        <v>0.6</v>
      </c>
      <c r="F33" s="164">
        <v>2</v>
      </c>
      <c r="G33" s="169">
        <f t="shared" si="0"/>
        <v>3.3333333333333335</v>
      </c>
    </row>
    <row r="34" spans="2:7">
      <c r="B34" s="178" t="s">
        <v>122</v>
      </c>
      <c r="C34" s="171" t="s">
        <v>117</v>
      </c>
      <c r="D34" s="171" t="s">
        <v>117</v>
      </c>
      <c r="E34" s="164">
        <v>3</v>
      </c>
      <c r="F34" s="164">
        <v>8.1</v>
      </c>
      <c r="G34" s="169">
        <f t="shared" si="0"/>
        <v>2.6999999999999997</v>
      </c>
    </row>
    <row r="35" spans="2:7">
      <c r="B35" s="176" t="s">
        <v>74</v>
      </c>
      <c r="C35" s="175" t="s">
        <v>117</v>
      </c>
      <c r="D35" s="175" t="s">
        <v>117</v>
      </c>
      <c r="E35" s="164">
        <v>3</v>
      </c>
      <c r="F35" s="164">
        <v>5</v>
      </c>
      <c r="G35" s="169">
        <f t="shared" si="0"/>
        <v>1.6666666666666667</v>
      </c>
    </row>
    <row r="36" spans="2:7">
      <c r="B36" s="176" t="s">
        <v>115</v>
      </c>
      <c r="C36" s="171" t="s">
        <v>125</v>
      </c>
      <c r="D36" s="171">
        <v>28</v>
      </c>
      <c r="E36" s="164">
        <v>4.5</v>
      </c>
      <c r="F36" s="164">
        <v>5.9</v>
      </c>
      <c r="G36" s="169">
        <f t="shared" si="0"/>
        <v>1.3111111111111111</v>
      </c>
    </row>
    <row r="37" spans="2:7">
      <c r="B37" s="176" t="s">
        <v>116</v>
      </c>
      <c r="C37" s="171" t="s">
        <v>117</v>
      </c>
      <c r="D37" s="171" t="s">
        <v>117</v>
      </c>
      <c r="E37" s="164">
        <v>4.5</v>
      </c>
      <c r="F37" s="164">
        <v>7.8</v>
      </c>
      <c r="G37" s="169">
        <f t="shared" si="0"/>
        <v>1.7333333333333334</v>
      </c>
    </row>
    <row r="38" spans="2:7">
      <c r="B38" s="176" t="s">
        <v>118</v>
      </c>
      <c r="C38" s="171" t="s">
        <v>117</v>
      </c>
      <c r="D38" s="171" t="s">
        <v>117</v>
      </c>
      <c r="E38" s="164">
        <v>4.5</v>
      </c>
      <c r="F38" s="164">
        <v>8.8000000000000007</v>
      </c>
      <c r="G38" s="169">
        <f t="shared" si="0"/>
        <v>1.9555555555555557</v>
      </c>
    </row>
    <row r="39" spans="2:7">
      <c r="B39" s="177" t="s">
        <v>123</v>
      </c>
      <c r="C39" s="171" t="s">
        <v>117</v>
      </c>
      <c r="D39" s="171" t="s">
        <v>117</v>
      </c>
      <c r="E39" s="164">
        <v>1.8</v>
      </c>
      <c r="F39" s="164">
        <f>240/60</f>
        <v>4</v>
      </c>
      <c r="G39" s="169">
        <f t="shared" si="0"/>
        <v>2.2222222222222223</v>
      </c>
    </row>
    <row r="40" spans="2:7">
      <c r="B40" s="177" t="s">
        <v>120</v>
      </c>
      <c r="C40" s="171" t="s">
        <v>117</v>
      </c>
      <c r="D40" s="171" t="s">
        <v>117</v>
      </c>
      <c r="E40" s="164">
        <v>1.35</v>
      </c>
      <c r="F40" s="164">
        <f>420/60</f>
        <v>7</v>
      </c>
      <c r="G40" s="169">
        <f t="shared" si="0"/>
        <v>5.1851851851851851</v>
      </c>
    </row>
    <row r="41" spans="2:7">
      <c r="B41" s="177" t="s">
        <v>121</v>
      </c>
      <c r="C41" s="171" t="s">
        <v>117</v>
      </c>
      <c r="D41" s="171" t="s">
        <v>117</v>
      </c>
      <c r="E41" s="164">
        <v>1.35</v>
      </c>
      <c r="F41" s="164">
        <v>1</v>
      </c>
      <c r="G41" s="169">
        <f t="shared" si="0"/>
        <v>0.7407407407407407</v>
      </c>
    </row>
    <row r="42" spans="2:7">
      <c r="B42" s="177" t="s">
        <v>124</v>
      </c>
      <c r="C42" s="171" t="s">
        <v>117</v>
      </c>
      <c r="D42" s="171" t="s">
        <v>117</v>
      </c>
      <c r="E42" s="164">
        <v>0.9</v>
      </c>
      <c r="F42" s="164">
        <v>1.5</v>
      </c>
      <c r="G42" s="169">
        <f t="shared" si="0"/>
        <v>1.6666666666666665</v>
      </c>
    </row>
    <row r="43" spans="2:7">
      <c r="B43" s="178" t="s">
        <v>122</v>
      </c>
      <c r="C43" s="171" t="s">
        <v>117</v>
      </c>
      <c r="D43" s="171" t="s">
        <v>117</v>
      </c>
      <c r="E43" s="164">
        <v>1.5</v>
      </c>
      <c r="F43" s="164">
        <v>1.25</v>
      </c>
      <c r="G43" s="169">
        <f t="shared" si="0"/>
        <v>0.83333333333333337</v>
      </c>
    </row>
    <row r="44" spans="2:7">
      <c r="B44" s="179" t="s">
        <v>74</v>
      </c>
      <c r="C44" s="180" t="s">
        <v>117</v>
      </c>
      <c r="D44" s="180" t="s">
        <v>117</v>
      </c>
      <c r="E44" s="181">
        <v>5</v>
      </c>
      <c r="F44" s="181">
        <v>6</v>
      </c>
      <c r="G44" s="169">
        <f t="shared" si="0"/>
        <v>1.2</v>
      </c>
    </row>
    <row r="46" spans="2:7">
      <c r="C46" s="23"/>
    </row>
    <row r="47" spans="2:7">
      <c r="B47" s="6" t="s">
        <v>80</v>
      </c>
    </row>
    <row r="48" spans="2:7">
      <c r="B48" s="7" t="s">
        <v>126</v>
      </c>
      <c r="C48" s="8">
        <f xml:space="preserve"> SUM(D50,D55,,D60,)</f>
        <v>75.599999999999994</v>
      </c>
      <c r="D48" s="9" t="s">
        <v>127</v>
      </c>
      <c r="E48" s="235">
        <f>SUM(F50:F67)</f>
        <v>128.72</v>
      </c>
      <c r="F48" s="11" t="s">
        <v>128</v>
      </c>
      <c r="G48" s="12">
        <f>E48/C48</f>
        <v>1.7026455026455027</v>
      </c>
    </row>
    <row r="49" spans="2:7">
      <c r="B49" s="176" t="s">
        <v>109</v>
      </c>
      <c r="C49" s="164" t="s">
        <v>110</v>
      </c>
      <c r="D49" s="182" t="s">
        <v>111</v>
      </c>
      <c r="E49" s="164" t="s">
        <v>112</v>
      </c>
      <c r="F49" s="164" t="s">
        <v>113</v>
      </c>
      <c r="G49" s="165" t="s">
        <v>114</v>
      </c>
    </row>
    <row r="50" spans="2:7" ht="27">
      <c r="B50" s="177" t="s">
        <v>129</v>
      </c>
      <c r="C50" s="171" t="s">
        <v>28</v>
      </c>
      <c r="D50" s="183">
        <v>23.3</v>
      </c>
      <c r="E50" s="164">
        <v>4.7</v>
      </c>
      <c r="F50" s="164">
        <v>5.7</v>
      </c>
      <c r="G50" s="169">
        <f>F50/E50</f>
        <v>1.2127659574468086</v>
      </c>
    </row>
    <row r="51" spans="2:7" ht="27">
      <c r="B51" s="177" t="s">
        <v>130</v>
      </c>
      <c r="C51" s="171"/>
      <c r="D51" s="184" t="s">
        <v>117</v>
      </c>
      <c r="E51" s="164">
        <v>7</v>
      </c>
      <c r="F51" s="164">
        <v>8.6999999999999993</v>
      </c>
      <c r="G51" s="169">
        <f t="shared" ref="G51:G64" si="1">F51/E51</f>
        <v>1.2428571428571427</v>
      </c>
    </row>
    <row r="52" spans="2:7" ht="27">
      <c r="B52" s="177" t="s">
        <v>131</v>
      </c>
      <c r="C52" s="171" t="s">
        <v>117</v>
      </c>
      <c r="D52" s="184" t="s">
        <v>117</v>
      </c>
      <c r="E52" s="164">
        <v>7</v>
      </c>
      <c r="F52" s="164">
        <v>12.8</v>
      </c>
      <c r="G52" s="169">
        <f t="shared" si="1"/>
        <v>1.8285714285714287</v>
      </c>
    </row>
    <row r="53" spans="2:7" ht="27">
      <c r="B53" s="177" t="s">
        <v>132</v>
      </c>
      <c r="C53" s="171" t="s">
        <v>117</v>
      </c>
      <c r="D53" s="185" t="s">
        <v>117</v>
      </c>
      <c r="E53" s="164">
        <v>4.7</v>
      </c>
      <c r="F53" s="164">
        <v>4.92</v>
      </c>
      <c r="G53" s="169">
        <f t="shared" si="1"/>
        <v>1.0468085106382978</v>
      </c>
    </row>
    <row r="54" spans="2:7">
      <c r="B54" s="177" t="s">
        <v>133</v>
      </c>
      <c r="C54" s="175" t="s">
        <v>117</v>
      </c>
      <c r="D54" s="164" t="s">
        <v>134</v>
      </c>
      <c r="E54" s="164">
        <v>10</v>
      </c>
      <c r="F54" s="164">
        <v>10</v>
      </c>
      <c r="G54" s="169">
        <f t="shared" si="1"/>
        <v>1</v>
      </c>
    </row>
    <row r="55" spans="2:7" ht="27">
      <c r="B55" s="177" t="s">
        <v>129</v>
      </c>
      <c r="C55" s="171" t="s">
        <v>30</v>
      </c>
      <c r="D55" s="184">
        <v>23.3</v>
      </c>
      <c r="E55" s="164">
        <v>4.7</v>
      </c>
      <c r="F55" s="164">
        <v>5.3</v>
      </c>
      <c r="G55" s="169">
        <f t="shared" si="1"/>
        <v>1.1276595744680851</v>
      </c>
    </row>
    <row r="56" spans="2:7" ht="27">
      <c r="B56" s="177" t="s">
        <v>130</v>
      </c>
      <c r="C56" s="171" t="s">
        <v>117</v>
      </c>
      <c r="D56" s="184" t="s">
        <v>117</v>
      </c>
      <c r="E56" s="164">
        <v>7</v>
      </c>
      <c r="F56" s="164">
        <v>8.5</v>
      </c>
      <c r="G56" s="169">
        <f t="shared" si="1"/>
        <v>1.2142857142857142</v>
      </c>
    </row>
    <row r="57" spans="2:7" ht="27">
      <c r="B57" s="177" t="s">
        <v>131</v>
      </c>
      <c r="C57" s="171" t="s">
        <v>117</v>
      </c>
      <c r="D57" s="184" t="s">
        <v>117</v>
      </c>
      <c r="E57" s="164">
        <v>7</v>
      </c>
      <c r="F57" s="164">
        <v>9.8000000000000007</v>
      </c>
      <c r="G57" s="169">
        <f t="shared" si="1"/>
        <v>1.4000000000000001</v>
      </c>
    </row>
    <row r="58" spans="2:7" ht="27">
      <c r="B58" s="177" t="s">
        <v>132</v>
      </c>
      <c r="C58" s="171" t="s">
        <v>117</v>
      </c>
      <c r="D58" s="185" t="s">
        <v>117</v>
      </c>
      <c r="E58" s="164">
        <v>4.7</v>
      </c>
      <c r="F58" s="164">
        <v>9</v>
      </c>
      <c r="G58" s="169">
        <f t="shared" si="1"/>
        <v>1.9148936170212765</v>
      </c>
    </row>
    <row r="59" spans="2:7">
      <c r="B59" s="177" t="s">
        <v>133</v>
      </c>
      <c r="C59" s="175" t="s">
        <v>117</v>
      </c>
      <c r="D59" s="164" t="s">
        <v>134</v>
      </c>
      <c r="E59" s="164">
        <v>10</v>
      </c>
      <c r="F59" s="164">
        <v>10</v>
      </c>
      <c r="G59" s="169">
        <f t="shared" si="1"/>
        <v>1</v>
      </c>
    </row>
    <row r="60" spans="2:7" ht="27">
      <c r="B60" s="177" t="s">
        <v>129</v>
      </c>
      <c r="C60" s="171" t="s">
        <v>125</v>
      </c>
      <c r="D60" s="184">
        <v>29</v>
      </c>
      <c r="E60" s="164">
        <v>6</v>
      </c>
      <c r="F60" s="164">
        <v>6</v>
      </c>
      <c r="G60" s="169">
        <f t="shared" si="1"/>
        <v>1</v>
      </c>
    </row>
    <row r="61" spans="2:7" ht="27">
      <c r="B61" s="177" t="s">
        <v>130</v>
      </c>
      <c r="C61" s="171" t="s">
        <v>117</v>
      </c>
      <c r="D61" s="184" t="s">
        <v>117</v>
      </c>
      <c r="E61" s="164">
        <v>8.5</v>
      </c>
      <c r="F61" s="164">
        <v>8.3000000000000007</v>
      </c>
      <c r="G61" s="169">
        <f t="shared" si="1"/>
        <v>0.9764705882352942</v>
      </c>
    </row>
    <row r="62" spans="2:7" ht="27">
      <c r="B62" s="177" t="s">
        <v>131</v>
      </c>
      <c r="C62" s="171" t="s">
        <v>117</v>
      </c>
      <c r="D62" s="184" t="s">
        <v>117</v>
      </c>
      <c r="E62" s="164">
        <v>8.5</v>
      </c>
      <c r="F62" s="164">
        <v>9.8000000000000007</v>
      </c>
      <c r="G62" s="169">
        <f t="shared" si="1"/>
        <v>1.1529411764705884</v>
      </c>
    </row>
    <row r="63" spans="2:7" ht="27">
      <c r="B63" s="177" t="s">
        <v>132</v>
      </c>
      <c r="C63" s="171" t="s">
        <v>117</v>
      </c>
      <c r="D63" s="185" t="s">
        <v>117</v>
      </c>
      <c r="E63" s="164">
        <v>6</v>
      </c>
      <c r="F63" s="164">
        <v>9.9</v>
      </c>
      <c r="G63" s="169">
        <f t="shared" si="1"/>
        <v>1.6500000000000001</v>
      </c>
    </row>
    <row r="64" spans="2:7">
      <c r="B64" s="186" t="s">
        <v>133</v>
      </c>
      <c r="C64" s="180" t="s">
        <v>117</v>
      </c>
      <c r="D64" s="181" t="s">
        <v>134</v>
      </c>
      <c r="E64" s="181">
        <v>10</v>
      </c>
      <c r="F64" s="181">
        <v>10</v>
      </c>
      <c r="G64" s="169">
        <f t="shared" si="1"/>
        <v>1</v>
      </c>
    </row>
    <row r="67" spans="2:7" ht="17.25" thickBot="1">
      <c r="B67" s="6" t="s">
        <v>135</v>
      </c>
    </row>
    <row r="68" spans="2:7">
      <c r="B68" s="7" t="s">
        <v>126</v>
      </c>
      <c r="C68" s="8">
        <f xml:space="preserve"> SUM(D70:D87)</f>
        <v>40</v>
      </c>
      <c r="D68" s="9" t="s">
        <v>127</v>
      </c>
      <c r="E68" s="235">
        <f>SUM(F70:F87)</f>
        <v>52.730000000000004</v>
      </c>
      <c r="F68" s="11" t="s">
        <v>128</v>
      </c>
      <c r="G68" s="12">
        <f>E68/C68</f>
        <v>1.3182500000000001</v>
      </c>
    </row>
    <row r="69" spans="2:7">
      <c r="B69" s="176" t="s">
        <v>109</v>
      </c>
      <c r="C69" s="164" t="s">
        <v>110</v>
      </c>
      <c r="D69" s="164" t="s">
        <v>111</v>
      </c>
      <c r="E69" s="164" t="s">
        <v>112</v>
      </c>
      <c r="F69" s="164" t="s">
        <v>113</v>
      </c>
      <c r="G69" s="165" t="s">
        <v>114</v>
      </c>
    </row>
    <row r="70" spans="2:7">
      <c r="B70" s="176" t="s">
        <v>136</v>
      </c>
      <c r="C70" s="171" t="s">
        <v>31</v>
      </c>
      <c r="D70" s="164">
        <v>21</v>
      </c>
      <c r="E70" s="164">
        <v>2</v>
      </c>
      <c r="F70" s="164">
        <v>2.7</v>
      </c>
      <c r="G70" s="169">
        <f>F70/E70</f>
        <v>1.35</v>
      </c>
    </row>
    <row r="71" spans="2:7">
      <c r="B71" s="176" t="s">
        <v>137</v>
      </c>
      <c r="C71" s="171" t="s">
        <v>117</v>
      </c>
      <c r="D71" s="164" t="s">
        <v>117</v>
      </c>
      <c r="E71" s="164">
        <v>3</v>
      </c>
      <c r="F71" s="164">
        <v>1.9</v>
      </c>
      <c r="G71" s="169">
        <f t="shared" ref="G71:G79" si="2">F71/E71</f>
        <v>0.6333333333333333</v>
      </c>
    </row>
    <row r="72" spans="2:7">
      <c r="B72" s="176" t="s">
        <v>138</v>
      </c>
      <c r="C72" s="171" t="s">
        <v>117</v>
      </c>
      <c r="D72" s="164" t="s">
        <v>117</v>
      </c>
      <c r="E72" s="164">
        <v>3</v>
      </c>
      <c r="F72" s="164">
        <v>3.45</v>
      </c>
      <c r="G72" s="169">
        <f t="shared" si="2"/>
        <v>1.1500000000000001</v>
      </c>
    </row>
    <row r="73" spans="2:7">
      <c r="B73" s="176" t="s">
        <v>139</v>
      </c>
      <c r="C73" s="171" t="s">
        <v>117</v>
      </c>
      <c r="D73" s="164" t="s">
        <v>117</v>
      </c>
      <c r="E73" s="164">
        <v>7</v>
      </c>
      <c r="F73" s="164">
        <f>570/60</f>
        <v>9.5</v>
      </c>
      <c r="G73" s="169">
        <f t="shared" si="2"/>
        <v>1.3571428571428572</v>
      </c>
    </row>
    <row r="74" spans="2:7">
      <c r="B74" s="178" t="s">
        <v>140</v>
      </c>
      <c r="C74" s="175" t="s">
        <v>117</v>
      </c>
      <c r="D74" s="164" t="s">
        <v>117</v>
      </c>
      <c r="E74" s="164">
        <v>6</v>
      </c>
      <c r="F74" s="164">
        <v>7.18</v>
      </c>
      <c r="G74" s="169">
        <f t="shared" si="2"/>
        <v>1.1966666666666665</v>
      </c>
    </row>
    <row r="75" spans="2:7">
      <c r="B75" s="176" t="s">
        <v>136</v>
      </c>
      <c r="C75" s="171" t="s">
        <v>141</v>
      </c>
      <c r="D75" s="164">
        <v>19</v>
      </c>
      <c r="E75" s="164" t="s">
        <v>142</v>
      </c>
      <c r="F75" s="164" t="s">
        <v>142</v>
      </c>
      <c r="G75" s="164" t="s">
        <v>142</v>
      </c>
    </row>
    <row r="76" spans="2:7">
      <c r="B76" s="176" t="s">
        <v>137</v>
      </c>
      <c r="C76" s="171" t="s">
        <v>117</v>
      </c>
      <c r="D76" s="164" t="s">
        <v>117</v>
      </c>
      <c r="E76" s="164">
        <v>3</v>
      </c>
      <c r="F76" s="164">
        <f>456/60</f>
        <v>7.6</v>
      </c>
      <c r="G76" s="169">
        <f t="shared" si="2"/>
        <v>2.5333333333333332</v>
      </c>
    </row>
    <row r="77" spans="2:7">
      <c r="B77" s="176" t="s">
        <v>138</v>
      </c>
      <c r="C77" s="171" t="s">
        <v>117</v>
      </c>
      <c r="D77" s="164" t="s">
        <v>117</v>
      </c>
      <c r="E77" s="164">
        <v>3</v>
      </c>
      <c r="F77" s="164">
        <v>4.3499999999999996</v>
      </c>
      <c r="G77" s="169">
        <f t="shared" si="2"/>
        <v>1.45</v>
      </c>
    </row>
    <row r="78" spans="2:7">
      <c r="B78" s="176" t="s">
        <v>139</v>
      </c>
      <c r="C78" s="171" t="s">
        <v>117</v>
      </c>
      <c r="D78" s="164" t="s">
        <v>117</v>
      </c>
      <c r="E78" s="164">
        <v>7</v>
      </c>
      <c r="F78" s="164">
        <f>558/60</f>
        <v>9.3000000000000007</v>
      </c>
      <c r="G78" s="169">
        <f t="shared" si="2"/>
        <v>1.3285714285714287</v>
      </c>
    </row>
    <row r="79" spans="2:7">
      <c r="B79" s="187" t="s">
        <v>140</v>
      </c>
      <c r="C79" s="180" t="s">
        <v>117</v>
      </c>
      <c r="D79" s="181" t="s">
        <v>117</v>
      </c>
      <c r="E79" s="181">
        <v>6</v>
      </c>
      <c r="F79" s="181">
        <v>6.75</v>
      </c>
      <c r="G79" s="169">
        <f t="shared" si="2"/>
        <v>1.125</v>
      </c>
    </row>
    <row r="82" spans="2:7" ht="31.5">
      <c r="B82" s="103"/>
      <c r="C82" s="103"/>
      <c r="D82" s="103"/>
      <c r="E82" s="103"/>
      <c r="F82" s="103"/>
      <c r="G82" s="103"/>
    </row>
    <row r="83" spans="2:7" ht="31.5">
      <c r="B83" s="103"/>
      <c r="C83" s="103"/>
      <c r="D83" s="103"/>
      <c r="E83" s="103"/>
      <c r="F83" s="103"/>
      <c r="G83" s="103"/>
    </row>
    <row r="84" spans="2:7">
      <c r="B84" s="104"/>
      <c r="C84" s="104"/>
      <c r="D84" s="104"/>
      <c r="E84" s="104"/>
      <c r="F84" s="104"/>
      <c r="G84" s="104"/>
    </row>
    <row r="85" spans="2:7">
      <c r="B85" s="104"/>
      <c r="C85" s="104"/>
      <c r="D85" s="104"/>
      <c r="E85" s="104"/>
      <c r="F85" s="104"/>
      <c r="G85" s="104"/>
    </row>
    <row r="86" spans="2:7">
      <c r="B86" s="104"/>
      <c r="C86" s="104"/>
      <c r="D86" s="104"/>
      <c r="E86" s="104"/>
      <c r="F86" s="104"/>
      <c r="G86" s="104"/>
    </row>
    <row r="87" spans="2:7">
      <c r="B87" s="104"/>
      <c r="C87" s="104"/>
      <c r="D87" s="105"/>
      <c r="E87" s="104"/>
      <c r="F87" s="106"/>
      <c r="G87" s="107"/>
    </row>
    <row r="88" spans="2:7">
      <c r="B88" s="104"/>
      <c r="C88" s="104"/>
      <c r="D88" s="104"/>
      <c r="E88" s="104"/>
      <c r="F88" s="106"/>
      <c r="G88" s="107"/>
    </row>
    <row r="89" spans="2:7">
      <c r="B89" s="104"/>
      <c r="C89" s="104"/>
      <c r="D89" s="104"/>
      <c r="E89" s="104"/>
      <c r="F89" s="106"/>
      <c r="G89" s="104"/>
    </row>
    <row r="90" spans="2:7">
      <c r="B90" s="104"/>
      <c r="C90" s="104"/>
      <c r="D90" s="104"/>
      <c r="E90" s="104"/>
      <c r="F90" s="108"/>
      <c r="G90" s="107"/>
    </row>
    <row r="91" spans="2:7">
      <c r="B91" s="104"/>
      <c r="C91" s="104"/>
      <c r="D91" s="104"/>
      <c r="E91" s="104"/>
      <c r="F91" s="109"/>
      <c r="G91" s="107"/>
    </row>
    <row r="92" spans="2:7">
      <c r="B92" s="104"/>
      <c r="C92" s="104"/>
      <c r="D92" s="105"/>
      <c r="E92" s="104"/>
      <c r="F92" s="109"/>
      <c r="G92" s="104"/>
    </row>
    <row r="93" spans="2:7">
      <c r="B93" s="104"/>
      <c r="C93" s="104"/>
      <c r="D93" s="104"/>
      <c r="E93" s="104"/>
      <c r="F93" s="106"/>
      <c r="G93" s="107"/>
    </row>
    <row r="94" spans="2:7">
      <c r="B94" s="104"/>
      <c r="C94" s="104"/>
      <c r="D94" s="104"/>
      <c r="E94" s="104"/>
      <c r="F94" s="106"/>
      <c r="G94" s="104"/>
    </row>
    <row r="95" spans="2:7">
      <c r="B95" s="104"/>
      <c r="C95" s="104"/>
      <c r="D95" s="104"/>
      <c r="E95" s="104"/>
      <c r="F95" s="106"/>
      <c r="G95" s="107"/>
    </row>
    <row r="96" spans="2:7">
      <c r="B96" s="104"/>
      <c r="C96" s="104"/>
      <c r="D96" s="104"/>
      <c r="E96" s="104"/>
      <c r="F96" s="109"/>
      <c r="G96" s="107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29CB-1641-4F04-953C-4FEF9BDFF4B6}">
  <dimension ref="B1:K106"/>
  <sheetViews>
    <sheetView topLeftCell="A78" workbookViewId="0">
      <selection activeCell="K116" sqref="K116"/>
    </sheetView>
  </sheetViews>
  <sheetFormatPr defaultColWidth="8.875" defaultRowHeight="16.5"/>
  <cols>
    <col min="1" max="1" width="3.875" customWidth="1"/>
    <col min="2" max="2" width="20.625" customWidth="1"/>
    <col min="3" max="4" width="18.625" customWidth="1"/>
    <col min="5" max="5" width="25.625" bestFit="1" customWidth="1"/>
    <col min="6" max="6" width="7.5" customWidth="1"/>
    <col min="7" max="8" width="18.625" customWidth="1"/>
    <col min="9" max="9" width="5.125" customWidth="1"/>
    <col min="10" max="10" width="12.125" customWidth="1"/>
    <col min="11" max="11" width="43.5" customWidth="1"/>
  </cols>
  <sheetData>
    <row r="1" spans="2:11" ht="17.25" thickBot="1"/>
    <row r="2" spans="2:11" ht="31.5">
      <c r="B2" s="110" t="s">
        <v>143</v>
      </c>
      <c r="C2" s="111"/>
      <c r="D2" s="111"/>
      <c r="E2" s="111"/>
      <c r="F2" s="111"/>
      <c r="G2" s="111"/>
      <c r="H2" s="111"/>
      <c r="I2" s="111"/>
      <c r="J2" s="111"/>
      <c r="K2" s="112"/>
    </row>
    <row r="3" spans="2:11" ht="31.5">
      <c r="B3" s="113"/>
      <c r="C3" s="146"/>
      <c r="D3" s="146"/>
      <c r="E3" s="146"/>
      <c r="F3" s="146"/>
      <c r="G3" s="114"/>
      <c r="H3" s="114"/>
      <c r="I3" s="114"/>
      <c r="J3" s="114"/>
      <c r="K3" s="115"/>
    </row>
    <row r="4" spans="2:11" ht="17.25">
      <c r="B4" s="116" t="s">
        <v>144</v>
      </c>
      <c r="C4" s="117"/>
      <c r="D4" s="117"/>
      <c r="E4" s="117"/>
      <c r="F4" s="117"/>
      <c r="G4" s="147"/>
      <c r="H4" s="147"/>
      <c r="I4" s="147"/>
      <c r="J4" s="147"/>
      <c r="K4" s="118"/>
    </row>
    <row r="5" spans="2:11">
      <c r="B5" s="119" t="s">
        <v>145</v>
      </c>
      <c r="C5" s="120" t="s">
        <v>146</v>
      </c>
      <c r="D5" s="120" t="s">
        <v>147</v>
      </c>
      <c r="E5" s="120" t="s">
        <v>148</v>
      </c>
      <c r="F5" s="120" t="s">
        <v>149</v>
      </c>
      <c r="G5" s="120" t="s">
        <v>150</v>
      </c>
      <c r="H5" s="120" t="s">
        <v>151</v>
      </c>
      <c r="I5" s="120" t="s">
        <v>152</v>
      </c>
      <c r="J5" s="121" t="s">
        <v>153</v>
      </c>
      <c r="K5" s="122" t="s">
        <v>154</v>
      </c>
    </row>
    <row r="6" spans="2:11">
      <c r="B6" s="119" t="s">
        <v>155</v>
      </c>
      <c r="C6" s="120" t="s">
        <v>156</v>
      </c>
      <c r="D6" s="120" t="s">
        <v>157</v>
      </c>
      <c r="E6" s="120" t="s">
        <v>158</v>
      </c>
      <c r="F6" s="120" t="s">
        <v>159</v>
      </c>
      <c r="G6" s="120" t="s">
        <v>60</v>
      </c>
      <c r="H6" s="120" t="s">
        <v>160</v>
      </c>
      <c r="I6" s="120" t="s">
        <v>161</v>
      </c>
      <c r="J6" s="121" t="s">
        <v>162</v>
      </c>
      <c r="K6" s="122" t="s">
        <v>163</v>
      </c>
    </row>
    <row r="7" spans="2:11" ht="17.25">
      <c r="B7" s="124" t="s">
        <v>164</v>
      </c>
      <c r="C7" s="125" t="s">
        <v>165</v>
      </c>
      <c r="D7" s="126" t="s">
        <v>166</v>
      </c>
      <c r="E7" s="127" t="s">
        <v>167</v>
      </c>
      <c r="F7" s="127" t="s">
        <v>168</v>
      </c>
      <c r="G7" s="127" t="s">
        <v>169</v>
      </c>
      <c r="H7" s="126" t="s">
        <v>170</v>
      </c>
      <c r="I7" s="128"/>
      <c r="J7" s="126" t="s">
        <v>171</v>
      </c>
      <c r="K7" s="129" t="s">
        <v>172</v>
      </c>
    </row>
    <row r="8" spans="2:11" s="30" customFormat="1" ht="33">
      <c r="B8" s="236" t="s">
        <v>164</v>
      </c>
      <c r="C8" s="125" t="s">
        <v>165</v>
      </c>
      <c r="D8" s="126" t="s">
        <v>166</v>
      </c>
      <c r="E8" s="126" t="s">
        <v>173</v>
      </c>
      <c r="F8" s="127" t="s">
        <v>159</v>
      </c>
      <c r="G8" s="127" t="s">
        <v>174</v>
      </c>
      <c r="H8" s="126" t="s">
        <v>170</v>
      </c>
      <c r="I8" s="126"/>
      <c r="J8" s="126" t="s">
        <v>175</v>
      </c>
      <c r="K8" s="129" t="s">
        <v>176</v>
      </c>
    </row>
    <row r="9" spans="2:11" ht="17.25">
      <c r="B9" s="236" t="s">
        <v>164</v>
      </c>
      <c r="C9" s="125" t="s">
        <v>177</v>
      </c>
      <c r="D9" s="126" t="s">
        <v>178</v>
      </c>
      <c r="E9" s="126" t="s">
        <v>179</v>
      </c>
      <c r="F9" s="127" t="s">
        <v>180</v>
      </c>
      <c r="G9" s="126" t="s">
        <v>181</v>
      </c>
      <c r="H9" s="126" t="s">
        <v>170</v>
      </c>
      <c r="I9" s="128"/>
      <c r="J9" s="126" t="s">
        <v>182</v>
      </c>
      <c r="K9" s="130" t="s">
        <v>183</v>
      </c>
    </row>
    <row r="10" spans="2:11" ht="17.25">
      <c r="B10" s="236" t="s">
        <v>164</v>
      </c>
      <c r="C10" s="125" t="s">
        <v>177</v>
      </c>
      <c r="D10" s="126" t="s">
        <v>178</v>
      </c>
      <c r="E10" s="126" t="s">
        <v>184</v>
      </c>
      <c r="F10" s="127" t="s">
        <v>168</v>
      </c>
      <c r="G10" s="126" t="s">
        <v>185</v>
      </c>
      <c r="H10" s="126" t="s">
        <v>170</v>
      </c>
      <c r="I10" s="128"/>
      <c r="J10" s="126" t="s">
        <v>186</v>
      </c>
      <c r="K10" s="130" t="s">
        <v>187</v>
      </c>
    </row>
    <row r="11" spans="2:11" ht="17.25">
      <c r="B11" s="236" t="s">
        <v>164</v>
      </c>
      <c r="C11" s="125" t="s">
        <v>177</v>
      </c>
      <c r="D11" s="126" t="s">
        <v>178</v>
      </c>
      <c r="E11" s="126" t="s">
        <v>188</v>
      </c>
      <c r="F11" s="127" t="s">
        <v>168</v>
      </c>
      <c r="G11" s="126" t="s">
        <v>189</v>
      </c>
      <c r="H11" s="126" t="s">
        <v>170</v>
      </c>
      <c r="I11" s="128"/>
      <c r="J11" s="126" t="s">
        <v>190</v>
      </c>
      <c r="K11" s="131"/>
    </row>
    <row r="12" spans="2:11" ht="33">
      <c r="B12" s="236" t="s">
        <v>164</v>
      </c>
      <c r="C12" s="125" t="s">
        <v>191</v>
      </c>
      <c r="D12" s="126" t="s">
        <v>192</v>
      </c>
      <c r="E12" s="126" t="s">
        <v>193</v>
      </c>
      <c r="F12" s="127" t="s">
        <v>168</v>
      </c>
      <c r="G12" s="237" t="s">
        <v>194</v>
      </c>
      <c r="H12" s="126" t="s">
        <v>170</v>
      </c>
      <c r="I12" s="128"/>
      <c r="J12" s="126" t="s">
        <v>195</v>
      </c>
      <c r="K12" s="130" t="s">
        <v>196</v>
      </c>
    </row>
    <row r="13" spans="2:11" ht="33">
      <c r="B13" s="236" t="s">
        <v>164</v>
      </c>
      <c r="C13" s="125" t="s">
        <v>197</v>
      </c>
      <c r="D13" s="126" t="s">
        <v>157</v>
      </c>
      <c r="E13" s="125" t="s">
        <v>198</v>
      </c>
      <c r="F13" s="127" t="s">
        <v>168</v>
      </c>
      <c r="G13" s="237" t="s">
        <v>194</v>
      </c>
      <c r="H13" s="126" t="s">
        <v>170</v>
      </c>
      <c r="I13" s="132"/>
      <c r="J13" s="126" t="s">
        <v>199</v>
      </c>
      <c r="K13" s="130" t="s">
        <v>200</v>
      </c>
    </row>
    <row r="14" spans="2:11" ht="17.25">
      <c r="B14" s="236"/>
      <c r="C14" s="132"/>
      <c r="D14" s="126"/>
      <c r="E14" s="132"/>
      <c r="F14" s="132"/>
      <c r="G14" s="132"/>
      <c r="H14" s="132"/>
      <c r="I14" s="132"/>
      <c r="J14" s="132"/>
      <c r="K14" s="133"/>
    </row>
    <row r="15" spans="2:11" ht="17.25">
      <c r="B15" s="236"/>
      <c r="C15" s="132"/>
      <c r="D15" s="126"/>
      <c r="E15" s="132"/>
      <c r="F15" s="132"/>
      <c r="G15" s="132"/>
      <c r="H15" s="132"/>
      <c r="I15" s="132"/>
      <c r="J15" s="132"/>
      <c r="K15" s="133"/>
    </row>
    <row r="16" spans="2:11" ht="17.25">
      <c r="B16" s="134"/>
      <c r="C16" s="132"/>
      <c r="D16" s="132"/>
      <c r="E16" s="132"/>
      <c r="F16" s="132"/>
      <c r="G16" s="132"/>
      <c r="H16" s="132"/>
      <c r="I16" s="132"/>
      <c r="J16" s="132"/>
      <c r="K16" s="133"/>
    </row>
    <row r="17" spans="2:11" ht="17.25">
      <c r="B17" s="134"/>
      <c r="C17" s="132"/>
      <c r="D17" s="132"/>
      <c r="E17" s="132"/>
      <c r="F17" s="132"/>
      <c r="G17" s="132"/>
      <c r="H17" s="132"/>
      <c r="I17" s="132"/>
      <c r="J17" s="132"/>
      <c r="K17" s="133"/>
    </row>
    <row r="18" spans="2:11" ht="18" thickBot="1">
      <c r="B18" s="135"/>
      <c r="C18" s="136"/>
      <c r="D18" s="136"/>
      <c r="E18" s="136"/>
      <c r="F18" s="136"/>
      <c r="G18" s="136"/>
      <c r="H18" s="136"/>
      <c r="I18" s="136"/>
      <c r="J18" s="136"/>
      <c r="K18" s="137"/>
    </row>
    <row r="19" spans="2:11" ht="31.5">
      <c r="B19" s="110" t="s">
        <v>201</v>
      </c>
      <c r="C19" s="111"/>
      <c r="D19" s="111"/>
      <c r="E19" s="111"/>
      <c r="F19" s="111"/>
      <c r="G19" s="111"/>
      <c r="H19" s="111"/>
      <c r="I19" s="111"/>
      <c r="J19" s="111"/>
      <c r="K19" s="112"/>
    </row>
    <row r="20" spans="2:11" ht="31.5">
      <c r="B20" s="113"/>
      <c r="C20" s="146"/>
      <c r="D20" s="146"/>
      <c r="E20" s="146"/>
      <c r="F20" s="146"/>
      <c r="G20" s="114"/>
      <c r="H20" s="114"/>
      <c r="I20" s="114"/>
      <c r="J20" s="114"/>
      <c r="K20" s="115"/>
    </row>
    <row r="21" spans="2:11" ht="17.25">
      <c r="B21" s="116" t="s">
        <v>144</v>
      </c>
      <c r="C21" s="117"/>
      <c r="D21" s="117"/>
      <c r="E21" s="117"/>
      <c r="F21" s="117"/>
      <c r="G21" s="147"/>
      <c r="H21" s="147"/>
      <c r="I21" s="147"/>
      <c r="J21" s="147"/>
      <c r="K21" s="118"/>
    </row>
    <row r="22" spans="2:11">
      <c r="B22" s="119" t="s">
        <v>145</v>
      </c>
      <c r="C22" s="120" t="s">
        <v>146</v>
      </c>
      <c r="D22" s="120" t="s">
        <v>147</v>
      </c>
      <c r="E22" s="120" t="s">
        <v>148</v>
      </c>
      <c r="F22" s="120" t="s">
        <v>149</v>
      </c>
      <c r="G22" s="120" t="s">
        <v>150</v>
      </c>
      <c r="H22" s="120" t="s">
        <v>151</v>
      </c>
      <c r="I22" s="120" t="s">
        <v>152</v>
      </c>
      <c r="J22" s="121" t="s">
        <v>153</v>
      </c>
      <c r="K22" s="122" t="s">
        <v>154</v>
      </c>
    </row>
    <row r="23" spans="2:11">
      <c r="B23" s="119" t="s">
        <v>155</v>
      </c>
      <c r="C23" s="120" t="s">
        <v>156</v>
      </c>
      <c r="D23" s="120" t="s">
        <v>157</v>
      </c>
      <c r="E23" s="120" t="s">
        <v>158</v>
      </c>
      <c r="F23" s="120" t="s">
        <v>159</v>
      </c>
      <c r="G23" s="120" t="s">
        <v>60</v>
      </c>
      <c r="H23" s="120" t="s">
        <v>160</v>
      </c>
      <c r="I23" s="120" t="s">
        <v>161</v>
      </c>
      <c r="J23" s="121" t="s">
        <v>162</v>
      </c>
      <c r="K23" s="122" t="s">
        <v>163</v>
      </c>
    </row>
    <row r="24" spans="2:11" ht="17.25">
      <c r="B24" s="124" t="s">
        <v>164</v>
      </c>
      <c r="C24" s="125" t="s">
        <v>165</v>
      </c>
      <c r="D24" s="126" t="s">
        <v>166</v>
      </c>
      <c r="E24" s="127" t="s">
        <v>167</v>
      </c>
      <c r="F24" s="127" t="s">
        <v>168</v>
      </c>
      <c r="G24" s="127" t="s">
        <v>169</v>
      </c>
      <c r="H24" s="126" t="s">
        <v>170</v>
      </c>
      <c r="I24" s="128"/>
      <c r="J24" s="126" t="s">
        <v>171</v>
      </c>
      <c r="K24" s="129" t="s">
        <v>172</v>
      </c>
    </row>
    <row r="25" spans="2:11" ht="33">
      <c r="B25" s="124" t="s">
        <v>164</v>
      </c>
      <c r="C25" s="125" t="s">
        <v>165</v>
      </c>
      <c r="D25" s="126" t="s">
        <v>166</v>
      </c>
      <c r="E25" s="126" t="s">
        <v>173</v>
      </c>
      <c r="F25" s="127" t="s">
        <v>159</v>
      </c>
      <c r="G25" s="127" t="s">
        <v>174</v>
      </c>
      <c r="H25" s="126" t="s">
        <v>170</v>
      </c>
      <c r="I25" s="126"/>
      <c r="J25" s="126" t="s">
        <v>175</v>
      </c>
      <c r="K25" s="129" t="s">
        <v>176</v>
      </c>
    </row>
    <row r="26" spans="2:11" ht="17.25">
      <c r="B26" s="124" t="s">
        <v>164</v>
      </c>
      <c r="C26" s="125" t="s">
        <v>177</v>
      </c>
      <c r="D26" s="126" t="s">
        <v>178</v>
      </c>
      <c r="E26" s="126" t="s">
        <v>179</v>
      </c>
      <c r="F26" s="127" t="s">
        <v>180</v>
      </c>
      <c r="G26" s="126" t="s">
        <v>181</v>
      </c>
      <c r="H26" s="126" t="s">
        <v>170</v>
      </c>
      <c r="I26" s="128"/>
      <c r="J26" s="126" t="s">
        <v>182</v>
      </c>
      <c r="K26" s="130" t="s">
        <v>183</v>
      </c>
    </row>
    <row r="27" spans="2:11" ht="17.25">
      <c r="B27" s="124" t="s">
        <v>164</v>
      </c>
      <c r="C27" s="125" t="s">
        <v>177</v>
      </c>
      <c r="D27" s="126" t="s">
        <v>178</v>
      </c>
      <c r="E27" s="126" t="s">
        <v>184</v>
      </c>
      <c r="F27" s="127" t="s">
        <v>168</v>
      </c>
      <c r="G27" s="126" t="s">
        <v>185</v>
      </c>
      <c r="H27" s="126" t="s">
        <v>170</v>
      </c>
      <c r="I27" s="128"/>
      <c r="J27" s="126" t="s">
        <v>186</v>
      </c>
      <c r="K27" s="130" t="s">
        <v>187</v>
      </c>
    </row>
    <row r="28" spans="2:11" ht="17.25">
      <c r="B28" s="124" t="s">
        <v>164</v>
      </c>
      <c r="C28" s="125">
        <v>45650</v>
      </c>
      <c r="D28" s="126" t="s">
        <v>178</v>
      </c>
      <c r="E28" s="126" t="s">
        <v>188</v>
      </c>
      <c r="F28" s="127" t="s">
        <v>168</v>
      </c>
      <c r="G28" s="126" t="s">
        <v>189</v>
      </c>
      <c r="H28" s="126" t="s">
        <v>170</v>
      </c>
      <c r="I28" s="128"/>
      <c r="J28" s="126" t="s">
        <v>190</v>
      </c>
      <c r="K28" s="131"/>
    </row>
    <row r="29" spans="2:11" s="138" customFormat="1" ht="17.25">
      <c r="B29" s="139" t="s">
        <v>202</v>
      </c>
      <c r="C29" s="149">
        <v>45652</v>
      </c>
      <c r="D29" s="140" t="s">
        <v>192</v>
      </c>
      <c r="E29" s="140" t="s">
        <v>203</v>
      </c>
      <c r="F29" s="140" t="s">
        <v>159</v>
      </c>
      <c r="G29" s="140" t="s">
        <v>204</v>
      </c>
      <c r="H29" s="140" t="s">
        <v>170</v>
      </c>
      <c r="I29" s="140"/>
      <c r="J29" s="140" t="s">
        <v>205</v>
      </c>
      <c r="K29" s="141" t="s">
        <v>206</v>
      </c>
    </row>
    <row r="30" spans="2:11" s="138" customFormat="1" ht="17.25">
      <c r="B30" s="139" t="s">
        <v>202</v>
      </c>
      <c r="C30" s="149">
        <v>45652</v>
      </c>
      <c r="D30" s="140" t="s">
        <v>192</v>
      </c>
      <c r="E30" s="140" t="s">
        <v>173</v>
      </c>
      <c r="F30" s="140" t="s">
        <v>159</v>
      </c>
      <c r="G30" s="140" t="s">
        <v>58</v>
      </c>
      <c r="H30" s="140" t="s">
        <v>170</v>
      </c>
      <c r="I30" s="140"/>
      <c r="J30" s="140" t="s">
        <v>207</v>
      </c>
      <c r="K30" s="141" t="s">
        <v>208</v>
      </c>
    </row>
    <row r="31" spans="2:11" s="138" customFormat="1" ht="17.25">
      <c r="B31" s="139" t="s">
        <v>202</v>
      </c>
      <c r="C31" s="140">
        <v>45653</v>
      </c>
      <c r="D31" s="140" t="s">
        <v>157</v>
      </c>
      <c r="E31" s="140" t="s">
        <v>209</v>
      </c>
      <c r="F31" s="140" t="s">
        <v>159</v>
      </c>
      <c r="G31" s="140" t="s">
        <v>210</v>
      </c>
      <c r="H31" s="140" t="s">
        <v>170</v>
      </c>
      <c r="I31" s="140"/>
      <c r="J31" s="140" t="s">
        <v>211</v>
      </c>
      <c r="K31" s="141" t="s">
        <v>212</v>
      </c>
    </row>
    <row r="32" spans="2:11" s="138" customFormat="1" ht="17.25">
      <c r="B32" s="139" t="s">
        <v>202</v>
      </c>
      <c r="C32" s="140">
        <v>45653</v>
      </c>
      <c r="D32" s="140" t="s">
        <v>157</v>
      </c>
      <c r="E32" s="140" t="s">
        <v>213</v>
      </c>
      <c r="F32" s="140" t="s">
        <v>159</v>
      </c>
      <c r="G32" s="140" t="s">
        <v>210</v>
      </c>
      <c r="H32" s="140" t="s">
        <v>170</v>
      </c>
      <c r="I32" s="140"/>
      <c r="J32" s="140" t="s">
        <v>195</v>
      </c>
      <c r="K32" s="141" t="s">
        <v>212</v>
      </c>
    </row>
    <row r="33" spans="2:11" s="138" customFormat="1" ht="17.25">
      <c r="B33" s="139"/>
      <c r="C33" s="140"/>
      <c r="D33" s="140"/>
      <c r="E33" s="140"/>
      <c r="F33" s="140"/>
      <c r="H33" s="140"/>
      <c r="I33" s="140"/>
      <c r="J33" s="140"/>
    </row>
    <row r="34" spans="2:11" s="138" customFormat="1" ht="17.25">
      <c r="B34" s="139"/>
      <c r="C34" s="140"/>
      <c r="D34" s="140"/>
      <c r="E34" s="140"/>
      <c r="F34" s="140"/>
      <c r="G34" s="140"/>
      <c r="H34" s="140"/>
      <c r="I34" s="140"/>
      <c r="J34" s="140"/>
      <c r="K34" s="141"/>
    </row>
    <row r="35" spans="2:11" s="138" customFormat="1" ht="18" thickBot="1">
      <c r="B35" s="142"/>
      <c r="C35" s="143"/>
      <c r="D35" s="143"/>
      <c r="E35" s="143"/>
      <c r="F35" s="143"/>
      <c r="G35" s="143"/>
      <c r="H35" s="143"/>
      <c r="I35" s="143"/>
      <c r="J35" s="143"/>
      <c r="K35" s="144"/>
    </row>
    <row r="36" spans="2:11" ht="17.25" thickBot="1">
      <c r="C36" s="238"/>
    </row>
    <row r="37" spans="2:11" ht="31.5">
      <c r="B37" s="110" t="s">
        <v>214</v>
      </c>
      <c r="C37" s="111"/>
      <c r="D37" s="111"/>
      <c r="E37" s="111"/>
      <c r="F37" s="111"/>
      <c r="G37" s="111"/>
      <c r="H37" s="111"/>
      <c r="I37" s="111"/>
      <c r="J37" s="111"/>
      <c r="K37" s="112"/>
    </row>
    <row r="38" spans="2:11" ht="31.5">
      <c r="B38" s="113"/>
      <c r="C38" s="146"/>
      <c r="D38" s="146"/>
      <c r="E38" s="146"/>
      <c r="F38" s="146"/>
      <c r="G38" s="114"/>
      <c r="H38" s="114"/>
      <c r="I38" s="114"/>
      <c r="J38" s="114"/>
      <c r="K38" s="115"/>
    </row>
    <row r="39" spans="2:11" ht="17.25">
      <c r="B39" s="116" t="s">
        <v>144</v>
      </c>
      <c r="C39" s="117"/>
      <c r="D39" s="117"/>
      <c r="E39" s="117"/>
      <c r="F39" s="117"/>
      <c r="G39" s="147"/>
      <c r="H39" s="147"/>
      <c r="I39" s="147"/>
      <c r="J39" s="147"/>
      <c r="K39" s="118"/>
    </row>
    <row r="40" spans="2:11">
      <c r="B40" s="119" t="s">
        <v>145</v>
      </c>
      <c r="C40" s="120" t="s">
        <v>146</v>
      </c>
      <c r="D40" s="120" t="s">
        <v>147</v>
      </c>
      <c r="E40" s="120" t="s">
        <v>148</v>
      </c>
      <c r="F40" s="120" t="s">
        <v>149</v>
      </c>
      <c r="G40" s="120" t="s">
        <v>150</v>
      </c>
      <c r="H40" s="120" t="s">
        <v>151</v>
      </c>
      <c r="I40" s="120" t="s">
        <v>152</v>
      </c>
      <c r="J40" s="121" t="s">
        <v>153</v>
      </c>
      <c r="K40" s="122" t="s">
        <v>154</v>
      </c>
    </row>
    <row r="41" spans="2:11" ht="17.25">
      <c r="B41" s="119" t="s">
        <v>215</v>
      </c>
      <c r="C41" s="239">
        <v>45657</v>
      </c>
      <c r="D41" s="120" t="s">
        <v>178</v>
      </c>
      <c r="E41" s="120" t="s">
        <v>216</v>
      </c>
      <c r="F41" s="120" t="s">
        <v>217</v>
      </c>
      <c r="G41" s="120" t="s">
        <v>218</v>
      </c>
      <c r="H41" s="120" t="s">
        <v>170</v>
      </c>
      <c r="I41" s="132"/>
      <c r="J41" s="121" t="s">
        <v>162</v>
      </c>
      <c r="K41" s="122" t="s">
        <v>219</v>
      </c>
    </row>
    <row r="42" spans="2:11" ht="33">
      <c r="B42" s="119" t="s">
        <v>220</v>
      </c>
      <c r="C42" s="239">
        <v>45293</v>
      </c>
      <c r="D42" s="120" t="s">
        <v>192</v>
      </c>
      <c r="E42" s="120" t="s">
        <v>221</v>
      </c>
      <c r="F42" s="120" t="s">
        <v>222</v>
      </c>
      <c r="G42" s="121" t="s">
        <v>223</v>
      </c>
      <c r="H42" s="132"/>
      <c r="I42" s="132"/>
      <c r="J42" s="121" t="s">
        <v>162</v>
      </c>
      <c r="K42" s="122" t="s">
        <v>224</v>
      </c>
    </row>
    <row r="43" spans="2:11" ht="17.25">
      <c r="B43" s="134"/>
      <c r="C43" s="239">
        <v>45294</v>
      </c>
      <c r="D43" s="120" t="s">
        <v>157</v>
      </c>
      <c r="E43" s="120" t="s">
        <v>225</v>
      </c>
      <c r="F43" s="120" t="s">
        <v>159</v>
      </c>
      <c r="G43" s="120" t="s">
        <v>226</v>
      </c>
      <c r="H43" s="132"/>
      <c r="I43" s="132"/>
      <c r="J43" s="121"/>
      <c r="K43" s="122"/>
    </row>
    <row r="44" spans="2:11" ht="17.25">
      <c r="B44" s="134"/>
      <c r="C44" s="239"/>
      <c r="D44" s="120"/>
      <c r="E44" s="120"/>
      <c r="F44" s="120"/>
      <c r="G44" s="120"/>
      <c r="H44" s="132"/>
      <c r="I44" s="132"/>
      <c r="J44" s="121"/>
      <c r="K44" s="122"/>
    </row>
    <row r="45" spans="2:11" ht="17.25">
      <c r="B45" s="134"/>
      <c r="C45" s="132"/>
      <c r="D45" s="132"/>
      <c r="E45" s="132"/>
      <c r="F45" s="132"/>
      <c r="G45" s="132"/>
      <c r="H45" s="132"/>
      <c r="I45" s="132"/>
      <c r="J45" s="132"/>
      <c r="K45" s="133"/>
    </row>
    <row r="46" spans="2:11" ht="17.25">
      <c r="B46" s="134"/>
      <c r="C46" s="132"/>
      <c r="D46" s="132"/>
      <c r="E46" s="132"/>
      <c r="F46" s="132"/>
      <c r="G46" s="132"/>
      <c r="H46" s="132"/>
      <c r="I46" s="132"/>
      <c r="J46" s="132"/>
      <c r="K46" s="133"/>
    </row>
    <row r="47" spans="2:11" ht="17.25">
      <c r="B47" s="134"/>
      <c r="C47" s="132"/>
      <c r="D47" s="132"/>
      <c r="E47" s="132"/>
      <c r="F47" s="132"/>
      <c r="G47" s="132"/>
      <c r="H47" s="132"/>
      <c r="I47" s="132"/>
      <c r="J47" s="132"/>
      <c r="K47" s="133"/>
    </row>
    <row r="48" spans="2:11" ht="17.25">
      <c r="B48" s="134"/>
      <c r="C48" s="132"/>
      <c r="D48" s="132"/>
      <c r="E48" s="132"/>
      <c r="F48" s="132"/>
      <c r="G48" s="132"/>
      <c r="H48" s="132"/>
      <c r="I48" s="132"/>
      <c r="J48" s="132"/>
      <c r="K48" s="133"/>
    </row>
    <row r="49" spans="2:11" ht="17.25">
      <c r="B49" s="134"/>
      <c r="C49" s="132"/>
      <c r="D49" s="132"/>
      <c r="E49" s="132"/>
      <c r="F49" s="132"/>
      <c r="G49" s="132"/>
      <c r="H49" s="132"/>
      <c r="I49" s="132"/>
      <c r="J49" s="132"/>
      <c r="K49" s="133"/>
    </row>
    <row r="50" spans="2:11" ht="17.25">
      <c r="B50" s="134"/>
      <c r="C50" s="132"/>
      <c r="D50" s="132"/>
      <c r="E50" s="132"/>
      <c r="F50" s="132"/>
      <c r="G50" s="132"/>
      <c r="H50" s="132"/>
      <c r="I50" s="132"/>
      <c r="J50" s="132"/>
      <c r="K50" s="133"/>
    </row>
    <row r="51" spans="2:11" ht="17.25">
      <c r="B51" s="134"/>
      <c r="C51" s="132"/>
      <c r="D51" s="132"/>
      <c r="E51" s="132"/>
      <c r="F51" s="132"/>
      <c r="G51" s="132"/>
      <c r="H51" s="132"/>
      <c r="I51" s="132"/>
      <c r="J51" s="132"/>
      <c r="K51" s="133"/>
    </row>
    <row r="52" spans="2:11" ht="17.25">
      <c r="B52" s="134"/>
      <c r="C52" s="132"/>
      <c r="D52" s="132"/>
      <c r="E52" s="132"/>
      <c r="F52" s="132"/>
      <c r="G52" s="132"/>
      <c r="H52" s="132"/>
      <c r="I52" s="132"/>
      <c r="J52" s="132"/>
      <c r="K52" s="133"/>
    </row>
    <row r="53" spans="2:11" ht="18" thickBot="1">
      <c r="B53" s="135"/>
      <c r="C53" s="136"/>
      <c r="D53" s="136"/>
      <c r="E53" s="136"/>
      <c r="F53" s="136"/>
      <c r="G53" s="136"/>
      <c r="H53" s="136"/>
      <c r="I53" s="136"/>
      <c r="J53" s="136"/>
      <c r="K53" s="137"/>
    </row>
    <row r="54" spans="2:11" ht="31.5">
      <c r="B54" s="110" t="s">
        <v>227</v>
      </c>
      <c r="C54" s="111"/>
      <c r="D54" s="111"/>
      <c r="E54" s="111"/>
      <c r="F54" s="111"/>
      <c r="G54" s="111"/>
      <c r="H54" s="111"/>
      <c r="I54" s="111"/>
      <c r="J54" s="111"/>
      <c r="K54" s="112"/>
    </row>
    <row r="55" spans="2:11" ht="31.5">
      <c r="B55" s="113"/>
      <c r="C55" s="146"/>
      <c r="D55" s="146"/>
      <c r="E55" s="146"/>
      <c r="F55" s="146"/>
      <c r="G55" s="114"/>
      <c r="H55" s="114"/>
      <c r="I55" s="114"/>
      <c r="J55" s="114"/>
      <c r="K55" s="115"/>
    </row>
    <row r="56" spans="2:11" ht="17.25">
      <c r="B56" s="116" t="s">
        <v>144</v>
      </c>
      <c r="C56" s="117"/>
      <c r="D56" s="117"/>
      <c r="E56" s="117"/>
      <c r="F56" s="117"/>
      <c r="G56" s="147"/>
      <c r="H56" s="147"/>
      <c r="I56" s="147"/>
      <c r="J56" s="147"/>
      <c r="K56" s="118"/>
    </row>
    <row r="57" spans="2:11">
      <c r="B57" s="119" t="s">
        <v>145</v>
      </c>
      <c r="C57" s="120" t="s">
        <v>146</v>
      </c>
      <c r="D57" s="120" t="s">
        <v>147</v>
      </c>
      <c r="E57" s="120" t="s">
        <v>148</v>
      </c>
      <c r="F57" s="120" t="s">
        <v>149</v>
      </c>
      <c r="G57" s="120" t="s">
        <v>150</v>
      </c>
      <c r="H57" s="120" t="s">
        <v>151</v>
      </c>
      <c r="I57" s="120" t="s">
        <v>152</v>
      </c>
      <c r="J57" s="121" t="s">
        <v>153</v>
      </c>
      <c r="K57" s="122" t="s">
        <v>154</v>
      </c>
    </row>
    <row r="58" spans="2:11">
      <c r="B58" s="119" t="s">
        <v>228</v>
      </c>
      <c r="C58" s="120" t="s">
        <v>229</v>
      </c>
      <c r="D58" s="120" t="s">
        <v>230</v>
      </c>
      <c r="E58" s="120" t="s">
        <v>231</v>
      </c>
      <c r="F58" s="120" t="s">
        <v>232</v>
      </c>
      <c r="G58" s="120" t="s">
        <v>233</v>
      </c>
      <c r="H58" s="120" t="s">
        <v>234</v>
      </c>
      <c r="I58" s="120"/>
      <c r="J58" s="121" t="s">
        <v>235</v>
      </c>
      <c r="K58" s="122" t="s">
        <v>236</v>
      </c>
    </row>
    <row r="59" spans="2:11" ht="33">
      <c r="B59" s="119" t="s">
        <v>228</v>
      </c>
      <c r="C59" s="120" t="s">
        <v>229</v>
      </c>
      <c r="D59" s="120" t="s">
        <v>230</v>
      </c>
      <c r="E59" s="120" t="s">
        <v>237</v>
      </c>
      <c r="F59" s="120" t="s">
        <v>232</v>
      </c>
      <c r="G59" s="120" t="s">
        <v>233</v>
      </c>
      <c r="H59" s="120" t="s">
        <v>234</v>
      </c>
      <c r="I59" s="120"/>
      <c r="J59" s="121" t="s">
        <v>238</v>
      </c>
      <c r="K59" s="122" t="s">
        <v>239</v>
      </c>
    </row>
    <row r="60" spans="2:11">
      <c r="B60" s="119" t="s">
        <v>240</v>
      </c>
      <c r="C60" s="120" t="s">
        <v>229</v>
      </c>
      <c r="D60" s="120" t="s">
        <v>230</v>
      </c>
      <c r="E60" s="120" t="s">
        <v>241</v>
      </c>
      <c r="F60" s="120" t="s">
        <v>232</v>
      </c>
      <c r="G60" s="120" t="s">
        <v>242</v>
      </c>
      <c r="H60" s="120" t="s">
        <v>234</v>
      </c>
      <c r="I60" s="120"/>
      <c r="J60" s="121" t="s">
        <v>243</v>
      </c>
      <c r="K60" s="122" t="s">
        <v>244</v>
      </c>
    </row>
    <row r="61" spans="2:11" s="30" customFormat="1" ht="17.25">
      <c r="B61" s="124" t="s">
        <v>245</v>
      </c>
      <c r="C61" s="125" t="s">
        <v>246</v>
      </c>
      <c r="D61" s="125" t="s">
        <v>247</v>
      </c>
      <c r="E61" s="125" t="s">
        <v>248</v>
      </c>
      <c r="F61" s="125" t="s">
        <v>232</v>
      </c>
      <c r="G61" s="125" t="s">
        <v>249</v>
      </c>
      <c r="H61" s="125" t="s">
        <v>234</v>
      </c>
      <c r="I61" s="125"/>
      <c r="J61" s="125" t="s">
        <v>250</v>
      </c>
      <c r="K61" s="145" t="s">
        <v>251</v>
      </c>
    </row>
    <row r="62" spans="2:11" s="30" customFormat="1" ht="17.25">
      <c r="B62" s="124" t="s">
        <v>252</v>
      </c>
      <c r="C62" s="125">
        <v>45660</v>
      </c>
      <c r="D62" s="125" t="s">
        <v>157</v>
      </c>
      <c r="E62" s="125" t="s">
        <v>253</v>
      </c>
      <c r="F62" s="125" t="s">
        <v>232</v>
      </c>
      <c r="G62" s="125" t="s">
        <v>249</v>
      </c>
      <c r="H62" s="125" t="s">
        <v>234</v>
      </c>
      <c r="I62" s="125"/>
      <c r="J62" s="125" t="s">
        <v>254</v>
      </c>
      <c r="K62" s="145" t="s">
        <v>255</v>
      </c>
    </row>
    <row r="63" spans="2:11" s="30" customFormat="1" ht="17.25">
      <c r="B63" s="124" t="s">
        <v>256</v>
      </c>
      <c r="C63" s="125">
        <v>45660</v>
      </c>
      <c r="D63" s="125" t="s">
        <v>157</v>
      </c>
      <c r="E63" s="125" t="s">
        <v>257</v>
      </c>
      <c r="F63" s="125" t="s">
        <v>159</v>
      </c>
      <c r="G63" s="125" t="s">
        <v>258</v>
      </c>
      <c r="H63" s="125" t="s">
        <v>170</v>
      </c>
      <c r="I63" s="125"/>
      <c r="J63" s="125" t="s">
        <v>259</v>
      </c>
    </row>
    <row r="64" spans="2:11" ht="17.25">
      <c r="B64" s="134"/>
      <c r="C64" s="132"/>
      <c r="D64" s="132"/>
      <c r="E64" s="132"/>
      <c r="F64" s="132"/>
      <c r="G64" s="132"/>
      <c r="H64" s="132"/>
      <c r="I64" s="132"/>
      <c r="J64" s="132"/>
      <c r="K64" s="145"/>
    </row>
    <row r="65" spans="2:11" ht="17.25">
      <c r="B65" s="134"/>
      <c r="C65" s="132"/>
      <c r="D65" s="132"/>
      <c r="E65" s="132"/>
      <c r="F65" s="132"/>
      <c r="G65" s="132"/>
      <c r="H65" s="132"/>
      <c r="I65" s="132"/>
      <c r="J65" s="132"/>
      <c r="K65" s="133"/>
    </row>
    <row r="66" spans="2:11" ht="17.25">
      <c r="B66" s="134"/>
      <c r="C66" s="132"/>
      <c r="D66" s="132"/>
      <c r="E66" s="132"/>
      <c r="F66" s="132"/>
      <c r="G66" s="132"/>
      <c r="H66" s="132"/>
      <c r="I66" s="132"/>
      <c r="J66" s="132"/>
      <c r="K66" s="133"/>
    </row>
    <row r="67" spans="2:11" ht="17.25">
      <c r="B67" s="134"/>
      <c r="C67" s="132"/>
      <c r="D67" s="132"/>
      <c r="E67" s="132"/>
      <c r="F67" s="132"/>
      <c r="G67" s="132"/>
      <c r="H67" s="132"/>
      <c r="I67" s="132"/>
      <c r="J67" s="132"/>
      <c r="K67" s="133"/>
    </row>
    <row r="68" spans="2:11" ht="17.25">
      <c r="B68" s="134"/>
      <c r="C68" s="132"/>
      <c r="D68" s="132"/>
      <c r="E68" s="132"/>
      <c r="F68" s="132"/>
      <c r="G68" s="132"/>
      <c r="H68" s="132"/>
      <c r="I68" s="132"/>
      <c r="J68" s="132"/>
      <c r="K68" s="133"/>
    </row>
    <row r="69" spans="2:11" ht="17.25">
      <c r="B69" s="134"/>
      <c r="C69" s="132"/>
      <c r="D69" s="132"/>
      <c r="E69" s="132"/>
      <c r="F69" s="132"/>
      <c r="G69" s="132"/>
      <c r="H69" s="132"/>
      <c r="I69" s="132"/>
      <c r="J69" s="132"/>
      <c r="K69" s="133"/>
    </row>
    <row r="70" spans="2:11" ht="18" thickBot="1">
      <c r="B70" s="135"/>
      <c r="C70" s="136"/>
      <c r="D70" s="136"/>
      <c r="E70" s="136"/>
      <c r="F70" s="136"/>
      <c r="G70" s="136"/>
      <c r="H70" s="136"/>
      <c r="I70" s="136"/>
      <c r="J70" s="136"/>
      <c r="K70" s="137"/>
    </row>
    <row r="71" spans="2:11" ht="17.25" thickBot="1"/>
    <row r="72" spans="2:11" ht="31.5">
      <c r="B72" s="110" t="s">
        <v>260</v>
      </c>
      <c r="C72" s="111"/>
      <c r="D72" s="111"/>
      <c r="E72" s="111"/>
      <c r="F72" s="111"/>
      <c r="G72" s="111"/>
      <c r="H72" s="111"/>
      <c r="I72" s="111"/>
      <c r="J72" s="111"/>
      <c r="K72" s="112"/>
    </row>
    <row r="73" spans="2:11" ht="31.5">
      <c r="B73" s="113"/>
      <c r="C73" s="146"/>
      <c r="D73" s="146"/>
      <c r="E73" s="146"/>
      <c r="F73" s="146"/>
      <c r="G73" s="114"/>
      <c r="H73" s="114"/>
      <c r="I73" s="114"/>
      <c r="J73" s="114"/>
      <c r="K73" s="115"/>
    </row>
    <row r="74" spans="2:11" ht="17.25">
      <c r="B74" s="116" t="s">
        <v>144</v>
      </c>
      <c r="C74" s="117"/>
      <c r="D74" s="117"/>
      <c r="E74" s="117"/>
      <c r="F74" s="117"/>
      <c r="G74" s="147"/>
      <c r="H74" s="147"/>
      <c r="I74" s="147"/>
      <c r="J74" s="147"/>
      <c r="K74" s="118"/>
    </row>
    <row r="75" spans="2:11">
      <c r="B75" s="119" t="s">
        <v>145</v>
      </c>
      <c r="C75" s="120" t="s">
        <v>146</v>
      </c>
      <c r="D75" s="120" t="s">
        <v>147</v>
      </c>
      <c r="E75" s="120" t="s">
        <v>148</v>
      </c>
      <c r="F75" s="120" t="s">
        <v>149</v>
      </c>
      <c r="G75" s="120" t="s">
        <v>150</v>
      </c>
      <c r="H75" s="120" t="s">
        <v>151</v>
      </c>
      <c r="I75" s="120" t="s">
        <v>152</v>
      </c>
      <c r="J75" s="121" t="s">
        <v>153</v>
      </c>
      <c r="K75" s="122" t="s">
        <v>154</v>
      </c>
    </row>
    <row r="76" spans="2:11" ht="33">
      <c r="B76" s="119" t="s">
        <v>261</v>
      </c>
      <c r="C76" s="239">
        <v>45297</v>
      </c>
      <c r="D76" s="120" t="s">
        <v>262</v>
      </c>
      <c r="E76" s="120" t="s">
        <v>263</v>
      </c>
      <c r="F76" s="120" t="s">
        <v>159</v>
      </c>
      <c r="G76" s="121" t="s">
        <v>264</v>
      </c>
      <c r="H76" s="120" t="s">
        <v>160</v>
      </c>
      <c r="I76" s="132"/>
      <c r="J76" s="121" t="s">
        <v>265</v>
      </c>
      <c r="K76" s="122" t="s">
        <v>266</v>
      </c>
    </row>
    <row r="77" spans="2:11" ht="33">
      <c r="B77" s="119" t="s">
        <v>261</v>
      </c>
      <c r="C77" s="239">
        <v>45298</v>
      </c>
      <c r="D77" s="120" t="s">
        <v>178</v>
      </c>
      <c r="E77" s="120" t="s">
        <v>263</v>
      </c>
      <c r="F77" s="120" t="s">
        <v>159</v>
      </c>
      <c r="G77" s="121" t="s">
        <v>264</v>
      </c>
      <c r="H77" s="120" t="s">
        <v>170</v>
      </c>
      <c r="I77" s="132"/>
      <c r="J77" s="121" t="s">
        <v>267</v>
      </c>
      <c r="K77" s="122" t="s">
        <v>268</v>
      </c>
    </row>
    <row r="78" spans="2:11" ht="33">
      <c r="B78" s="119" t="s">
        <v>261</v>
      </c>
      <c r="C78" s="239">
        <v>45299</v>
      </c>
      <c r="D78" s="120" t="s">
        <v>269</v>
      </c>
      <c r="E78" s="120" t="s">
        <v>263</v>
      </c>
      <c r="F78" s="120" t="s">
        <v>159</v>
      </c>
      <c r="G78" s="121" t="s">
        <v>264</v>
      </c>
      <c r="H78" s="120" t="s">
        <v>170</v>
      </c>
      <c r="I78" s="132"/>
      <c r="J78" s="121" t="s">
        <v>270</v>
      </c>
      <c r="K78" s="122" t="s">
        <v>268</v>
      </c>
    </row>
    <row r="79" spans="2:11" ht="33">
      <c r="B79" s="134"/>
      <c r="C79" s="239">
        <v>45300</v>
      </c>
      <c r="D79" s="120" t="s">
        <v>192</v>
      </c>
      <c r="E79" s="120" t="s">
        <v>263</v>
      </c>
      <c r="F79" s="120" t="s">
        <v>222</v>
      </c>
      <c r="G79" s="121" t="s">
        <v>271</v>
      </c>
      <c r="H79" s="120" t="s">
        <v>170</v>
      </c>
      <c r="I79" s="132"/>
      <c r="J79" s="121" t="s">
        <v>272</v>
      </c>
      <c r="K79" s="122"/>
    </row>
    <row r="80" spans="2:11" ht="17.25">
      <c r="B80" s="134"/>
      <c r="C80" s="239">
        <v>45301</v>
      </c>
      <c r="D80" s="120" t="s">
        <v>157</v>
      </c>
      <c r="E80" s="120" t="s">
        <v>263</v>
      </c>
      <c r="F80" s="120" t="s">
        <v>222</v>
      </c>
      <c r="G80" s="121" t="s">
        <v>273</v>
      </c>
      <c r="H80" s="120" t="s">
        <v>170</v>
      </c>
      <c r="I80" s="132"/>
      <c r="J80" s="121" t="s">
        <v>274</v>
      </c>
      <c r="K80" s="133"/>
    </row>
    <row r="81" spans="2:11" ht="17.25">
      <c r="B81" s="134"/>
      <c r="C81" s="132"/>
      <c r="D81" s="132"/>
      <c r="E81" s="132"/>
      <c r="F81" s="132"/>
      <c r="G81" s="132"/>
      <c r="H81" s="132"/>
      <c r="I81" s="132"/>
      <c r="J81" s="132"/>
      <c r="K81" s="133"/>
    </row>
    <row r="82" spans="2:11" ht="17.25">
      <c r="B82" s="134"/>
      <c r="C82" s="132"/>
      <c r="D82" s="132"/>
      <c r="E82" s="132"/>
      <c r="F82" s="132"/>
      <c r="G82" s="132"/>
      <c r="H82" s="132"/>
      <c r="I82" s="132"/>
      <c r="J82" s="132"/>
      <c r="K82" s="133"/>
    </row>
    <row r="83" spans="2:11" ht="17.25">
      <c r="B83" s="134"/>
      <c r="C83" s="132"/>
      <c r="D83" s="132"/>
      <c r="E83" s="132"/>
      <c r="F83" s="132"/>
      <c r="G83" s="132"/>
      <c r="H83" s="132"/>
      <c r="I83" s="132"/>
      <c r="J83" s="132"/>
      <c r="K83" s="133"/>
    </row>
    <row r="84" spans="2:11" ht="17.25">
      <c r="B84" s="134"/>
      <c r="C84" s="132"/>
      <c r="D84" s="132"/>
      <c r="E84" s="132"/>
      <c r="F84" s="132"/>
      <c r="G84" s="132"/>
      <c r="H84" s="132"/>
      <c r="I84" s="132"/>
      <c r="J84" s="132"/>
      <c r="K84" s="133"/>
    </row>
    <row r="85" spans="2:11" ht="17.25">
      <c r="B85" s="134"/>
      <c r="C85" s="132"/>
      <c r="D85" s="132"/>
      <c r="E85" s="132"/>
      <c r="F85" s="132"/>
      <c r="G85" s="132"/>
      <c r="H85" s="132"/>
      <c r="I85" s="132"/>
      <c r="J85" s="132"/>
      <c r="K85" s="133"/>
    </row>
    <row r="86" spans="2:11" ht="17.25">
      <c r="B86" s="134"/>
      <c r="C86" s="132"/>
      <c r="D86" s="132"/>
      <c r="E86" s="132"/>
      <c r="F86" s="132"/>
      <c r="G86" s="132"/>
      <c r="H86" s="132"/>
      <c r="I86" s="132"/>
      <c r="J86" s="132"/>
      <c r="K86" s="133"/>
    </row>
    <row r="87" spans="2:11" ht="17.25">
      <c r="B87" s="134"/>
      <c r="C87" s="132"/>
      <c r="D87" s="132"/>
      <c r="E87" s="132"/>
      <c r="F87" s="132"/>
      <c r="G87" s="132"/>
      <c r="H87" s="132"/>
      <c r="I87" s="132"/>
      <c r="J87" s="132"/>
      <c r="K87" s="133"/>
    </row>
    <row r="88" spans="2:11" ht="18" thickBot="1">
      <c r="B88" s="135"/>
      <c r="C88" s="136"/>
      <c r="D88" s="136"/>
      <c r="E88" s="136"/>
      <c r="F88" s="136"/>
      <c r="G88" s="136"/>
      <c r="H88" s="136"/>
      <c r="I88" s="136"/>
      <c r="J88" s="136"/>
      <c r="K88" s="137"/>
    </row>
    <row r="89" spans="2:11" ht="31.5">
      <c r="B89" s="110" t="s">
        <v>275</v>
      </c>
      <c r="C89" s="111"/>
      <c r="D89" s="111"/>
      <c r="E89" s="111"/>
      <c r="F89" s="111"/>
      <c r="G89" s="111"/>
      <c r="H89" s="111"/>
      <c r="I89" s="111"/>
      <c r="J89" s="111"/>
      <c r="K89" s="112"/>
    </row>
    <row r="90" spans="2:11" ht="31.5">
      <c r="B90" s="113"/>
      <c r="C90" s="146"/>
      <c r="D90" s="146"/>
      <c r="E90" s="146"/>
      <c r="F90" s="146"/>
      <c r="G90" s="114"/>
      <c r="H90" s="114"/>
      <c r="I90" s="114"/>
      <c r="J90" s="114"/>
      <c r="K90" s="115"/>
    </row>
    <row r="91" spans="2:11" ht="17.25">
      <c r="B91" s="116" t="s">
        <v>144</v>
      </c>
      <c r="C91" s="117"/>
      <c r="D91" s="117"/>
      <c r="E91" s="117"/>
      <c r="F91" s="117"/>
      <c r="G91" s="147"/>
      <c r="H91" s="147"/>
      <c r="I91" s="147"/>
      <c r="J91" s="147"/>
      <c r="K91" s="118"/>
    </row>
    <row r="92" spans="2:11">
      <c r="B92" s="119" t="s">
        <v>145</v>
      </c>
      <c r="C92" s="120" t="s">
        <v>146</v>
      </c>
      <c r="D92" s="120" t="s">
        <v>147</v>
      </c>
      <c r="E92" s="120" t="s">
        <v>148</v>
      </c>
      <c r="F92" s="120" t="s">
        <v>149</v>
      </c>
      <c r="G92" s="120" t="s">
        <v>150</v>
      </c>
      <c r="H92" s="120" t="s">
        <v>151</v>
      </c>
      <c r="I92" s="120" t="s">
        <v>152</v>
      </c>
      <c r="J92" s="121" t="s">
        <v>153</v>
      </c>
      <c r="K92" s="122" t="s">
        <v>154</v>
      </c>
    </row>
    <row r="93" spans="2:11" ht="33">
      <c r="B93" s="119" t="s">
        <v>261</v>
      </c>
      <c r="C93" s="239">
        <v>45663</v>
      </c>
      <c r="D93" s="120" t="s">
        <v>262</v>
      </c>
      <c r="E93" s="243" t="s">
        <v>216</v>
      </c>
      <c r="F93" s="120" t="s">
        <v>159</v>
      </c>
      <c r="G93" s="120" t="s">
        <v>276</v>
      </c>
      <c r="H93" s="120" t="s">
        <v>160</v>
      </c>
      <c r="I93" s="120"/>
      <c r="J93" s="121" t="s">
        <v>277</v>
      </c>
      <c r="K93" s="122" t="s">
        <v>278</v>
      </c>
    </row>
    <row r="94" spans="2:11">
      <c r="B94" s="119" t="s">
        <v>261</v>
      </c>
      <c r="C94" s="239">
        <v>45663</v>
      </c>
      <c r="D94" s="120" t="s">
        <v>262</v>
      </c>
      <c r="E94" s="243" t="s">
        <v>279</v>
      </c>
      <c r="F94" s="120" t="s">
        <v>222</v>
      </c>
      <c r="G94" s="120" t="s">
        <v>160</v>
      </c>
      <c r="H94" s="120" t="s">
        <v>160</v>
      </c>
      <c r="I94" s="120"/>
      <c r="J94" s="121" t="s">
        <v>280</v>
      </c>
      <c r="K94" s="122" t="s">
        <v>281</v>
      </c>
    </row>
    <row r="95" spans="2:11">
      <c r="B95" s="119" t="s">
        <v>282</v>
      </c>
      <c r="C95" s="239">
        <v>45664</v>
      </c>
      <c r="D95" s="120" t="s">
        <v>178</v>
      </c>
      <c r="E95" s="243" t="s">
        <v>283</v>
      </c>
      <c r="F95" s="120" t="s">
        <v>159</v>
      </c>
      <c r="G95" s="120" t="s">
        <v>284</v>
      </c>
      <c r="H95" s="120" t="s">
        <v>170</v>
      </c>
      <c r="I95" s="120"/>
      <c r="J95" s="121" t="s">
        <v>285</v>
      </c>
      <c r="K95" s="122" t="s">
        <v>286</v>
      </c>
    </row>
    <row r="96" spans="2:11">
      <c r="B96" s="119" t="s">
        <v>282</v>
      </c>
      <c r="C96" s="239">
        <v>45664</v>
      </c>
      <c r="D96" s="120" t="s">
        <v>178</v>
      </c>
      <c r="E96" s="243" t="s">
        <v>287</v>
      </c>
      <c r="F96" s="120" t="s">
        <v>159</v>
      </c>
      <c r="G96" s="120" t="s">
        <v>284</v>
      </c>
      <c r="H96" s="120" t="s">
        <v>170</v>
      </c>
      <c r="I96" s="120"/>
      <c r="J96" s="121" t="s">
        <v>288</v>
      </c>
      <c r="K96" s="122" t="s">
        <v>289</v>
      </c>
    </row>
    <row r="97" spans="2:11">
      <c r="B97" s="119" t="s">
        <v>290</v>
      </c>
      <c r="C97" s="239">
        <v>45664</v>
      </c>
      <c r="D97" s="120" t="s">
        <v>178</v>
      </c>
      <c r="E97" s="243" t="s">
        <v>291</v>
      </c>
      <c r="F97" s="120" t="s">
        <v>222</v>
      </c>
      <c r="G97" s="120" t="s">
        <v>160</v>
      </c>
      <c r="H97" s="120" t="s">
        <v>170</v>
      </c>
      <c r="I97" s="120"/>
      <c r="J97" s="121" t="s">
        <v>207</v>
      </c>
      <c r="K97" s="122" t="s">
        <v>292</v>
      </c>
    </row>
    <row r="98" spans="2:11" s="30" customFormat="1" ht="17.25">
      <c r="B98" s="124" t="s">
        <v>290</v>
      </c>
      <c r="C98" s="125">
        <v>45665</v>
      </c>
      <c r="D98" s="125" t="s">
        <v>269</v>
      </c>
      <c r="E98" s="244" t="s">
        <v>293</v>
      </c>
      <c r="F98" s="125" t="s">
        <v>222</v>
      </c>
      <c r="G98" s="125" t="s">
        <v>294</v>
      </c>
      <c r="H98" s="125" t="s">
        <v>170</v>
      </c>
      <c r="I98" s="125"/>
      <c r="J98" s="125" t="s">
        <v>295</v>
      </c>
      <c r="K98" s="30" t="s">
        <v>296</v>
      </c>
    </row>
    <row r="99" spans="2:11" s="30" customFormat="1" ht="17.25">
      <c r="B99" s="124" t="s">
        <v>282</v>
      </c>
      <c r="C99" s="125">
        <v>45665</v>
      </c>
      <c r="D99" s="125" t="s">
        <v>269</v>
      </c>
      <c r="E99" s="244" t="s">
        <v>297</v>
      </c>
      <c r="F99" s="125" t="s">
        <v>159</v>
      </c>
      <c r="G99" s="125" t="s">
        <v>298</v>
      </c>
      <c r="H99" s="125" t="s">
        <v>170</v>
      </c>
      <c r="I99" s="125"/>
      <c r="J99" s="125" t="s">
        <v>299</v>
      </c>
      <c r="K99" s="145" t="s">
        <v>300</v>
      </c>
    </row>
    <row r="100" spans="2:11" s="30" customFormat="1" ht="17.25">
      <c r="B100" s="124" t="s">
        <v>301</v>
      </c>
      <c r="C100" s="125">
        <v>45665</v>
      </c>
      <c r="D100" s="125" t="s">
        <v>269</v>
      </c>
      <c r="E100" s="244" t="s">
        <v>287</v>
      </c>
      <c r="F100" s="125" t="s">
        <v>222</v>
      </c>
      <c r="G100" s="125" t="s">
        <v>160</v>
      </c>
      <c r="H100" s="125" t="s">
        <v>170</v>
      </c>
      <c r="I100" s="125"/>
      <c r="J100" s="125" t="s">
        <v>302</v>
      </c>
      <c r="K100" s="145" t="s">
        <v>303</v>
      </c>
    </row>
    <row r="101" spans="2:11" s="30" customFormat="1" ht="17.25">
      <c r="B101" s="124" t="s">
        <v>301</v>
      </c>
      <c r="C101" s="125">
        <v>45665</v>
      </c>
      <c r="D101" s="125" t="s">
        <v>269</v>
      </c>
      <c r="E101" s="244" t="s">
        <v>304</v>
      </c>
      <c r="F101" s="125" t="s">
        <v>222</v>
      </c>
      <c r="G101" s="125" t="s">
        <v>305</v>
      </c>
      <c r="H101" s="125" t="s">
        <v>170</v>
      </c>
      <c r="I101" s="125"/>
      <c r="J101" s="125" t="s">
        <v>306</v>
      </c>
      <c r="K101" s="145" t="s">
        <v>307</v>
      </c>
    </row>
    <row r="102" spans="2:11" s="30" customFormat="1" ht="17.25">
      <c r="B102" s="124" t="s">
        <v>308</v>
      </c>
      <c r="C102" s="125">
        <v>45666</v>
      </c>
      <c r="D102" s="125" t="s">
        <v>192</v>
      </c>
      <c r="E102" s="244" t="s">
        <v>309</v>
      </c>
      <c r="F102" s="125" t="s">
        <v>222</v>
      </c>
      <c r="G102" s="125" t="s">
        <v>160</v>
      </c>
      <c r="H102" s="125" t="s">
        <v>170</v>
      </c>
      <c r="I102" s="125"/>
      <c r="J102" s="125" t="s">
        <v>310</v>
      </c>
      <c r="K102" s="145" t="s">
        <v>311</v>
      </c>
    </row>
    <row r="103" spans="2:11" s="30" customFormat="1" ht="17.25">
      <c r="B103" s="124" t="s">
        <v>312</v>
      </c>
      <c r="C103" s="125">
        <v>45666</v>
      </c>
      <c r="D103" s="125" t="s">
        <v>192</v>
      </c>
      <c r="E103" s="244" t="s">
        <v>313</v>
      </c>
      <c r="F103" s="125" t="s">
        <v>159</v>
      </c>
      <c r="G103" s="125" t="s">
        <v>314</v>
      </c>
      <c r="H103" s="125" t="s">
        <v>170</v>
      </c>
      <c r="I103" s="125"/>
      <c r="J103" s="125" t="s">
        <v>315</v>
      </c>
      <c r="K103" s="145" t="s">
        <v>289</v>
      </c>
    </row>
    <row r="104" spans="2:11" s="30" customFormat="1" ht="17.25">
      <c r="B104" s="124" t="s">
        <v>308</v>
      </c>
      <c r="C104" s="125">
        <v>45666</v>
      </c>
      <c r="D104" s="125" t="s">
        <v>192</v>
      </c>
      <c r="E104" s="244" t="s">
        <v>287</v>
      </c>
      <c r="F104" s="125" t="s">
        <v>222</v>
      </c>
      <c r="G104" s="125" t="s">
        <v>316</v>
      </c>
      <c r="H104" s="125" t="s">
        <v>170</v>
      </c>
      <c r="I104" s="125"/>
      <c r="J104" s="125" t="s">
        <v>317</v>
      </c>
      <c r="K104" s="145" t="s">
        <v>318</v>
      </c>
    </row>
    <row r="105" spans="2:11" s="30" customFormat="1" ht="18" thickBot="1">
      <c r="B105" s="240" t="s">
        <v>312</v>
      </c>
      <c r="C105" s="241">
        <v>45667</v>
      </c>
      <c r="D105" s="241" t="s">
        <v>157</v>
      </c>
      <c r="E105" s="241" t="s">
        <v>313</v>
      </c>
      <c r="F105" s="241" t="s">
        <v>159</v>
      </c>
      <c r="G105" s="241" t="s">
        <v>314</v>
      </c>
      <c r="H105" s="241" t="s">
        <v>170</v>
      </c>
      <c r="I105" s="241"/>
      <c r="J105" s="241" t="s">
        <v>319</v>
      </c>
      <c r="K105" s="242" t="s">
        <v>320</v>
      </c>
    </row>
    <row r="106" spans="2:11" s="30" customFormat="1" ht="18" thickBot="1">
      <c r="B106" s="240" t="s">
        <v>312</v>
      </c>
      <c r="C106" s="241">
        <v>45667</v>
      </c>
      <c r="D106" s="241" t="s">
        <v>157</v>
      </c>
      <c r="E106" s="241" t="s">
        <v>321</v>
      </c>
      <c r="F106" s="241" t="s">
        <v>159</v>
      </c>
      <c r="G106" s="241" t="s">
        <v>322</v>
      </c>
      <c r="H106" s="241" t="s">
        <v>170</v>
      </c>
      <c r="I106" s="241"/>
      <c r="J106" s="241"/>
      <c r="K106" s="24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B99A-8744-4CB0-A9CF-0F89DE6B35BE}">
  <dimension ref="A1:K61"/>
  <sheetViews>
    <sheetView topLeftCell="B9" workbookViewId="0">
      <selection activeCell="G29" sqref="G29:K29"/>
    </sheetView>
  </sheetViews>
  <sheetFormatPr defaultRowHeight="16.5"/>
  <cols>
    <col min="2" max="2" width="8.875" customWidth="1"/>
    <col min="3" max="3" width="20.5" customWidth="1"/>
    <col min="4" max="4" width="11.125" customWidth="1"/>
    <col min="5" max="5" width="22.875" customWidth="1"/>
    <col min="7" max="7" width="29.875" customWidth="1"/>
    <col min="9" max="9" width="14.375" customWidth="1"/>
    <col min="10" max="10" width="33.125" customWidth="1"/>
    <col min="11" max="11" width="41.125" customWidth="1"/>
  </cols>
  <sheetData>
    <row r="1" spans="2:11" ht="17.25" thickBot="1"/>
    <row r="2" spans="2:11" ht="31.5">
      <c r="B2" s="110" t="s">
        <v>201</v>
      </c>
      <c r="C2" s="111"/>
      <c r="D2" s="111"/>
      <c r="E2" s="111"/>
      <c r="F2" s="111"/>
      <c r="G2" s="111"/>
      <c r="H2" s="111"/>
      <c r="I2" s="111"/>
      <c r="J2" s="111"/>
      <c r="K2" s="112"/>
    </row>
    <row r="3" spans="2:11" ht="31.5">
      <c r="B3" s="113"/>
      <c r="C3" s="146"/>
      <c r="D3" s="146"/>
      <c r="E3" s="146"/>
      <c r="F3" s="146"/>
      <c r="G3" s="114"/>
      <c r="H3" s="114"/>
      <c r="I3" s="114"/>
      <c r="J3" s="114"/>
      <c r="K3" s="115"/>
    </row>
    <row r="4" spans="2:11" ht="17.25">
      <c r="B4" s="116" t="s">
        <v>144</v>
      </c>
      <c r="C4" s="117"/>
      <c r="D4" s="117"/>
      <c r="E4" s="117"/>
      <c r="F4" s="117"/>
      <c r="G4" s="147"/>
      <c r="H4" s="147"/>
      <c r="I4" s="147"/>
      <c r="J4" s="147"/>
      <c r="K4" s="118"/>
    </row>
    <row r="5" spans="2:11">
      <c r="B5" s="119" t="s">
        <v>145</v>
      </c>
      <c r="C5" s="120" t="s">
        <v>146</v>
      </c>
      <c r="D5" s="120" t="s">
        <v>147</v>
      </c>
      <c r="E5" s="120" t="s">
        <v>148</v>
      </c>
      <c r="F5" s="120" t="s">
        <v>149</v>
      </c>
      <c r="G5" s="120" t="s">
        <v>150</v>
      </c>
      <c r="H5" s="120" t="s">
        <v>151</v>
      </c>
      <c r="I5" s="120" t="s">
        <v>152</v>
      </c>
      <c r="J5" s="121" t="s">
        <v>153</v>
      </c>
      <c r="K5" s="122" t="s">
        <v>154</v>
      </c>
    </row>
    <row r="6" spans="2:11" ht="17.25">
      <c r="B6" s="119" t="s">
        <v>155</v>
      </c>
      <c r="C6" s="123" t="s">
        <v>323</v>
      </c>
      <c r="D6" s="123" t="s">
        <v>247</v>
      </c>
      <c r="E6" s="123" t="s">
        <v>324</v>
      </c>
      <c r="F6" s="123" t="s">
        <v>232</v>
      </c>
      <c r="G6" s="148" t="s">
        <v>325</v>
      </c>
      <c r="H6" s="123"/>
      <c r="I6" s="123"/>
      <c r="J6" s="123" t="s">
        <v>326</v>
      </c>
      <c r="K6" s="469" t="s">
        <v>327</v>
      </c>
    </row>
    <row r="7" spans="2:11" ht="17.25">
      <c r="B7" s="119" t="s">
        <v>155</v>
      </c>
      <c r="C7" s="123" t="s">
        <v>323</v>
      </c>
      <c r="D7" s="123" t="s">
        <v>247</v>
      </c>
      <c r="E7" s="123" t="s">
        <v>328</v>
      </c>
      <c r="F7" s="123" t="s">
        <v>232</v>
      </c>
      <c r="G7" s="123" t="s">
        <v>329</v>
      </c>
      <c r="H7" s="123"/>
      <c r="I7" s="123"/>
      <c r="J7" s="123" t="s">
        <v>330</v>
      </c>
      <c r="K7" s="470"/>
    </row>
    <row r="8" spans="2:11" ht="37.5" customHeight="1">
      <c r="B8" s="124" t="s">
        <v>164</v>
      </c>
      <c r="C8" s="125" t="s">
        <v>165</v>
      </c>
      <c r="D8" s="126" t="s">
        <v>166</v>
      </c>
      <c r="E8" s="127" t="s">
        <v>167</v>
      </c>
      <c r="F8" s="127" t="s">
        <v>168</v>
      </c>
      <c r="G8" s="127" t="s">
        <v>169</v>
      </c>
      <c r="H8" s="126" t="s">
        <v>170</v>
      </c>
      <c r="I8" s="128"/>
      <c r="J8" s="126" t="s">
        <v>171</v>
      </c>
      <c r="K8" s="129" t="s">
        <v>172</v>
      </c>
    </row>
    <row r="9" spans="2:11" ht="65.45" customHeight="1">
      <c r="B9" s="124" t="s">
        <v>164</v>
      </c>
      <c r="C9" s="125" t="s">
        <v>165</v>
      </c>
      <c r="D9" s="126" t="s">
        <v>166</v>
      </c>
      <c r="E9" s="126" t="s">
        <v>173</v>
      </c>
      <c r="F9" s="127" t="s">
        <v>159</v>
      </c>
      <c r="G9" s="127" t="s">
        <v>174</v>
      </c>
      <c r="H9" s="126" t="s">
        <v>170</v>
      </c>
      <c r="I9" s="126"/>
      <c r="J9" s="126" t="s">
        <v>175</v>
      </c>
      <c r="K9" s="129" t="s">
        <v>176</v>
      </c>
    </row>
    <row r="10" spans="2:11" ht="17.25">
      <c r="B10" s="124" t="s">
        <v>164</v>
      </c>
      <c r="C10" s="125" t="s">
        <v>177</v>
      </c>
      <c r="D10" s="126" t="s">
        <v>178</v>
      </c>
      <c r="E10" s="126" t="s">
        <v>179</v>
      </c>
      <c r="F10" s="127" t="s">
        <v>180</v>
      </c>
      <c r="G10" s="126" t="s">
        <v>181</v>
      </c>
      <c r="H10" s="126" t="s">
        <v>170</v>
      </c>
      <c r="I10" s="128"/>
      <c r="J10" s="126" t="s">
        <v>182</v>
      </c>
      <c r="K10" s="130" t="s">
        <v>183</v>
      </c>
    </row>
    <row r="11" spans="2:11" ht="17.25">
      <c r="B11" s="124" t="s">
        <v>164</v>
      </c>
      <c r="C11" s="125" t="s">
        <v>177</v>
      </c>
      <c r="D11" s="126" t="s">
        <v>178</v>
      </c>
      <c r="E11" s="126" t="s">
        <v>184</v>
      </c>
      <c r="F11" s="127" t="s">
        <v>168</v>
      </c>
      <c r="G11" s="126" t="s">
        <v>185</v>
      </c>
      <c r="H11" s="126" t="s">
        <v>170</v>
      </c>
      <c r="I11" s="128"/>
      <c r="J11" s="126" t="s">
        <v>186</v>
      </c>
      <c r="K11" s="130" t="s">
        <v>187</v>
      </c>
    </row>
    <row r="12" spans="2:11" ht="17.25">
      <c r="B12" s="124" t="s">
        <v>164</v>
      </c>
      <c r="C12" s="125">
        <v>45650</v>
      </c>
      <c r="D12" s="126" t="s">
        <v>178</v>
      </c>
      <c r="E12" s="126" t="s">
        <v>188</v>
      </c>
      <c r="F12" s="127" t="s">
        <v>168</v>
      </c>
      <c r="G12" s="126" t="s">
        <v>189</v>
      </c>
      <c r="H12" s="126" t="s">
        <v>170</v>
      </c>
      <c r="I12" s="128"/>
      <c r="J12" s="126" t="s">
        <v>190</v>
      </c>
      <c r="K12" s="131"/>
    </row>
    <row r="13" spans="2:11" ht="40.5" customHeight="1">
      <c r="B13" s="139" t="s">
        <v>202</v>
      </c>
      <c r="C13" s="149">
        <v>45652</v>
      </c>
      <c r="D13" s="140" t="s">
        <v>192</v>
      </c>
      <c r="E13" s="140" t="s">
        <v>203</v>
      </c>
      <c r="F13" s="140" t="s">
        <v>159</v>
      </c>
      <c r="G13" s="140" t="s">
        <v>204</v>
      </c>
      <c r="H13" s="140" t="s">
        <v>170</v>
      </c>
      <c r="I13" s="140"/>
      <c r="J13" s="140" t="s">
        <v>205</v>
      </c>
      <c r="K13" s="141" t="s">
        <v>206</v>
      </c>
    </row>
    <row r="14" spans="2:11" ht="57" customHeight="1">
      <c r="B14" s="139" t="s">
        <v>202</v>
      </c>
      <c r="C14" s="149">
        <v>45652</v>
      </c>
      <c r="D14" s="140" t="s">
        <v>192</v>
      </c>
      <c r="E14" s="140" t="s">
        <v>173</v>
      </c>
      <c r="F14" s="140" t="s">
        <v>159</v>
      </c>
      <c r="G14" s="140" t="s">
        <v>58</v>
      </c>
      <c r="H14" s="140" t="s">
        <v>170</v>
      </c>
      <c r="I14" s="140"/>
      <c r="J14" s="140" t="s">
        <v>207</v>
      </c>
      <c r="K14" s="141" t="s">
        <v>208</v>
      </c>
    </row>
    <row r="15" spans="2:11" ht="17.25">
      <c r="B15" s="139" t="s">
        <v>202</v>
      </c>
      <c r="C15" s="140">
        <v>45653</v>
      </c>
      <c r="D15" s="140" t="s">
        <v>157</v>
      </c>
      <c r="E15" s="140" t="s">
        <v>209</v>
      </c>
      <c r="F15" s="140" t="s">
        <v>159</v>
      </c>
      <c r="G15" s="140" t="s">
        <v>210</v>
      </c>
      <c r="H15" s="140" t="s">
        <v>170</v>
      </c>
      <c r="I15" s="140"/>
      <c r="J15" s="140" t="s">
        <v>211</v>
      </c>
      <c r="K15" s="141" t="s">
        <v>212</v>
      </c>
    </row>
    <row r="16" spans="2:11" ht="17.25">
      <c r="B16" s="139" t="s">
        <v>202</v>
      </c>
      <c r="C16" s="140">
        <v>45653</v>
      </c>
      <c r="D16" s="140" t="s">
        <v>157</v>
      </c>
      <c r="E16" s="140" t="s">
        <v>213</v>
      </c>
      <c r="F16" s="140" t="s">
        <v>159</v>
      </c>
      <c r="G16" s="140" t="s">
        <v>210</v>
      </c>
      <c r="H16" s="140" t="s">
        <v>170</v>
      </c>
      <c r="I16" s="140"/>
      <c r="J16" s="140" t="s">
        <v>195</v>
      </c>
      <c r="K16" s="141" t="s">
        <v>212</v>
      </c>
    </row>
    <row r="17" spans="1:11" ht="17.25">
      <c r="B17" s="139"/>
      <c r="C17" s="140"/>
      <c r="D17" s="140"/>
      <c r="E17" s="140"/>
      <c r="F17" s="140"/>
      <c r="G17" s="140"/>
      <c r="H17" s="140"/>
      <c r="I17" s="140"/>
      <c r="J17" s="140"/>
      <c r="K17" s="141"/>
    </row>
    <row r="18" spans="1:11" ht="18" thickBot="1">
      <c r="B18" s="142"/>
      <c r="C18" s="143"/>
      <c r="D18" s="143"/>
      <c r="E18" s="143"/>
      <c r="F18" s="143"/>
      <c r="G18" s="143"/>
      <c r="H18" s="143"/>
      <c r="I18" s="143"/>
      <c r="J18" s="143"/>
      <c r="K18" s="144"/>
    </row>
    <row r="21" spans="1:11" ht="17.25" thickBot="1"/>
    <row r="22" spans="1:11" ht="31.5">
      <c r="B22" s="110" t="s">
        <v>227</v>
      </c>
      <c r="C22" s="111"/>
      <c r="D22" s="111"/>
      <c r="E22" s="111"/>
      <c r="F22" s="111"/>
      <c r="G22" s="111"/>
      <c r="H22" s="111"/>
      <c r="I22" s="111"/>
      <c r="J22" s="111"/>
      <c r="K22" s="112"/>
    </row>
    <row r="23" spans="1:11" ht="31.5">
      <c r="B23" s="113"/>
      <c r="C23" s="146"/>
      <c r="D23" s="146"/>
      <c r="E23" s="146"/>
      <c r="F23" s="146"/>
      <c r="G23" s="114"/>
      <c r="H23" s="114"/>
      <c r="I23" s="114"/>
      <c r="J23" s="114"/>
      <c r="K23" s="115"/>
    </row>
    <row r="24" spans="1:11" ht="17.25">
      <c r="B24" s="116" t="s">
        <v>144</v>
      </c>
      <c r="C24" s="117"/>
      <c r="D24" s="117"/>
      <c r="E24" s="117"/>
      <c r="F24" s="117"/>
      <c r="G24" s="147"/>
      <c r="H24" s="147"/>
      <c r="I24" s="147"/>
      <c r="J24" s="147"/>
      <c r="K24" s="118"/>
    </row>
    <row r="25" spans="1:11" ht="30" customHeight="1">
      <c r="B25" s="119" t="s">
        <v>145</v>
      </c>
      <c r="C25" s="120" t="s">
        <v>146</v>
      </c>
      <c r="D25" s="120" t="s">
        <v>147</v>
      </c>
      <c r="E25" s="120" t="s">
        <v>148</v>
      </c>
      <c r="F25" s="120" t="s">
        <v>149</v>
      </c>
      <c r="G25" s="120" t="s">
        <v>150</v>
      </c>
      <c r="H25" s="120" t="s">
        <v>151</v>
      </c>
      <c r="I25" s="120" t="s">
        <v>152</v>
      </c>
      <c r="J25" s="121" t="s">
        <v>153</v>
      </c>
      <c r="K25" s="122" t="s">
        <v>154</v>
      </c>
    </row>
    <row r="26" spans="1:11" ht="42.95" customHeight="1">
      <c r="B26" s="119" t="s">
        <v>228</v>
      </c>
      <c r="C26" s="120" t="s">
        <v>229</v>
      </c>
      <c r="D26" s="120" t="s">
        <v>230</v>
      </c>
      <c r="E26" s="120" t="s">
        <v>231</v>
      </c>
      <c r="F26" s="120" t="s">
        <v>232</v>
      </c>
      <c r="G26" s="120" t="s">
        <v>233</v>
      </c>
      <c r="H26" s="120" t="s">
        <v>234</v>
      </c>
      <c r="I26" s="120"/>
      <c r="J26" s="121" t="s">
        <v>235</v>
      </c>
      <c r="K26" s="122" t="s">
        <v>236</v>
      </c>
    </row>
    <row r="27" spans="1:11" ht="33">
      <c r="B27" s="119" t="s">
        <v>228</v>
      </c>
      <c r="C27" s="120" t="s">
        <v>229</v>
      </c>
      <c r="D27" s="120" t="s">
        <v>230</v>
      </c>
      <c r="E27" s="120" t="s">
        <v>237</v>
      </c>
      <c r="F27" s="120" t="s">
        <v>232</v>
      </c>
      <c r="G27" s="120" t="s">
        <v>233</v>
      </c>
      <c r="H27" s="120" t="s">
        <v>234</v>
      </c>
      <c r="I27" s="120"/>
      <c r="J27" s="121" t="s">
        <v>238</v>
      </c>
      <c r="K27" s="122" t="s">
        <v>239</v>
      </c>
    </row>
    <row r="28" spans="1:11">
      <c r="B28" s="119" t="s">
        <v>228</v>
      </c>
      <c r="C28" s="120" t="s">
        <v>229</v>
      </c>
      <c r="D28" s="120" t="s">
        <v>230</v>
      </c>
      <c r="E28" s="120" t="s">
        <v>241</v>
      </c>
      <c r="F28" s="120" t="s">
        <v>232</v>
      </c>
      <c r="G28" s="120" t="s">
        <v>242</v>
      </c>
      <c r="H28" s="120" t="s">
        <v>234</v>
      </c>
      <c r="I28" s="120"/>
      <c r="J28" s="121" t="s">
        <v>243</v>
      </c>
      <c r="K28" s="122" t="s">
        <v>244</v>
      </c>
    </row>
    <row r="29" spans="1:11" ht="17.25">
      <c r="A29" s="138"/>
      <c r="B29" s="124" t="s">
        <v>245</v>
      </c>
      <c r="C29" s="125" t="s">
        <v>246</v>
      </c>
      <c r="D29" s="125" t="s">
        <v>247</v>
      </c>
      <c r="E29" s="125" t="s">
        <v>248</v>
      </c>
      <c r="F29" s="125" t="s">
        <v>232</v>
      </c>
      <c r="G29" s="125" t="s">
        <v>249</v>
      </c>
      <c r="H29" s="125" t="s">
        <v>234</v>
      </c>
      <c r="I29" s="125"/>
      <c r="J29" s="125" t="s">
        <v>250</v>
      </c>
      <c r="K29" s="145" t="s">
        <v>251</v>
      </c>
    </row>
    <row r="30" spans="1:11" ht="17.25">
      <c r="A30" s="138"/>
      <c r="B30" s="134"/>
      <c r="C30" s="132"/>
      <c r="D30" s="132"/>
      <c r="E30" s="132"/>
      <c r="F30" s="132"/>
      <c r="G30" s="132"/>
      <c r="H30" s="132"/>
      <c r="I30" s="132"/>
      <c r="J30" s="132"/>
      <c r="K30" s="133"/>
    </row>
    <row r="31" spans="1:11" ht="17.25">
      <c r="A31" s="138"/>
      <c r="B31" s="134"/>
      <c r="C31" s="132"/>
      <c r="D31" s="132"/>
      <c r="E31" s="132"/>
      <c r="F31" s="132"/>
      <c r="G31" s="132"/>
      <c r="H31" s="132"/>
      <c r="I31" s="132"/>
      <c r="J31" s="132"/>
      <c r="K31" s="133"/>
    </row>
    <row r="32" spans="1:11" ht="17.25">
      <c r="A32" s="138"/>
      <c r="B32" s="134"/>
      <c r="C32" s="132"/>
      <c r="D32" s="132"/>
      <c r="E32" s="132"/>
      <c r="F32" s="132"/>
      <c r="G32" s="132"/>
      <c r="H32" s="132"/>
      <c r="I32" s="132"/>
      <c r="J32" s="132"/>
      <c r="K32" s="133"/>
    </row>
    <row r="33" spans="1:11" ht="17.25">
      <c r="A33" s="138"/>
      <c r="B33" s="134"/>
      <c r="C33" s="132"/>
      <c r="D33" s="132"/>
      <c r="E33" s="132"/>
      <c r="F33" s="132"/>
      <c r="G33" s="132"/>
      <c r="H33" s="132"/>
      <c r="I33" s="132"/>
      <c r="J33" s="132"/>
      <c r="K33" s="133"/>
    </row>
    <row r="34" spans="1:11" ht="17.25">
      <c r="A34" s="138"/>
      <c r="B34" s="134"/>
      <c r="C34" s="132"/>
      <c r="D34" s="132"/>
      <c r="E34" s="132"/>
      <c r="F34" s="132"/>
      <c r="G34" s="132"/>
      <c r="H34" s="132"/>
      <c r="I34" s="132"/>
      <c r="J34" s="132"/>
      <c r="K34" s="133"/>
    </row>
    <row r="35" spans="1:11" ht="17.25">
      <c r="A35" s="138"/>
      <c r="B35" s="134"/>
      <c r="C35" s="132"/>
      <c r="D35" s="132"/>
      <c r="E35" s="132"/>
      <c r="F35" s="132"/>
      <c r="G35" s="132"/>
      <c r="H35" s="132"/>
      <c r="I35" s="132"/>
      <c r="J35" s="132"/>
      <c r="K35" s="133"/>
    </row>
    <row r="36" spans="1:11" ht="17.25">
      <c r="B36" s="134"/>
      <c r="C36" s="132"/>
      <c r="D36" s="132"/>
      <c r="E36" s="132"/>
      <c r="F36" s="132"/>
      <c r="G36" s="132"/>
      <c r="H36" s="132"/>
      <c r="I36" s="132"/>
      <c r="J36" s="132"/>
      <c r="K36" s="133"/>
    </row>
    <row r="37" spans="1:11" ht="17.25">
      <c r="B37" s="134"/>
      <c r="C37" s="132"/>
      <c r="D37" s="132"/>
      <c r="E37" s="132"/>
      <c r="F37" s="132"/>
      <c r="G37" s="132"/>
      <c r="H37" s="132"/>
      <c r="I37" s="132"/>
      <c r="J37" s="132"/>
      <c r="K37" s="133"/>
    </row>
    <row r="38" spans="1:11" ht="18" thickBot="1">
      <c r="B38" s="135"/>
      <c r="C38" s="136"/>
      <c r="D38" s="136"/>
      <c r="E38" s="136"/>
      <c r="F38" s="136"/>
      <c r="G38" s="136"/>
      <c r="H38" s="136"/>
      <c r="I38" s="136"/>
      <c r="J38" s="136"/>
      <c r="K38" s="137"/>
    </row>
    <row r="41" spans="1:11" ht="30.95" customHeight="1"/>
    <row r="42" spans="1:11" ht="42.95" customHeight="1"/>
    <row r="58" spans="1:1" ht="37.5" customHeight="1"/>
    <row r="59" spans="1:1" ht="36.950000000000003" customHeight="1"/>
    <row r="60" spans="1:1" ht="36" customHeight="1"/>
    <row r="61" spans="1:1">
      <c r="A61" s="30"/>
    </row>
  </sheetData>
  <mergeCells count="1">
    <mergeCell ref="K6:K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2B77-7BC7-42E1-9193-688DEBE07AE5}">
  <dimension ref="B1:V4189"/>
  <sheetViews>
    <sheetView showGridLines="0" tabSelected="1" zoomScale="115" zoomScaleNormal="115" workbookViewId="0">
      <selection activeCell="D8" sqref="D8"/>
    </sheetView>
  </sheetViews>
  <sheetFormatPr defaultColWidth="8.625" defaultRowHeight="16.5"/>
  <cols>
    <col min="1" max="1" width="2.375" style="39" customWidth="1"/>
    <col min="2" max="2" width="11.625" style="40" bestFit="1" customWidth="1"/>
    <col min="3" max="3" width="74.125" style="40" customWidth="1"/>
    <col min="4" max="4" width="42.625" style="40" customWidth="1"/>
    <col min="5" max="5" width="8" style="40" customWidth="1"/>
    <col min="6" max="6" width="9" style="40" customWidth="1"/>
    <col min="7" max="9" width="8" style="40" customWidth="1"/>
    <col min="10" max="10" width="9.625" style="40" bestFit="1" customWidth="1"/>
    <col min="11" max="11" width="16.875" style="150" bestFit="1" customWidth="1"/>
    <col min="12" max="12" width="9.625" style="40" customWidth="1"/>
    <col min="13" max="13" width="27.125" style="150" customWidth="1"/>
    <col min="14" max="14" width="8.625" style="39"/>
    <col min="15" max="15" width="14" style="39" bestFit="1" customWidth="1"/>
    <col min="16" max="16" width="13.375" style="39" customWidth="1"/>
    <col min="17" max="18" width="9.125" style="39" customWidth="1"/>
    <col min="19" max="22" width="8.625" style="39"/>
    <col min="23" max="23" width="3.875" style="39" customWidth="1"/>
    <col min="24" max="16384" width="8.625" style="39"/>
  </cols>
  <sheetData>
    <row r="1" spans="2:22" ht="17.25" thickBot="1">
      <c r="M1" s="153"/>
    </row>
    <row r="2" spans="2:22">
      <c r="B2" s="63" t="s">
        <v>331</v>
      </c>
      <c r="C2" s="79"/>
      <c r="D2" s="39"/>
      <c r="E2" s="39"/>
      <c r="F2" s="319" t="s">
        <v>332</v>
      </c>
      <c r="G2" s="64">
        <v>30000</v>
      </c>
      <c r="H2" s="319" t="s">
        <v>333</v>
      </c>
      <c r="I2" s="65">
        <f>P12/G2</f>
        <v>0</v>
      </c>
      <c r="J2" s="39"/>
      <c r="K2" s="321"/>
      <c r="L2" s="39"/>
      <c r="M2" s="154"/>
    </row>
    <row r="3" spans="2:22">
      <c r="B3" s="58">
        <v>45632</v>
      </c>
      <c r="C3" s="59" t="s">
        <v>334</v>
      </c>
      <c r="M3" s="154"/>
    </row>
    <row r="4" spans="2:22">
      <c r="B4" s="58">
        <v>45635</v>
      </c>
      <c r="C4" s="59" t="s">
        <v>335</v>
      </c>
      <c r="F4" s="66"/>
      <c r="G4" s="320" t="s">
        <v>336</v>
      </c>
      <c r="M4" s="154"/>
    </row>
    <row r="5" spans="2:22">
      <c r="B5" s="58">
        <v>45636</v>
      </c>
      <c r="C5" s="59" t="s">
        <v>337</v>
      </c>
      <c r="F5" s="67"/>
      <c r="G5" s="68" t="s">
        <v>338</v>
      </c>
      <c r="M5" s="154"/>
    </row>
    <row r="6" spans="2:22">
      <c r="B6" s="60"/>
      <c r="C6" s="59" t="s">
        <v>339</v>
      </c>
      <c r="F6" s="69"/>
      <c r="G6" s="68" t="s">
        <v>340</v>
      </c>
      <c r="K6" s="150">
        <f>30000-22650</f>
        <v>7350</v>
      </c>
      <c r="L6" s="40" t="s">
        <v>341</v>
      </c>
      <c r="M6" s="154"/>
    </row>
    <row r="7" spans="2:22">
      <c r="B7" s="58">
        <v>45636</v>
      </c>
      <c r="C7" s="59" t="s">
        <v>342</v>
      </c>
      <c r="G7" s="68"/>
      <c r="M7" s="154"/>
    </row>
    <row r="8" spans="2:22">
      <c r="B8" s="61">
        <v>45637</v>
      </c>
      <c r="C8" s="62" t="s">
        <v>343</v>
      </c>
      <c r="G8" s="68"/>
      <c r="M8" s="154"/>
    </row>
    <row r="9" spans="2:22">
      <c r="H9" s="68"/>
      <c r="M9" s="153"/>
    </row>
    <row r="10" spans="2:22" ht="38.25" customHeight="1">
      <c r="B10" s="42" t="s">
        <v>344</v>
      </c>
      <c r="C10" s="42" t="s">
        <v>345</v>
      </c>
      <c r="D10" s="42" t="s">
        <v>346</v>
      </c>
      <c r="E10" s="42" t="s">
        <v>347</v>
      </c>
      <c r="F10" s="42" t="s">
        <v>348</v>
      </c>
      <c r="G10" s="42" t="s">
        <v>349</v>
      </c>
      <c r="H10" s="43" t="s">
        <v>350</v>
      </c>
      <c r="I10" s="43" t="s">
        <v>351</v>
      </c>
      <c r="J10" s="70" t="s">
        <v>352</v>
      </c>
      <c r="K10" s="43" t="s">
        <v>353</v>
      </c>
      <c r="L10" s="43" t="s">
        <v>354</v>
      </c>
      <c r="M10" s="84" t="s">
        <v>355</v>
      </c>
    </row>
    <row r="11" spans="2:22" ht="20.100000000000001" customHeight="1">
      <c r="B11" s="42" t="s">
        <v>356</v>
      </c>
      <c r="C11" s="42" t="s">
        <v>357</v>
      </c>
      <c r="D11" s="42" t="s">
        <v>358</v>
      </c>
      <c r="E11" s="42">
        <v>10</v>
      </c>
      <c r="F11" s="42">
        <v>2</v>
      </c>
      <c r="G11" s="42">
        <v>10</v>
      </c>
      <c r="H11" s="42">
        <v>10</v>
      </c>
      <c r="I11" s="42">
        <v>10</v>
      </c>
      <c r="J11" s="70" t="s">
        <v>359</v>
      </c>
      <c r="K11" s="152" t="s">
        <v>27</v>
      </c>
      <c r="L11" s="91" t="str">
        <f t="shared" ref="L11:L26" si="0">IF(MID(D11,1,8)&gt;="20241101",IF(VALUE(MID(D11,10,6))&lt;120000,"오전",IF(VALUE(MID(D11,10,2))&lt;17,"오후","야간")),
IF(MID(D11,1,8)&lt;"20241101",IF(VALUE(MID(D11,10,6))&lt;120000,"오전",IF(VALUE(MID(D11,10,2))&lt;18,"오후","야간"))
))</f>
        <v>오후</v>
      </c>
      <c r="M11" s="151" t="s">
        <v>117</v>
      </c>
      <c r="O11" s="307"/>
      <c r="P11" s="307"/>
      <c r="V11" s="39" t="s">
        <v>360</v>
      </c>
    </row>
    <row r="12" spans="2:22">
      <c r="B12" s="42" t="s">
        <v>356</v>
      </c>
      <c r="C12" s="42" t="s">
        <v>357</v>
      </c>
      <c r="D12" s="42" t="s">
        <v>361</v>
      </c>
      <c r="E12" s="42">
        <v>10</v>
      </c>
      <c r="F12" s="42">
        <v>2</v>
      </c>
      <c r="G12" s="42">
        <v>10</v>
      </c>
      <c r="H12" s="42">
        <v>10</v>
      </c>
      <c r="I12" s="42">
        <v>10</v>
      </c>
      <c r="J12" s="70" t="s">
        <v>359</v>
      </c>
      <c r="K12" s="152" t="s">
        <v>362</v>
      </c>
      <c r="L12" s="91" t="str">
        <f t="shared" si="0"/>
        <v>오후</v>
      </c>
      <c r="M12" s="151" t="s">
        <v>117</v>
      </c>
      <c r="O12" s="307"/>
      <c r="P12" s="307"/>
      <c r="V12" s="39" t="s">
        <v>363</v>
      </c>
    </row>
    <row r="13" spans="2:22">
      <c r="B13" s="42" t="s">
        <v>356</v>
      </c>
      <c r="C13" s="42" t="s">
        <v>357</v>
      </c>
      <c r="D13" s="42" t="s">
        <v>364</v>
      </c>
      <c r="E13" s="42">
        <v>10</v>
      </c>
      <c r="F13" s="42">
        <v>2</v>
      </c>
      <c r="G13" s="42">
        <v>10</v>
      </c>
      <c r="H13" s="42">
        <v>10</v>
      </c>
      <c r="I13" s="42">
        <v>10</v>
      </c>
      <c r="J13" s="70" t="s">
        <v>359</v>
      </c>
      <c r="K13" s="152" t="s">
        <v>362</v>
      </c>
      <c r="L13" s="91" t="str">
        <f t="shared" si="0"/>
        <v>오후</v>
      </c>
      <c r="M13" s="151" t="s">
        <v>117</v>
      </c>
      <c r="V13" s="39" t="s">
        <v>365</v>
      </c>
    </row>
    <row r="14" spans="2:22">
      <c r="B14" s="42" t="s">
        <v>356</v>
      </c>
      <c r="C14" s="42" t="s">
        <v>357</v>
      </c>
      <c r="D14" s="42" t="s">
        <v>366</v>
      </c>
      <c r="E14" s="42">
        <v>10</v>
      </c>
      <c r="F14" s="42">
        <v>2</v>
      </c>
      <c r="G14" s="42">
        <v>10</v>
      </c>
      <c r="H14" s="42">
        <v>10</v>
      </c>
      <c r="I14" s="42">
        <v>10</v>
      </c>
      <c r="J14" s="70" t="s">
        <v>359</v>
      </c>
      <c r="K14" s="152" t="s">
        <v>362</v>
      </c>
      <c r="L14" s="91" t="str">
        <f t="shared" si="0"/>
        <v>오후</v>
      </c>
      <c r="M14" s="151" t="s">
        <v>117</v>
      </c>
      <c r="V14" s="39" t="s">
        <v>367</v>
      </c>
    </row>
    <row r="15" spans="2:22">
      <c r="B15" s="42" t="s">
        <v>356</v>
      </c>
      <c r="C15" s="42" t="s">
        <v>357</v>
      </c>
      <c r="D15" s="42" t="s">
        <v>368</v>
      </c>
      <c r="E15" s="42">
        <v>10</v>
      </c>
      <c r="F15" s="42">
        <v>2</v>
      </c>
      <c r="G15" s="42">
        <v>10</v>
      </c>
      <c r="H15" s="42">
        <v>10</v>
      </c>
      <c r="I15" s="42">
        <v>10</v>
      </c>
      <c r="J15" s="70" t="s">
        <v>359</v>
      </c>
      <c r="K15" s="152" t="s">
        <v>369</v>
      </c>
      <c r="L15" s="91" t="str">
        <f t="shared" si="0"/>
        <v>오후</v>
      </c>
      <c r="M15" s="151" t="s">
        <v>123</v>
      </c>
      <c r="V15" s="39" t="s">
        <v>370</v>
      </c>
    </row>
    <row r="16" spans="2:22">
      <c r="B16" s="42" t="s">
        <v>356</v>
      </c>
      <c r="C16" s="42" t="s">
        <v>357</v>
      </c>
      <c r="D16" s="42" t="s">
        <v>371</v>
      </c>
      <c r="E16" s="42">
        <v>10</v>
      </c>
      <c r="F16" s="42">
        <v>2</v>
      </c>
      <c r="G16" s="42">
        <v>10</v>
      </c>
      <c r="H16" s="42">
        <v>10</v>
      </c>
      <c r="I16" s="42">
        <v>10</v>
      </c>
      <c r="J16" s="70" t="s">
        <v>359</v>
      </c>
      <c r="K16" s="152" t="s">
        <v>372</v>
      </c>
      <c r="L16" s="91" t="str">
        <f t="shared" si="0"/>
        <v>오후</v>
      </c>
      <c r="M16" s="151" t="s">
        <v>123</v>
      </c>
      <c r="V16" s="39" t="s">
        <v>373</v>
      </c>
    </row>
    <row r="17" spans="2:22">
      <c r="B17" s="42" t="s">
        <v>356</v>
      </c>
      <c r="C17" s="42" t="s">
        <v>357</v>
      </c>
      <c r="D17" s="42" t="s">
        <v>374</v>
      </c>
      <c r="E17" s="42">
        <v>10</v>
      </c>
      <c r="F17" s="42">
        <v>2</v>
      </c>
      <c r="G17" s="42">
        <v>10</v>
      </c>
      <c r="H17" s="42">
        <v>10</v>
      </c>
      <c r="I17" s="42">
        <v>10</v>
      </c>
      <c r="J17" s="70" t="s">
        <v>359</v>
      </c>
      <c r="K17" s="152" t="s">
        <v>369</v>
      </c>
      <c r="L17" s="91" t="str">
        <f t="shared" si="0"/>
        <v>오후</v>
      </c>
      <c r="M17" s="151" t="s">
        <v>123</v>
      </c>
      <c r="V17" s="39" t="s">
        <v>375</v>
      </c>
    </row>
    <row r="18" spans="2:22">
      <c r="B18" s="42" t="s">
        <v>356</v>
      </c>
      <c r="C18" s="42" t="s">
        <v>357</v>
      </c>
      <c r="D18" s="42" t="s">
        <v>376</v>
      </c>
      <c r="E18" s="42">
        <v>10</v>
      </c>
      <c r="F18" s="42">
        <v>2</v>
      </c>
      <c r="G18" s="42">
        <v>10</v>
      </c>
      <c r="H18" s="42">
        <v>10</v>
      </c>
      <c r="I18" s="42">
        <v>10</v>
      </c>
      <c r="J18" s="70" t="s">
        <v>359</v>
      </c>
      <c r="K18" s="152" t="s">
        <v>369</v>
      </c>
      <c r="L18" s="91" t="str">
        <f t="shared" si="0"/>
        <v>오후</v>
      </c>
      <c r="M18" s="151" t="s">
        <v>123</v>
      </c>
      <c r="V18" s="39" t="s">
        <v>377</v>
      </c>
    </row>
    <row r="19" spans="2:22">
      <c r="B19" s="42" t="s">
        <v>356</v>
      </c>
      <c r="C19" s="42" t="s">
        <v>357</v>
      </c>
      <c r="D19" s="42" t="s">
        <v>378</v>
      </c>
      <c r="E19" s="42">
        <v>10</v>
      </c>
      <c r="F19" s="42">
        <v>2</v>
      </c>
      <c r="G19" s="42">
        <v>10</v>
      </c>
      <c r="H19" s="42">
        <v>10</v>
      </c>
      <c r="I19" s="42">
        <v>10</v>
      </c>
      <c r="J19" s="70" t="s">
        <v>359</v>
      </c>
      <c r="K19" s="152" t="s">
        <v>369</v>
      </c>
      <c r="L19" s="91" t="str">
        <f t="shared" si="0"/>
        <v>오후</v>
      </c>
      <c r="M19" s="151" t="s">
        <v>123</v>
      </c>
      <c r="V19" s="39" t="s">
        <v>379</v>
      </c>
    </row>
    <row r="20" spans="2:22">
      <c r="B20" s="42" t="s">
        <v>356</v>
      </c>
      <c r="C20" s="42" t="s">
        <v>357</v>
      </c>
      <c r="D20" s="42" t="s">
        <v>380</v>
      </c>
      <c r="E20" s="42">
        <v>10</v>
      </c>
      <c r="F20" s="42">
        <v>2</v>
      </c>
      <c r="G20" s="42">
        <v>10</v>
      </c>
      <c r="H20" s="42">
        <v>10</v>
      </c>
      <c r="I20" s="42">
        <v>10</v>
      </c>
      <c r="J20" s="70" t="s">
        <v>359</v>
      </c>
      <c r="K20" s="152" t="s">
        <v>369</v>
      </c>
      <c r="L20" s="91" t="str">
        <f t="shared" si="0"/>
        <v>오후</v>
      </c>
      <c r="M20" s="151" t="s">
        <v>123</v>
      </c>
      <c r="P20" s="39" cm="1">
        <f t="array" ref="P20">SUM((LEN(K:K) - LEN(SUBSTITUTE(K:K, "A-4", ""))) / LEN("A-4"))</f>
        <v>1448</v>
      </c>
      <c r="V20" s="39" t="s">
        <v>381</v>
      </c>
    </row>
    <row r="21" spans="2:22">
      <c r="B21" s="42" t="s">
        <v>356</v>
      </c>
      <c r="C21" s="42" t="s">
        <v>357</v>
      </c>
      <c r="D21" s="42" t="s">
        <v>382</v>
      </c>
      <c r="E21" s="42">
        <v>10</v>
      </c>
      <c r="F21" s="42">
        <v>2</v>
      </c>
      <c r="G21" s="42">
        <v>10</v>
      </c>
      <c r="H21" s="42">
        <v>10</v>
      </c>
      <c r="I21" s="42">
        <v>10</v>
      </c>
      <c r="J21" s="70" t="s">
        <v>359</v>
      </c>
      <c r="K21" s="152" t="s">
        <v>372</v>
      </c>
      <c r="L21" s="91" t="str">
        <f t="shared" si="0"/>
        <v>오후</v>
      </c>
      <c r="M21" s="151" t="s">
        <v>123</v>
      </c>
      <c r="V21" s="39" t="s">
        <v>368</v>
      </c>
    </row>
    <row r="22" spans="2:22">
      <c r="B22" s="42" t="s">
        <v>356</v>
      </c>
      <c r="C22" s="42" t="s">
        <v>357</v>
      </c>
      <c r="D22" s="42" t="s">
        <v>383</v>
      </c>
      <c r="E22" s="42">
        <v>10</v>
      </c>
      <c r="F22" s="42">
        <v>2</v>
      </c>
      <c r="G22" s="42">
        <v>10</v>
      </c>
      <c r="H22" s="42">
        <v>10</v>
      </c>
      <c r="I22" s="42">
        <v>10</v>
      </c>
      <c r="J22" s="70" t="s">
        <v>359</v>
      </c>
      <c r="K22" s="152" t="s">
        <v>384</v>
      </c>
      <c r="L22" s="91" t="str">
        <f t="shared" si="0"/>
        <v>오후</v>
      </c>
      <c r="M22" s="151" t="s">
        <v>123</v>
      </c>
      <c r="V22" s="39" t="s">
        <v>371</v>
      </c>
    </row>
    <row r="23" spans="2:22">
      <c r="B23" s="42" t="s">
        <v>356</v>
      </c>
      <c r="C23" s="42" t="s">
        <v>357</v>
      </c>
      <c r="D23" s="42" t="s">
        <v>385</v>
      </c>
      <c r="E23" s="42">
        <v>10</v>
      </c>
      <c r="F23" s="42">
        <v>2</v>
      </c>
      <c r="G23" s="42">
        <v>10</v>
      </c>
      <c r="H23" s="42">
        <v>10</v>
      </c>
      <c r="I23" s="42">
        <v>10</v>
      </c>
      <c r="J23" s="70" t="s">
        <v>359</v>
      </c>
      <c r="K23" s="152" t="s">
        <v>369</v>
      </c>
      <c r="L23" s="91" t="str">
        <f t="shared" si="0"/>
        <v>오후</v>
      </c>
      <c r="M23" s="151" t="s">
        <v>123</v>
      </c>
      <c r="V23" s="39" t="s">
        <v>386</v>
      </c>
    </row>
    <row r="24" spans="2:22">
      <c r="B24" s="42" t="s">
        <v>356</v>
      </c>
      <c r="C24" s="42" t="s">
        <v>357</v>
      </c>
      <c r="D24" s="42" t="s">
        <v>387</v>
      </c>
      <c r="E24" s="42">
        <v>10</v>
      </c>
      <c r="F24" s="42">
        <v>2</v>
      </c>
      <c r="G24" s="42">
        <v>10</v>
      </c>
      <c r="H24" s="42">
        <v>10</v>
      </c>
      <c r="I24" s="42">
        <v>10</v>
      </c>
      <c r="J24" s="70" t="s">
        <v>359</v>
      </c>
      <c r="K24" s="152" t="s">
        <v>372</v>
      </c>
      <c r="L24" s="91" t="str">
        <f t="shared" si="0"/>
        <v>오후</v>
      </c>
      <c r="M24" s="151" t="s">
        <v>123</v>
      </c>
      <c r="V24" s="39" t="s">
        <v>388</v>
      </c>
    </row>
    <row r="25" spans="2:22">
      <c r="B25" s="42" t="s">
        <v>356</v>
      </c>
      <c r="C25" s="42" t="s">
        <v>357</v>
      </c>
      <c r="D25" s="42" t="s">
        <v>389</v>
      </c>
      <c r="E25" s="42">
        <v>10</v>
      </c>
      <c r="F25" s="42">
        <v>2</v>
      </c>
      <c r="G25" s="42">
        <v>10</v>
      </c>
      <c r="H25" s="42">
        <v>10</v>
      </c>
      <c r="I25" s="42">
        <v>10</v>
      </c>
      <c r="J25" s="70" t="s">
        <v>359</v>
      </c>
      <c r="K25" s="152" t="s">
        <v>369</v>
      </c>
      <c r="L25" s="91" t="str">
        <f t="shared" si="0"/>
        <v>오후</v>
      </c>
      <c r="M25" s="151" t="s">
        <v>123</v>
      </c>
      <c r="V25" s="39" t="s">
        <v>374</v>
      </c>
    </row>
    <row r="26" spans="2:22">
      <c r="B26" s="42" t="s">
        <v>356</v>
      </c>
      <c r="C26" s="42" t="s">
        <v>357</v>
      </c>
      <c r="D26" s="42" t="s">
        <v>390</v>
      </c>
      <c r="E26" s="42">
        <v>10</v>
      </c>
      <c r="F26" s="42">
        <v>2</v>
      </c>
      <c r="G26" s="42">
        <v>10</v>
      </c>
      <c r="H26" s="42">
        <v>10</v>
      </c>
      <c r="I26" s="42">
        <v>10</v>
      </c>
      <c r="J26" s="70" t="s">
        <v>359</v>
      </c>
      <c r="K26" s="152" t="s">
        <v>369</v>
      </c>
      <c r="L26" s="91" t="str">
        <f t="shared" si="0"/>
        <v>오후</v>
      </c>
      <c r="M26" s="151" t="s">
        <v>123</v>
      </c>
      <c r="V26" s="39" t="s">
        <v>376</v>
      </c>
    </row>
    <row r="27" spans="2:22">
      <c r="B27" s="42" t="s">
        <v>356</v>
      </c>
      <c r="C27" s="42" t="s">
        <v>357</v>
      </c>
      <c r="D27" s="42" t="s">
        <v>391</v>
      </c>
      <c r="E27" s="42">
        <v>10</v>
      </c>
      <c r="F27" s="42">
        <v>2</v>
      </c>
      <c r="G27" s="42">
        <v>10</v>
      </c>
      <c r="H27" s="42">
        <v>10</v>
      </c>
      <c r="I27" s="42">
        <v>10</v>
      </c>
      <c r="J27" s="70" t="s">
        <v>359</v>
      </c>
      <c r="K27" s="152" t="s">
        <v>392</v>
      </c>
      <c r="L27" s="91" t="s">
        <v>30</v>
      </c>
      <c r="M27" s="151" t="s">
        <v>123</v>
      </c>
      <c r="V27" s="39" t="s">
        <v>358</v>
      </c>
    </row>
    <row r="28" spans="2:22">
      <c r="B28" s="42" t="s">
        <v>356</v>
      </c>
      <c r="C28" s="42" t="s">
        <v>357</v>
      </c>
      <c r="D28" s="42" t="s">
        <v>393</v>
      </c>
      <c r="E28" s="42">
        <v>10</v>
      </c>
      <c r="F28" s="42">
        <v>2</v>
      </c>
      <c r="G28" s="42">
        <v>10</v>
      </c>
      <c r="H28" s="42">
        <v>10</v>
      </c>
      <c r="I28" s="42">
        <v>10</v>
      </c>
      <c r="J28" s="70" t="s">
        <v>359</v>
      </c>
      <c r="K28" s="152" t="s">
        <v>394</v>
      </c>
      <c r="L28" s="91" t="s">
        <v>30</v>
      </c>
      <c r="M28" s="151" t="s">
        <v>123</v>
      </c>
      <c r="V28" s="39" t="s">
        <v>361</v>
      </c>
    </row>
    <row r="29" spans="2:22">
      <c r="B29" s="42" t="s">
        <v>356</v>
      </c>
      <c r="C29" s="42" t="s">
        <v>357</v>
      </c>
      <c r="D29" s="42" t="s">
        <v>395</v>
      </c>
      <c r="E29" s="42">
        <v>10</v>
      </c>
      <c r="F29" s="42">
        <v>2</v>
      </c>
      <c r="G29" s="42">
        <v>10</v>
      </c>
      <c r="H29" s="42">
        <v>10</v>
      </c>
      <c r="I29" s="42">
        <v>10</v>
      </c>
      <c r="J29" s="70" t="s">
        <v>359</v>
      </c>
      <c r="K29" s="152" t="s">
        <v>369</v>
      </c>
      <c r="L29" s="91" t="s">
        <v>30</v>
      </c>
      <c r="M29" s="151" t="s">
        <v>123</v>
      </c>
      <c r="V29" s="39" t="s">
        <v>364</v>
      </c>
    </row>
    <row r="30" spans="2:22">
      <c r="B30" s="42" t="s">
        <v>356</v>
      </c>
      <c r="C30" s="42" t="s">
        <v>357</v>
      </c>
      <c r="D30" s="42" t="s">
        <v>396</v>
      </c>
      <c r="E30" s="42">
        <v>10</v>
      </c>
      <c r="F30" s="42">
        <v>2</v>
      </c>
      <c r="G30" s="42">
        <v>10</v>
      </c>
      <c r="H30" s="42">
        <v>10</v>
      </c>
      <c r="I30" s="42">
        <v>10</v>
      </c>
      <c r="J30" s="70" t="s">
        <v>359</v>
      </c>
      <c r="K30" s="152" t="s">
        <v>392</v>
      </c>
      <c r="L30" s="91" t="s">
        <v>30</v>
      </c>
      <c r="M30" s="151" t="s">
        <v>123</v>
      </c>
      <c r="V30" s="39" t="s">
        <v>397</v>
      </c>
    </row>
    <row r="31" spans="2:22">
      <c r="B31" s="42" t="s">
        <v>356</v>
      </c>
      <c r="C31" s="42" t="s">
        <v>357</v>
      </c>
      <c r="D31" s="42" t="s">
        <v>398</v>
      </c>
      <c r="E31" s="42">
        <v>10</v>
      </c>
      <c r="F31" s="42">
        <v>2</v>
      </c>
      <c r="G31" s="42">
        <v>10</v>
      </c>
      <c r="H31" s="42">
        <v>10</v>
      </c>
      <c r="I31" s="42">
        <v>10</v>
      </c>
      <c r="J31" s="70" t="s">
        <v>359</v>
      </c>
      <c r="K31" s="152" t="s">
        <v>392</v>
      </c>
      <c r="L31" s="91" t="s">
        <v>30</v>
      </c>
      <c r="M31" s="151" t="s">
        <v>123</v>
      </c>
      <c r="V31" s="39" t="s">
        <v>366</v>
      </c>
    </row>
    <row r="32" spans="2:22">
      <c r="B32" s="42" t="s">
        <v>356</v>
      </c>
      <c r="C32" s="42" t="s">
        <v>357</v>
      </c>
      <c r="D32" s="42" t="s">
        <v>399</v>
      </c>
      <c r="E32" s="42">
        <v>10</v>
      </c>
      <c r="F32" s="42">
        <v>2</v>
      </c>
      <c r="G32" s="42">
        <v>10</v>
      </c>
      <c r="H32" s="42">
        <v>10</v>
      </c>
      <c r="I32" s="42">
        <v>10</v>
      </c>
      <c r="J32" s="70" t="s">
        <v>359</v>
      </c>
      <c r="K32" s="152" t="s">
        <v>369</v>
      </c>
      <c r="L32" s="91" t="s">
        <v>30</v>
      </c>
      <c r="M32" s="151" t="s">
        <v>123</v>
      </c>
      <c r="V32" s="39" t="s">
        <v>400</v>
      </c>
    </row>
    <row r="33" spans="2:22">
      <c r="B33" s="42" t="s">
        <v>356</v>
      </c>
      <c r="C33" s="42" t="s">
        <v>401</v>
      </c>
      <c r="D33" s="42" t="s">
        <v>402</v>
      </c>
      <c r="E33" s="42">
        <v>10</v>
      </c>
      <c r="F33" s="42">
        <v>2</v>
      </c>
      <c r="G33" s="42">
        <v>10</v>
      </c>
      <c r="H33" s="42">
        <v>10</v>
      </c>
      <c r="I33" s="42">
        <v>10</v>
      </c>
      <c r="J33" s="70" t="s">
        <v>359</v>
      </c>
      <c r="K33" s="152" t="s">
        <v>369</v>
      </c>
      <c r="L33" s="91" t="str">
        <f t="shared" ref="L33:L39" si="1">IF(MID(D33,1,8)&gt;="20241101",IF(VALUE(MID(D33,10,6))&lt;120000,"오전",IF(VALUE(MID(D33,10,2))&lt;17,"오후","야간")),
IF(MID(D33,1,8)&lt;"20241101",IF(VALUE(MID(D33,10,6))&lt;120000,"오전",IF(VALUE(MID(D33,10,2))&lt;18,"오후","야간"))
))</f>
        <v>오전</v>
      </c>
      <c r="M33" s="151" t="s">
        <v>123</v>
      </c>
      <c r="V33" s="39" t="s">
        <v>403</v>
      </c>
    </row>
    <row r="34" spans="2:22">
      <c r="B34" s="42" t="s">
        <v>356</v>
      </c>
      <c r="C34" s="42" t="s">
        <v>401</v>
      </c>
      <c r="D34" s="42" t="s">
        <v>404</v>
      </c>
      <c r="E34" s="42">
        <v>10</v>
      </c>
      <c r="F34" s="42">
        <v>2</v>
      </c>
      <c r="G34" s="42">
        <v>10</v>
      </c>
      <c r="H34" s="42">
        <v>10</v>
      </c>
      <c r="I34" s="42">
        <v>10</v>
      </c>
      <c r="J34" s="70" t="s">
        <v>359</v>
      </c>
      <c r="K34" s="152" t="s">
        <v>372</v>
      </c>
      <c r="L34" s="91" t="str">
        <f t="shared" si="1"/>
        <v>오전</v>
      </c>
      <c r="M34" s="151" t="s">
        <v>123</v>
      </c>
      <c r="V34" s="39" t="s">
        <v>378</v>
      </c>
    </row>
    <row r="35" spans="2:22">
      <c r="B35" s="42" t="s">
        <v>356</v>
      </c>
      <c r="C35" s="42" t="s">
        <v>401</v>
      </c>
      <c r="D35" s="42" t="s">
        <v>405</v>
      </c>
      <c r="E35" s="42">
        <v>10</v>
      </c>
      <c r="F35" s="42">
        <v>2</v>
      </c>
      <c r="G35" s="42">
        <v>10</v>
      </c>
      <c r="H35" s="42">
        <v>10</v>
      </c>
      <c r="I35" s="42">
        <v>10</v>
      </c>
      <c r="J35" s="70" t="s">
        <v>359</v>
      </c>
      <c r="K35" s="152" t="s">
        <v>369</v>
      </c>
      <c r="L35" s="91" t="str">
        <f t="shared" si="1"/>
        <v>오전</v>
      </c>
      <c r="M35" s="151" t="s">
        <v>123</v>
      </c>
      <c r="V35" s="39" t="s">
        <v>380</v>
      </c>
    </row>
    <row r="36" spans="2:22">
      <c r="B36" s="42" t="s">
        <v>356</v>
      </c>
      <c r="C36" s="42" t="s">
        <v>401</v>
      </c>
      <c r="D36" s="42" t="s">
        <v>406</v>
      </c>
      <c r="E36" s="42">
        <v>10</v>
      </c>
      <c r="F36" s="42">
        <v>2</v>
      </c>
      <c r="G36" s="42">
        <v>10</v>
      </c>
      <c r="H36" s="42">
        <v>10</v>
      </c>
      <c r="I36" s="42">
        <v>10</v>
      </c>
      <c r="J36" s="70" t="s">
        <v>359</v>
      </c>
      <c r="K36" s="152" t="s">
        <v>369</v>
      </c>
      <c r="L36" s="91" t="str">
        <f t="shared" si="1"/>
        <v>오전</v>
      </c>
      <c r="M36" s="151" t="s">
        <v>123</v>
      </c>
      <c r="V36" s="39" t="s">
        <v>382</v>
      </c>
    </row>
    <row r="37" spans="2:22">
      <c r="B37" s="42" t="s">
        <v>356</v>
      </c>
      <c r="C37" s="42" t="s">
        <v>407</v>
      </c>
      <c r="D37" s="42" t="s">
        <v>408</v>
      </c>
      <c r="E37" s="42">
        <v>10</v>
      </c>
      <c r="F37" s="42">
        <v>2</v>
      </c>
      <c r="G37" s="42">
        <v>10</v>
      </c>
      <c r="H37" s="42">
        <v>10</v>
      </c>
      <c r="I37" s="42">
        <v>10</v>
      </c>
      <c r="J37" s="70" t="s">
        <v>359</v>
      </c>
      <c r="K37" s="152" t="s">
        <v>372</v>
      </c>
      <c r="L37" s="91" t="str">
        <f t="shared" si="1"/>
        <v>야간</v>
      </c>
      <c r="M37" s="151" t="s">
        <v>123</v>
      </c>
      <c r="V37" s="39" t="s">
        <v>383</v>
      </c>
    </row>
    <row r="38" spans="2:22">
      <c r="B38" s="42" t="s">
        <v>356</v>
      </c>
      <c r="C38" s="42" t="s">
        <v>407</v>
      </c>
      <c r="D38" s="42" t="s">
        <v>409</v>
      </c>
      <c r="E38" s="42">
        <v>10</v>
      </c>
      <c r="F38" s="42">
        <v>2</v>
      </c>
      <c r="G38" s="42">
        <v>10</v>
      </c>
      <c r="H38" s="42">
        <v>10</v>
      </c>
      <c r="I38" s="42">
        <v>10</v>
      </c>
      <c r="J38" s="70" t="s">
        <v>359</v>
      </c>
      <c r="K38" s="152" t="s">
        <v>410</v>
      </c>
      <c r="L38" s="91" t="str">
        <f t="shared" si="1"/>
        <v>야간</v>
      </c>
      <c r="M38" s="151" t="s">
        <v>123</v>
      </c>
      <c r="V38" s="39" t="s">
        <v>385</v>
      </c>
    </row>
    <row r="39" spans="2:22">
      <c r="B39" s="42" t="s">
        <v>356</v>
      </c>
      <c r="C39" s="42" t="s">
        <v>407</v>
      </c>
      <c r="D39" s="42" t="s">
        <v>411</v>
      </c>
      <c r="E39" s="42">
        <v>10</v>
      </c>
      <c r="F39" s="42">
        <v>2</v>
      </c>
      <c r="G39" s="42">
        <v>10</v>
      </c>
      <c r="H39" s="42">
        <v>10</v>
      </c>
      <c r="I39" s="42">
        <v>10</v>
      </c>
      <c r="J39" s="70" t="s">
        <v>359</v>
      </c>
      <c r="K39" s="152" t="s">
        <v>56</v>
      </c>
      <c r="L39" s="91" t="str">
        <f t="shared" si="1"/>
        <v>야간</v>
      </c>
      <c r="M39" s="151" t="s">
        <v>123</v>
      </c>
      <c r="V39" s="39" t="s">
        <v>387</v>
      </c>
    </row>
    <row r="40" spans="2:22">
      <c r="B40" s="42" t="s">
        <v>356</v>
      </c>
      <c r="C40" s="42" t="s">
        <v>357</v>
      </c>
      <c r="D40" s="42" t="s">
        <v>412</v>
      </c>
      <c r="E40" s="42">
        <v>10</v>
      </c>
      <c r="F40" s="42">
        <v>2</v>
      </c>
      <c r="G40" s="42">
        <v>10</v>
      </c>
      <c r="H40" s="42">
        <v>10</v>
      </c>
      <c r="I40" s="42">
        <v>10</v>
      </c>
      <c r="J40" s="70" t="s">
        <v>359</v>
      </c>
      <c r="K40" s="152" t="s">
        <v>394</v>
      </c>
      <c r="L40" s="91" t="s">
        <v>30</v>
      </c>
      <c r="M40" s="151" t="s">
        <v>413</v>
      </c>
      <c r="V40" s="39" t="s">
        <v>389</v>
      </c>
    </row>
    <row r="41" spans="2:22">
      <c r="B41" s="42" t="s">
        <v>356</v>
      </c>
      <c r="C41" s="42" t="s">
        <v>401</v>
      </c>
      <c r="D41" s="42" t="s">
        <v>414</v>
      </c>
      <c r="E41" s="42">
        <v>10</v>
      </c>
      <c r="F41" s="42">
        <v>2</v>
      </c>
      <c r="G41" s="42">
        <v>10</v>
      </c>
      <c r="H41" s="42">
        <v>10</v>
      </c>
      <c r="I41" s="42">
        <v>10</v>
      </c>
      <c r="J41" s="70" t="s">
        <v>359</v>
      </c>
      <c r="K41" s="152" t="s">
        <v>372</v>
      </c>
      <c r="L41" s="91" t="str">
        <f>IF(MID(D41,1,8)&gt;="20241101",IF(VALUE(MID(D41,10,6))&lt;120000,"오전",IF(VALUE(MID(D41,10,2))&lt;17,"오후","야간")),
IF(MID(D41,1,8)&lt;"20241101",IF(VALUE(MID(D41,10,6))&lt;120000,"오전",IF(VALUE(MID(D41,10,2))&lt;18,"오후","야간"))
))</f>
        <v>오전</v>
      </c>
      <c r="M41" s="151" t="s">
        <v>413</v>
      </c>
      <c r="V41" s="39" t="s">
        <v>390</v>
      </c>
    </row>
    <row r="42" spans="2:22">
      <c r="B42" s="42" t="s">
        <v>356</v>
      </c>
      <c r="C42" s="42" t="s">
        <v>357</v>
      </c>
      <c r="D42" s="42" t="s">
        <v>386</v>
      </c>
      <c r="E42" s="42">
        <v>10</v>
      </c>
      <c r="F42" s="42">
        <v>2</v>
      </c>
      <c r="G42" s="42">
        <v>10</v>
      </c>
      <c r="H42" s="42">
        <v>10</v>
      </c>
      <c r="I42" s="42">
        <v>10</v>
      </c>
      <c r="J42" s="70" t="s">
        <v>359</v>
      </c>
      <c r="K42" s="152" t="s">
        <v>372</v>
      </c>
      <c r="L42" s="91" t="str">
        <f>IF(MID(D42,1,8)&gt;="20241101",IF(VALUE(MID(D42,10,6))&lt;120000,"오전",IF(VALUE(MID(D42,10,2))&lt;17,"오후","야간")),
IF(MID(D42,1,8)&lt;"20241101",IF(VALUE(MID(D42,10,6))&lt;120000,"오전",IF(VALUE(MID(D42,10,2))&lt;18,"오후","야간"))
))</f>
        <v>오후</v>
      </c>
      <c r="M42" s="151" t="s">
        <v>120</v>
      </c>
      <c r="V42" s="39" t="s">
        <v>415</v>
      </c>
    </row>
    <row r="43" spans="2:22">
      <c r="B43" s="42" t="s">
        <v>356</v>
      </c>
      <c r="C43" s="42" t="s">
        <v>357</v>
      </c>
      <c r="D43" s="42" t="s">
        <v>388</v>
      </c>
      <c r="E43" s="42">
        <v>10</v>
      </c>
      <c r="F43" s="42">
        <v>2</v>
      </c>
      <c r="G43" s="42">
        <v>10</v>
      </c>
      <c r="H43" s="42">
        <v>10</v>
      </c>
      <c r="I43" s="42">
        <v>10</v>
      </c>
      <c r="J43" s="70" t="s">
        <v>359</v>
      </c>
      <c r="K43" s="152" t="s">
        <v>372</v>
      </c>
      <c r="L43" s="91" t="str">
        <f>IF(MID(D43,1,8)&gt;="20241101",IF(VALUE(MID(D43,10,6))&lt;120000,"오전",IF(VALUE(MID(D43,10,2))&lt;17,"오후","야간")),
IF(MID(D43,1,8)&lt;"20241101",IF(VALUE(MID(D43,10,6))&lt;120000,"오전",IF(VALUE(MID(D43,10,2))&lt;18,"오후","야간"))
))</f>
        <v>오후</v>
      </c>
      <c r="M43" s="151" t="s">
        <v>120</v>
      </c>
      <c r="V43" s="39" t="s">
        <v>391</v>
      </c>
    </row>
    <row r="44" spans="2:22">
      <c r="B44" s="42" t="s">
        <v>356</v>
      </c>
      <c r="C44" s="42" t="s">
        <v>357</v>
      </c>
      <c r="D44" s="42" t="s">
        <v>403</v>
      </c>
      <c r="E44" s="42">
        <v>10</v>
      </c>
      <c r="F44" s="42">
        <v>2</v>
      </c>
      <c r="G44" s="42">
        <v>10</v>
      </c>
      <c r="H44" s="42">
        <v>10</v>
      </c>
      <c r="I44" s="42">
        <v>10</v>
      </c>
      <c r="J44" s="70" t="s">
        <v>359</v>
      </c>
      <c r="K44" s="152" t="s">
        <v>369</v>
      </c>
      <c r="L44" s="91" t="str">
        <f>IF(MID(D44,1,8)&gt;="20241101",IF(VALUE(MID(D44,10,6))&lt;120000,"오전",IF(VALUE(MID(D44,10,2))&lt;17,"오후","야간")),
IF(MID(D44,1,8)&lt;"20241101",IF(VALUE(MID(D44,10,6))&lt;120000,"오전",IF(VALUE(MID(D44,10,2))&lt;18,"오후","야간"))
))</f>
        <v>오후</v>
      </c>
      <c r="M44" s="151" t="s">
        <v>120</v>
      </c>
      <c r="V44" s="39" t="s">
        <v>393</v>
      </c>
    </row>
    <row r="45" spans="2:22">
      <c r="B45" s="42" t="s">
        <v>356</v>
      </c>
      <c r="C45" s="42" t="s">
        <v>357</v>
      </c>
      <c r="D45" s="42" t="s">
        <v>415</v>
      </c>
      <c r="E45" s="42">
        <v>10</v>
      </c>
      <c r="F45" s="42">
        <v>2</v>
      </c>
      <c r="G45" s="42">
        <v>10</v>
      </c>
      <c r="H45" s="42">
        <v>10</v>
      </c>
      <c r="I45" s="42">
        <v>10</v>
      </c>
      <c r="J45" s="70" t="s">
        <v>359</v>
      </c>
      <c r="K45" s="152" t="s">
        <v>369</v>
      </c>
      <c r="L45" s="91" t="s">
        <v>30</v>
      </c>
      <c r="M45" s="151" t="s">
        <v>120</v>
      </c>
      <c r="V45" s="39" t="s">
        <v>395</v>
      </c>
    </row>
    <row r="46" spans="2:22">
      <c r="B46" s="80" t="s">
        <v>356</v>
      </c>
      <c r="C46" s="80" t="s">
        <v>407</v>
      </c>
      <c r="D46" s="80" t="s">
        <v>416</v>
      </c>
      <c r="E46" s="80">
        <v>10</v>
      </c>
      <c r="F46" s="80">
        <v>2</v>
      </c>
      <c r="G46" s="80">
        <v>10</v>
      </c>
      <c r="H46" s="80">
        <v>10</v>
      </c>
      <c r="I46" s="80">
        <v>0</v>
      </c>
      <c r="J46" s="81" t="s">
        <v>359</v>
      </c>
      <c r="K46" s="152" t="s">
        <v>369</v>
      </c>
      <c r="L46" s="91" t="str">
        <f t="shared" ref="L46:L77" si="2">IF(MID(D46,1,8)&gt;="20241101",IF(VALUE(MID(D46,10,6))&lt;120000,"오전",IF(VALUE(MID(D46,10,2))&lt;17,"오후","야간")),
IF(MID(D46,1,8)&lt;"20241101",IF(VALUE(MID(D46,10,6))&lt;120000,"오전",IF(VALUE(MID(D46,10,2))&lt;18,"오후","야간"))
))</f>
        <v>야간</v>
      </c>
      <c r="M46" s="151" t="s">
        <v>120</v>
      </c>
      <c r="V46" s="39" t="s">
        <v>412</v>
      </c>
    </row>
    <row r="47" spans="2:22">
      <c r="B47" s="42" t="s">
        <v>356</v>
      </c>
      <c r="C47" s="42" t="s">
        <v>407</v>
      </c>
      <c r="D47" s="42" t="s">
        <v>417</v>
      </c>
      <c r="E47" s="42">
        <v>10</v>
      </c>
      <c r="F47" s="42">
        <v>2</v>
      </c>
      <c r="G47" s="42">
        <v>10</v>
      </c>
      <c r="H47" s="42">
        <v>10</v>
      </c>
      <c r="I47" s="42">
        <v>10</v>
      </c>
      <c r="J47" s="70" t="s">
        <v>359</v>
      </c>
      <c r="K47" s="152" t="s">
        <v>372</v>
      </c>
      <c r="L47" s="91" t="str">
        <f t="shared" si="2"/>
        <v>야간</v>
      </c>
      <c r="M47" s="151" t="s">
        <v>121</v>
      </c>
      <c r="V47" s="39" t="s">
        <v>396</v>
      </c>
    </row>
    <row r="48" spans="2:22">
      <c r="B48" s="42" t="s">
        <v>418</v>
      </c>
      <c r="C48" s="42" t="s">
        <v>357</v>
      </c>
      <c r="D48" s="42" t="s">
        <v>375</v>
      </c>
      <c r="E48" s="42">
        <v>10</v>
      </c>
      <c r="F48" s="42">
        <v>2</v>
      </c>
      <c r="G48" s="42">
        <v>10</v>
      </c>
      <c r="H48" s="42">
        <v>10</v>
      </c>
      <c r="I48" s="42">
        <v>10</v>
      </c>
      <c r="J48" s="70" t="s">
        <v>359</v>
      </c>
      <c r="K48" s="152" t="s">
        <v>93</v>
      </c>
      <c r="L48" s="91" t="str">
        <f t="shared" si="2"/>
        <v>오후</v>
      </c>
      <c r="M48" s="151"/>
      <c r="V48" s="39" t="s">
        <v>398</v>
      </c>
    </row>
    <row r="49" spans="2:22">
      <c r="B49" s="42" t="s">
        <v>418</v>
      </c>
      <c r="C49" s="42" t="s">
        <v>357</v>
      </c>
      <c r="D49" s="42" t="s">
        <v>377</v>
      </c>
      <c r="E49" s="42">
        <v>10</v>
      </c>
      <c r="F49" s="42">
        <v>2</v>
      </c>
      <c r="G49" s="42">
        <v>10</v>
      </c>
      <c r="H49" s="42">
        <v>10</v>
      </c>
      <c r="I49" s="42">
        <v>10</v>
      </c>
      <c r="J49" s="70" t="s">
        <v>359</v>
      </c>
      <c r="K49" s="152" t="s">
        <v>93</v>
      </c>
      <c r="L49" s="91" t="str">
        <f t="shared" si="2"/>
        <v>오후</v>
      </c>
      <c r="M49" s="151"/>
      <c r="V49" s="39" t="s">
        <v>399</v>
      </c>
    </row>
    <row r="50" spans="2:22">
      <c r="B50" s="42" t="s">
        <v>356</v>
      </c>
      <c r="C50" s="42" t="s">
        <v>357</v>
      </c>
      <c r="D50" s="42" t="s">
        <v>379</v>
      </c>
      <c r="E50" s="42">
        <v>10</v>
      </c>
      <c r="F50" s="42">
        <v>2</v>
      </c>
      <c r="G50" s="42">
        <v>10</v>
      </c>
      <c r="H50" s="42">
        <v>10</v>
      </c>
      <c r="I50" s="42">
        <v>10</v>
      </c>
      <c r="J50" s="70" t="s">
        <v>359</v>
      </c>
      <c r="K50" s="152" t="s">
        <v>93</v>
      </c>
      <c r="L50" s="91" t="str">
        <f t="shared" si="2"/>
        <v>오후</v>
      </c>
      <c r="M50" s="151"/>
      <c r="V50" s="39" t="s">
        <v>419</v>
      </c>
    </row>
    <row r="51" spans="2:22">
      <c r="B51" s="42" t="s">
        <v>356</v>
      </c>
      <c r="C51" s="42" t="s">
        <v>357</v>
      </c>
      <c r="D51" s="42" t="s">
        <v>381</v>
      </c>
      <c r="E51" s="42">
        <v>10</v>
      </c>
      <c r="F51" s="42">
        <v>2</v>
      </c>
      <c r="G51" s="42">
        <v>10</v>
      </c>
      <c r="H51" s="42">
        <v>10</v>
      </c>
      <c r="I51" s="42">
        <v>10</v>
      </c>
      <c r="J51" s="70" t="s">
        <v>359</v>
      </c>
      <c r="K51" s="152" t="s">
        <v>93</v>
      </c>
      <c r="L51" s="91" t="str">
        <f t="shared" si="2"/>
        <v>오후</v>
      </c>
      <c r="M51" s="151"/>
      <c r="V51" s="39" t="s">
        <v>402</v>
      </c>
    </row>
    <row r="52" spans="2:22">
      <c r="B52" s="42" t="s">
        <v>356</v>
      </c>
      <c r="C52" s="42" t="s">
        <v>357</v>
      </c>
      <c r="D52" s="42" t="s">
        <v>397</v>
      </c>
      <c r="E52" s="42">
        <v>10</v>
      </c>
      <c r="F52" s="42">
        <v>2</v>
      </c>
      <c r="G52" s="42">
        <v>10</v>
      </c>
      <c r="H52" s="42">
        <v>10</v>
      </c>
      <c r="I52" s="42">
        <v>10</v>
      </c>
      <c r="J52" s="70" t="s">
        <v>359</v>
      </c>
      <c r="K52" s="152" t="s">
        <v>420</v>
      </c>
      <c r="L52" s="91" t="str">
        <f t="shared" si="2"/>
        <v>오후</v>
      </c>
      <c r="M52" s="151"/>
      <c r="V52" s="39" t="s">
        <v>404</v>
      </c>
    </row>
    <row r="53" spans="2:22">
      <c r="B53" s="42" t="s">
        <v>356</v>
      </c>
      <c r="C53" s="42" t="s">
        <v>357</v>
      </c>
      <c r="D53" s="42" t="s">
        <v>400</v>
      </c>
      <c r="E53" s="42">
        <v>10</v>
      </c>
      <c r="F53" s="42">
        <v>2</v>
      </c>
      <c r="G53" s="42">
        <v>10</v>
      </c>
      <c r="H53" s="42">
        <v>10</v>
      </c>
      <c r="I53" s="42">
        <v>10</v>
      </c>
      <c r="J53" s="70" t="s">
        <v>359</v>
      </c>
      <c r="K53" s="152" t="s">
        <v>362</v>
      </c>
      <c r="L53" s="91" t="str">
        <f t="shared" si="2"/>
        <v>오후</v>
      </c>
      <c r="M53" s="151"/>
      <c r="V53" s="39" t="s">
        <v>414</v>
      </c>
    </row>
    <row r="54" spans="2:22">
      <c r="B54" s="42" t="s">
        <v>356</v>
      </c>
      <c r="C54" s="42" t="s">
        <v>401</v>
      </c>
      <c r="D54" s="42" t="s">
        <v>419</v>
      </c>
      <c r="E54" s="42">
        <v>10</v>
      </c>
      <c r="F54" s="42">
        <v>2</v>
      </c>
      <c r="G54" s="42">
        <v>10</v>
      </c>
      <c r="H54" s="42">
        <v>10</v>
      </c>
      <c r="I54" s="42">
        <v>10</v>
      </c>
      <c r="J54" s="70" t="s">
        <v>359</v>
      </c>
      <c r="K54" s="152" t="s">
        <v>27</v>
      </c>
      <c r="L54" s="91" t="str">
        <f t="shared" si="2"/>
        <v>오전</v>
      </c>
      <c r="M54" s="151"/>
      <c r="V54" s="39" t="s">
        <v>405</v>
      </c>
    </row>
    <row r="55" spans="2:22">
      <c r="B55" s="42" t="s">
        <v>356</v>
      </c>
      <c r="C55" s="42" t="s">
        <v>421</v>
      </c>
      <c r="D55" s="42" t="s">
        <v>422</v>
      </c>
      <c r="E55" s="42">
        <v>10</v>
      </c>
      <c r="F55" s="42">
        <v>2</v>
      </c>
      <c r="G55" s="42">
        <v>10</v>
      </c>
      <c r="H55" s="42">
        <v>10</v>
      </c>
      <c r="I55" s="42">
        <v>10</v>
      </c>
      <c r="J55" s="70" t="s">
        <v>359</v>
      </c>
      <c r="K55" s="152" t="s">
        <v>423</v>
      </c>
      <c r="L55" s="91" t="str">
        <f t="shared" si="2"/>
        <v>오전</v>
      </c>
      <c r="M55" s="151"/>
      <c r="V55" s="39" t="s">
        <v>406</v>
      </c>
    </row>
    <row r="56" spans="2:22">
      <c r="B56" s="42" t="s">
        <v>356</v>
      </c>
      <c r="C56" s="42" t="s">
        <v>421</v>
      </c>
      <c r="D56" s="42" t="s">
        <v>424</v>
      </c>
      <c r="E56" s="42">
        <v>10</v>
      </c>
      <c r="F56" s="42">
        <v>2</v>
      </c>
      <c r="G56" s="42">
        <v>10</v>
      </c>
      <c r="H56" s="42">
        <v>10</v>
      </c>
      <c r="I56" s="42">
        <v>10</v>
      </c>
      <c r="J56" s="70" t="s">
        <v>359</v>
      </c>
      <c r="K56" s="152" t="s">
        <v>425</v>
      </c>
      <c r="L56" s="91" t="str">
        <f t="shared" si="2"/>
        <v>오전</v>
      </c>
      <c r="M56" s="151"/>
      <c r="V56" s="39" t="s">
        <v>422</v>
      </c>
    </row>
    <row r="57" spans="2:22">
      <c r="B57" s="42" t="s">
        <v>356</v>
      </c>
      <c r="C57" s="42" t="s">
        <v>421</v>
      </c>
      <c r="D57" s="42" t="s">
        <v>426</v>
      </c>
      <c r="E57" s="42">
        <v>10</v>
      </c>
      <c r="F57" s="42">
        <v>2</v>
      </c>
      <c r="G57" s="42">
        <v>10</v>
      </c>
      <c r="H57" s="42">
        <v>10</v>
      </c>
      <c r="I57" s="42">
        <v>10</v>
      </c>
      <c r="J57" s="70" t="s">
        <v>359</v>
      </c>
      <c r="K57" s="152" t="s">
        <v>95</v>
      </c>
      <c r="L57" s="91" t="str">
        <f t="shared" si="2"/>
        <v>오전</v>
      </c>
      <c r="M57" s="151"/>
      <c r="V57" s="39" t="s">
        <v>424</v>
      </c>
    </row>
    <row r="58" spans="2:22">
      <c r="B58" s="42" t="s">
        <v>356</v>
      </c>
      <c r="C58" s="42" t="s">
        <v>421</v>
      </c>
      <c r="D58" s="42" t="s">
        <v>427</v>
      </c>
      <c r="E58" s="42">
        <v>10</v>
      </c>
      <c r="F58" s="42">
        <v>2</v>
      </c>
      <c r="G58" s="42">
        <v>10</v>
      </c>
      <c r="H58" s="42">
        <v>10</v>
      </c>
      <c r="I58" s="42">
        <v>10</v>
      </c>
      <c r="J58" s="70" t="s">
        <v>359</v>
      </c>
      <c r="K58" s="152" t="s">
        <v>428</v>
      </c>
      <c r="L58" s="91" t="str">
        <f t="shared" si="2"/>
        <v>오전</v>
      </c>
      <c r="M58" s="151"/>
      <c r="V58" s="39" t="s">
        <v>426</v>
      </c>
    </row>
    <row r="59" spans="2:22">
      <c r="B59" s="42" t="s">
        <v>356</v>
      </c>
      <c r="C59" s="42" t="s">
        <v>421</v>
      </c>
      <c r="D59" s="42" t="s">
        <v>429</v>
      </c>
      <c r="E59" s="42">
        <v>10</v>
      </c>
      <c r="F59" s="42">
        <v>2</v>
      </c>
      <c r="G59" s="42">
        <v>10</v>
      </c>
      <c r="H59" s="42">
        <v>10</v>
      </c>
      <c r="I59" s="42">
        <v>10</v>
      </c>
      <c r="J59" s="70" t="s">
        <v>359</v>
      </c>
      <c r="K59" s="152" t="s">
        <v>41</v>
      </c>
      <c r="L59" s="91" t="str">
        <f t="shared" si="2"/>
        <v>오전</v>
      </c>
      <c r="M59" s="151"/>
      <c r="V59" s="39" t="s">
        <v>427</v>
      </c>
    </row>
    <row r="60" spans="2:22">
      <c r="B60" s="42" t="s">
        <v>356</v>
      </c>
      <c r="C60" s="42" t="s">
        <v>421</v>
      </c>
      <c r="D60" s="42" t="s">
        <v>430</v>
      </c>
      <c r="E60" s="42">
        <v>10</v>
      </c>
      <c r="F60" s="42">
        <v>2</v>
      </c>
      <c r="G60" s="42">
        <v>10</v>
      </c>
      <c r="H60" s="42">
        <v>10</v>
      </c>
      <c r="I60" s="42">
        <v>10</v>
      </c>
      <c r="J60" s="70" t="s">
        <v>359</v>
      </c>
      <c r="K60" s="152" t="s">
        <v>420</v>
      </c>
      <c r="L60" s="91" t="str">
        <f t="shared" si="2"/>
        <v>오전</v>
      </c>
      <c r="M60" s="151"/>
      <c r="V60" s="39" t="s">
        <v>429</v>
      </c>
    </row>
    <row r="61" spans="2:22">
      <c r="B61" s="42" t="s">
        <v>356</v>
      </c>
      <c r="C61" s="42" t="s">
        <v>421</v>
      </c>
      <c r="D61" s="42" t="s">
        <v>431</v>
      </c>
      <c r="E61" s="42">
        <v>10</v>
      </c>
      <c r="F61" s="42">
        <v>2</v>
      </c>
      <c r="G61" s="42">
        <v>10</v>
      </c>
      <c r="H61" s="42">
        <v>10</v>
      </c>
      <c r="I61" s="42">
        <v>10</v>
      </c>
      <c r="J61" s="70" t="s">
        <v>359</v>
      </c>
      <c r="K61" s="152" t="s">
        <v>428</v>
      </c>
      <c r="L61" s="91" t="str">
        <f t="shared" si="2"/>
        <v>오전</v>
      </c>
      <c r="M61" s="151"/>
      <c r="V61" s="39" t="s">
        <v>430</v>
      </c>
    </row>
    <row r="62" spans="2:22">
      <c r="B62" s="42" t="s">
        <v>356</v>
      </c>
      <c r="C62" s="42" t="s">
        <v>421</v>
      </c>
      <c r="D62" s="42" t="s">
        <v>432</v>
      </c>
      <c r="E62" s="42">
        <v>10</v>
      </c>
      <c r="F62" s="42">
        <v>2</v>
      </c>
      <c r="G62" s="42">
        <v>10</v>
      </c>
      <c r="H62" s="42">
        <v>10</v>
      </c>
      <c r="I62" s="42">
        <v>10</v>
      </c>
      <c r="J62" s="70" t="s">
        <v>359</v>
      </c>
      <c r="K62" s="152" t="s">
        <v>423</v>
      </c>
      <c r="L62" s="91" t="str">
        <f t="shared" si="2"/>
        <v>오전</v>
      </c>
      <c r="M62" s="151"/>
      <c r="V62" s="39" t="s">
        <v>431</v>
      </c>
    </row>
    <row r="63" spans="2:22">
      <c r="B63" s="42" t="s">
        <v>356</v>
      </c>
      <c r="C63" s="42" t="s">
        <v>421</v>
      </c>
      <c r="D63" s="42" t="s">
        <v>433</v>
      </c>
      <c r="E63" s="42">
        <v>10</v>
      </c>
      <c r="F63" s="42">
        <v>2</v>
      </c>
      <c r="G63" s="42">
        <v>10</v>
      </c>
      <c r="H63" s="42">
        <v>10</v>
      </c>
      <c r="I63" s="42">
        <v>10</v>
      </c>
      <c r="J63" s="70" t="s">
        <v>359</v>
      </c>
      <c r="K63" s="152" t="s">
        <v>41</v>
      </c>
      <c r="L63" s="91" t="str">
        <f t="shared" si="2"/>
        <v>오전</v>
      </c>
      <c r="M63" s="151"/>
      <c r="V63" s="39" t="s">
        <v>432</v>
      </c>
    </row>
    <row r="64" spans="2:22">
      <c r="B64" s="42" t="s">
        <v>356</v>
      </c>
      <c r="C64" s="42" t="s">
        <v>421</v>
      </c>
      <c r="D64" s="42" t="s">
        <v>434</v>
      </c>
      <c r="E64" s="42">
        <v>10</v>
      </c>
      <c r="F64" s="42">
        <v>2</v>
      </c>
      <c r="G64" s="42">
        <v>10</v>
      </c>
      <c r="H64" s="42">
        <v>10</v>
      </c>
      <c r="I64" s="42">
        <v>10</v>
      </c>
      <c r="J64" s="70" t="s">
        <v>359</v>
      </c>
      <c r="K64" s="152" t="s">
        <v>41</v>
      </c>
      <c r="L64" s="91" t="str">
        <f t="shared" si="2"/>
        <v>오전</v>
      </c>
      <c r="M64" s="151"/>
      <c r="V64" s="39" t="s">
        <v>433</v>
      </c>
    </row>
    <row r="65" spans="2:22">
      <c r="B65" s="42" t="s">
        <v>356</v>
      </c>
      <c r="C65" s="42" t="s">
        <v>421</v>
      </c>
      <c r="D65" s="42" t="s">
        <v>435</v>
      </c>
      <c r="E65" s="42">
        <v>10</v>
      </c>
      <c r="F65" s="42">
        <v>2</v>
      </c>
      <c r="G65" s="42">
        <v>10</v>
      </c>
      <c r="H65" s="42">
        <v>10</v>
      </c>
      <c r="I65" s="42">
        <v>10</v>
      </c>
      <c r="J65" s="70" t="s">
        <v>359</v>
      </c>
      <c r="K65" s="152" t="s">
        <v>41</v>
      </c>
      <c r="L65" s="91" t="str">
        <f t="shared" si="2"/>
        <v>오전</v>
      </c>
      <c r="M65" s="151"/>
      <c r="V65" s="39" t="s">
        <v>434</v>
      </c>
    </row>
    <row r="66" spans="2:22">
      <c r="B66" s="42" t="s">
        <v>356</v>
      </c>
      <c r="C66" s="42" t="s">
        <v>421</v>
      </c>
      <c r="D66" s="42" t="s">
        <v>436</v>
      </c>
      <c r="E66" s="42">
        <v>10</v>
      </c>
      <c r="F66" s="42">
        <v>2</v>
      </c>
      <c r="G66" s="42">
        <v>10</v>
      </c>
      <c r="H66" s="42">
        <v>10</v>
      </c>
      <c r="I66" s="42">
        <v>10</v>
      </c>
      <c r="J66" s="70" t="s">
        <v>359</v>
      </c>
      <c r="K66" s="152" t="s">
        <v>428</v>
      </c>
      <c r="L66" s="91" t="str">
        <f t="shared" si="2"/>
        <v>오전</v>
      </c>
      <c r="M66" s="151"/>
      <c r="V66" s="39" t="s">
        <v>435</v>
      </c>
    </row>
    <row r="67" spans="2:22">
      <c r="B67" s="42" t="s">
        <v>356</v>
      </c>
      <c r="C67" s="42" t="s">
        <v>421</v>
      </c>
      <c r="D67" s="42" t="s">
        <v>437</v>
      </c>
      <c r="E67" s="42">
        <v>10</v>
      </c>
      <c r="F67" s="42">
        <v>2</v>
      </c>
      <c r="G67" s="42">
        <v>10</v>
      </c>
      <c r="H67" s="42">
        <v>10</v>
      </c>
      <c r="I67" s="42">
        <v>10</v>
      </c>
      <c r="J67" s="70" t="s">
        <v>359</v>
      </c>
      <c r="K67" s="152" t="s">
        <v>41</v>
      </c>
      <c r="L67" s="91" t="str">
        <f t="shared" si="2"/>
        <v>오전</v>
      </c>
      <c r="M67" s="151"/>
      <c r="V67" s="39" t="s">
        <v>436</v>
      </c>
    </row>
    <row r="68" spans="2:22">
      <c r="B68" s="42" t="s">
        <v>356</v>
      </c>
      <c r="C68" s="42" t="s">
        <v>421</v>
      </c>
      <c r="D68" s="42" t="s">
        <v>438</v>
      </c>
      <c r="E68" s="42">
        <v>10</v>
      </c>
      <c r="F68" s="42">
        <v>2</v>
      </c>
      <c r="G68" s="42">
        <v>10</v>
      </c>
      <c r="H68" s="42">
        <v>10</v>
      </c>
      <c r="I68" s="42">
        <v>10</v>
      </c>
      <c r="J68" s="70" t="s">
        <v>359</v>
      </c>
      <c r="K68" s="152" t="s">
        <v>41</v>
      </c>
      <c r="L68" s="91" t="str">
        <f t="shared" si="2"/>
        <v>오전</v>
      </c>
      <c r="M68" s="151"/>
      <c r="V68" s="39" t="s">
        <v>437</v>
      </c>
    </row>
    <row r="69" spans="2:22">
      <c r="B69" s="42" t="s">
        <v>356</v>
      </c>
      <c r="C69" s="42" t="s">
        <v>421</v>
      </c>
      <c r="D69" s="42" t="s">
        <v>439</v>
      </c>
      <c r="E69" s="42">
        <v>10</v>
      </c>
      <c r="F69" s="42">
        <v>2</v>
      </c>
      <c r="G69" s="42">
        <v>10</v>
      </c>
      <c r="H69" s="42">
        <v>10</v>
      </c>
      <c r="I69" s="42">
        <v>10</v>
      </c>
      <c r="J69" s="70" t="s">
        <v>359</v>
      </c>
      <c r="K69" s="152" t="s">
        <v>41</v>
      </c>
      <c r="L69" s="91" t="str">
        <f t="shared" si="2"/>
        <v>오전</v>
      </c>
      <c r="M69" s="151"/>
      <c r="V69" s="39" t="s">
        <v>438</v>
      </c>
    </row>
    <row r="70" spans="2:22">
      <c r="B70" s="42" t="s">
        <v>356</v>
      </c>
      <c r="C70" s="42" t="s">
        <v>421</v>
      </c>
      <c r="D70" s="42" t="s">
        <v>440</v>
      </c>
      <c r="E70" s="42">
        <v>10</v>
      </c>
      <c r="F70" s="42">
        <v>2</v>
      </c>
      <c r="G70" s="42">
        <v>10</v>
      </c>
      <c r="H70" s="42">
        <v>10</v>
      </c>
      <c r="I70" s="42">
        <v>10</v>
      </c>
      <c r="J70" s="70" t="s">
        <v>359</v>
      </c>
      <c r="K70" s="152" t="s">
        <v>428</v>
      </c>
      <c r="L70" s="91" t="str">
        <f t="shared" si="2"/>
        <v>오전</v>
      </c>
      <c r="M70" s="151"/>
      <c r="V70" s="39" t="s">
        <v>439</v>
      </c>
    </row>
    <row r="71" spans="2:22">
      <c r="B71" s="42" t="s">
        <v>356</v>
      </c>
      <c r="C71" s="42" t="s">
        <v>421</v>
      </c>
      <c r="D71" s="42" t="s">
        <v>441</v>
      </c>
      <c r="E71" s="42">
        <v>10</v>
      </c>
      <c r="F71" s="42">
        <v>2</v>
      </c>
      <c r="G71" s="42">
        <v>10</v>
      </c>
      <c r="H71" s="42">
        <v>10</v>
      </c>
      <c r="I71" s="42">
        <v>10</v>
      </c>
      <c r="J71" s="70" t="s">
        <v>359</v>
      </c>
      <c r="K71" s="152" t="s">
        <v>423</v>
      </c>
      <c r="L71" s="91" t="str">
        <f t="shared" si="2"/>
        <v>오전</v>
      </c>
      <c r="M71" s="151"/>
      <c r="V71" s="39" t="s">
        <v>440</v>
      </c>
    </row>
    <row r="72" spans="2:22">
      <c r="B72" s="42" t="s">
        <v>356</v>
      </c>
      <c r="C72" s="42" t="s">
        <v>421</v>
      </c>
      <c r="D72" s="42" t="s">
        <v>442</v>
      </c>
      <c r="E72" s="42">
        <v>10</v>
      </c>
      <c r="F72" s="42">
        <v>2</v>
      </c>
      <c r="G72" s="42">
        <v>10</v>
      </c>
      <c r="H72" s="42">
        <v>10</v>
      </c>
      <c r="I72" s="42">
        <v>10</v>
      </c>
      <c r="J72" s="70" t="s">
        <v>359</v>
      </c>
      <c r="K72" s="152" t="s">
        <v>428</v>
      </c>
      <c r="L72" s="91" t="str">
        <f t="shared" si="2"/>
        <v>오전</v>
      </c>
      <c r="M72" s="151"/>
      <c r="V72" s="39" t="s">
        <v>441</v>
      </c>
    </row>
    <row r="73" spans="2:22">
      <c r="B73" s="42" t="s">
        <v>356</v>
      </c>
      <c r="C73" s="42" t="s">
        <v>443</v>
      </c>
      <c r="D73" s="42" t="s">
        <v>444</v>
      </c>
      <c r="E73" s="42">
        <v>10</v>
      </c>
      <c r="F73" s="42">
        <v>2</v>
      </c>
      <c r="G73" s="42">
        <v>10</v>
      </c>
      <c r="H73" s="42">
        <v>10</v>
      </c>
      <c r="I73" s="42">
        <v>10</v>
      </c>
      <c r="J73" s="70" t="s">
        <v>359</v>
      </c>
      <c r="K73" s="152" t="s">
        <v>445</v>
      </c>
      <c r="L73" s="91" t="str">
        <f t="shared" si="2"/>
        <v>야간</v>
      </c>
      <c r="M73" s="151"/>
      <c r="V73" s="39" t="s">
        <v>442</v>
      </c>
    </row>
    <row r="74" spans="2:22">
      <c r="B74" s="42" t="s">
        <v>356</v>
      </c>
      <c r="C74" s="42" t="s">
        <v>443</v>
      </c>
      <c r="D74" s="42" t="s">
        <v>446</v>
      </c>
      <c r="E74" s="42">
        <v>10</v>
      </c>
      <c r="F74" s="42">
        <v>2</v>
      </c>
      <c r="G74" s="42">
        <v>10</v>
      </c>
      <c r="H74" s="42">
        <v>10</v>
      </c>
      <c r="I74" s="42">
        <v>10</v>
      </c>
      <c r="J74" s="70" t="s">
        <v>359</v>
      </c>
      <c r="K74" s="152" t="s">
        <v>445</v>
      </c>
      <c r="L74" s="91" t="str">
        <f t="shared" si="2"/>
        <v>야간</v>
      </c>
      <c r="M74" s="151"/>
      <c r="V74" s="39" t="s">
        <v>444</v>
      </c>
    </row>
    <row r="75" spans="2:22">
      <c r="B75" s="42" t="s">
        <v>356</v>
      </c>
      <c r="C75" s="42" t="s">
        <v>443</v>
      </c>
      <c r="D75" s="42" t="s">
        <v>447</v>
      </c>
      <c r="E75" s="42">
        <v>10</v>
      </c>
      <c r="F75" s="42">
        <v>2</v>
      </c>
      <c r="G75" s="42">
        <v>10</v>
      </c>
      <c r="H75" s="42">
        <v>10</v>
      </c>
      <c r="I75" s="42">
        <v>10</v>
      </c>
      <c r="J75" s="70" t="s">
        <v>359</v>
      </c>
      <c r="K75" s="152" t="s">
        <v>93</v>
      </c>
      <c r="L75" s="91" t="str">
        <f t="shared" si="2"/>
        <v>야간</v>
      </c>
      <c r="M75" s="151"/>
      <c r="V75" s="39" t="s">
        <v>446</v>
      </c>
    </row>
    <row r="76" spans="2:22">
      <c r="B76" s="42" t="s">
        <v>356</v>
      </c>
      <c r="C76" s="42" t="s">
        <v>443</v>
      </c>
      <c r="D76" s="42" t="s">
        <v>448</v>
      </c>
      <c r="E76" s="42">
        <v>10</v>
      </c>
      <c r="F76" s="42">
        <v>2</v>
      </c>
      <c r="G76" s="42">
        <v>10</v>
      </c>
      <c r="H76" s="42">
        <v>10</v>
      </c>
      <c r="I76" s="42">
        <v>10</v>
      </c>
      <c r="J76" s="70" t="s">
        <v>359</v>
      </c>
      <c r="K76" s="152" t="s">
        <v>93</v>
      </c>
      <c r="L76" s="91" t="str">
        <f t="shared" si="2"/>
        <v>야간</v>
      </c>
      <c r="M76" s="151"/>
      <c r="V76" s="39" t="s">
        <v>447</v>
      </c>
    </row>
    <row r="77" spans="2:22">
      <c r="B77" s="42" t="s">
        <v>356</v>
      </c>
      <c r="C77" s="42" t="s">
        <v>449</v>
      </c>
      <c r="D77" s="42" t="s">
        <v>450</v>
      </c>
      <c r="E77" s="42">
        <v>10</v>
      </c>
      <c r="F77" s="42">
        <v>2</v>
      </c>
      <c r="G77" s="42">
        <v>10</v>
      </c>
      <c r="H77" s="42">
        <v>10</v>
      </c>
      <c r="I77" s="42">
        <v>10</v>
      </c>
      <c r="J77" s="70" t="s">
        <v>359</v>
      </c>
      <c r="K77" s="152" t="s">
        <v>93</v>
      </c>
      <c r="L77" s="91" t="str">
        <f t="shared" si="2"/>
        <v>야간</v>
      </c>
      <c r="M77" s="151"/>
      <c r="V77" s="39" t="s">
        <v>448</v>
      </c>
    </row>
    <row r="78" spans="2:22">
      <c r="B78" s="42" t="s">
        <v>356</v>
      </c>
      <c r="C78" s="42" t="s">
        <v>407</v>
      </c>
      <c r="D78" s="42" t="s">
        <v>451</v>
      </c>
      <c r="E78" s="42">
        <v>10</v>
      </c>
      <c r="F78" s="42">
        <v>2</v>
      </c>
      <c r="G78" s="42">
        <v>10</v>
      </c>
      <c r="H78" s="42">
        <v>10</v>
      </c>
      <c r="I78" s="42">
        <v>10</v>
      </c>
      <c r="J78" s="70" t="s">
        <v>359</v>
      </c>
      <c r="K78" s="152" t="s">
        <v>445</v>
      </c>
      <c r="L78" s="91" t="str">
        <f t="shared" ref="L78:L106" si="3">IF(MID(D78,1,8)&gt;="20241101",IF(VALUE(MID(D78,10,6))&lt;120000,"오전",IF(VALUE(MID(D78,10,2))&lt;17,"오후","야간")),
IF(MID(D78,1,8)&lt;"20241101",IF(VALUE(MID(D78,10,6))&lt;120000,"오전",IF(VALUE(MID(D78,10,2))&lt;18,"오후","야간"))
))</f>
        <v>야간</v>
      </c>
      <c r="M78" s="151"/>
      <c r="V78" s="39" t="s">
        <v>450</v>
      </c>
    </row>
    <row r="79" spans="2:22">
      <c r="B79" s="42" t="s">
        <v>356</v>
      </c>
      <c r="C79" s="42" t="s">
        <v>407</v>
      </c>
      <c r="D79" s="42" t="s">
        <v>452</v>
      </c>
      <c r="E79" s="42">
        <v>10</v>
      </c>
      <c r="F79" s="42">
        <v>2</v>
      </c>
      <c r="G79" s="42">
        <v>10</v>
      </c>
      <c r="H79" s="42">
        <v>10</v>
      </c>
      <c r="I79" s="42">
        <v>10</v>
      </c>
      <c r="J79" s="70" t="s">
        <v>359</v>
      </c>
      <c r="K79" s="152" t="s">
        <v>27</v>
      </c>
      <c r="L79" s="91" t="str">
        <f t="shared" si="3"/>
        <v>야간</v>
      </c>
      <c r="M79" s="151"/>
      <c r="V79" s="39" t="s">
        <v>451</v>
      </c>
    </row>
    <row r="80" spans="2:22">
      <c r="B80" s="42" t="s">
        <v>356</v>
      </c>
      <c r="C80" s="42" t="s">
        <v>407</v>
      </c>
      <c r="D80" s="42" t="s">
        <v>453</v>
      </c>
      <c r="E80" s="42">
        <v>10</v>
      </c>
      <c r="F80" s="42">
        <v>2</v>
      </c>
      <c r="G80" s="42">
        <v>10</v>
      </c>
      <c r="H80" s="42">
        <v>10</v>
      </c>
      <c r="I80" s="42">
        <v>10</v>
      </c>
      <c r="J80" s="70" t="s">
        <v>359</v>
      </c>
      <c r="K80" s="152" t="s">
        <v>93</v>
      </c>
      <c r="L80" s="91" t="str">
        <f t="shared" si="3"/>
        <v>야간</v>
      </c>
      <c r="M80" s="151"/>
      <c r="V80" s="39" t="s">
        <v>452</v>
      </c>
    </row>
    <row r="81" spans="2:22">
      <c r="B81" s="42" t="s">
        <v>356</v>
      </c>
      <c r="C81" s="42" t="s">
        <v>407</v>
      </c>
      <c r="D81" s="42" t="s">
        <v>454</v>
      </c>
      <c r="E81" s="42">
        <v>10</v>
      </c>
      <c r="F81" s="42">
        <v>2</v>
      </c>
      <c r="G81" s="42">
        <v>10</v>
      </c>
      <c r="H81" s="42">
        <v>10</v>
      </c>
      <c r="I81" s="42">
        <v>10</v>
      </c>
      <c r="J81" s="70" t="s">
        <v>359</v>
      </c>
      <c r="K81" s="152" t="s">
        <v>73</v>
      </c>
      <c r="L81" s="91" t="str">
        <f t="shared" si="3"/>
        <v>야간</v>
      </c>
      <c r="M81" s="151"/>
      <c r="P81" s="39" t="s">
        <v>123</v>
      </c>
      <c r="V81" s="39" t="s">
        <v>454</v>
      </c>
    </row>
    <row r="82" spans="2:22">
      <c r="B82" s="42" t="s">
        <v>356</v>
      </c>
      <c r="C82" s="42" t="s">
        <v>407</v>
      </c>
      <c r="D82" s="42" t="s">
        <v>455</v>
      </c>
      <c r="E82" s="42">
        <v>10</v>
      </c>
      <c r="F82" s="42">
        <v>2</v>
      </c>
      <c r="G82" s="42">
        <v>10</v>
      </c>
      <c r="H82" s="42">
        <v>10</v>
      </c>
      <c r="I82" s="42">
        <v>10</v>
      </c>
      <c r="J82" s="70" t="s">
        <v>359</v>
      </c>
      <c r="K82" s="152" t="s">
        <v>27</v>
      </c>
      <c r="L82" s="91" t="str">
        <f t="shared" si="3"/>
        <v>야간</v>
      </c>
      <c r="M82" s="151"/>
      <c r="V82" s="39" t="s">
        <v>417</v>
      </c>
    </row>
    <row r="83" spans="2:22">
      <c r="B83" s="42" t="s">
        <v>356</v>
      </c>
      <c r="C83" s="42" t="s">
        <v>407</v>
      </c>
      <c r="D83" s="42" t="s">
        <v>456</v>
      </c>
      <c r="E83" s="42">
        <v>10</v>
      </c>
      <c r="F83" s="42">
        <v>2</v>
      </c>
      <c r="G83" s="42">
        <v>10</v>
      </c>
      <c r="H83" s="42">
        <v>10</v>
      </c>
      <c r="I83" s="42">
        <v>10</v>
      </c>
      <c r="J83" s="70" t="s">
        <v>359</v>
      </c>
      <c r="K83" s="152" t="s">
        <v>27</v>
      </c>
      <c r="L83" s="91" t="str">
        <f t="shared" si="3"/>
        <v>야간</v>
      </c>
      <c r="M83" s="151"/>
      <c r="V83" s="39" t="s">
        <v>455</v>
      </c>
    </row>
    <row r="84" spans="2:22">
      <c r="B84" s="42" t="s">
        <v>356</v>
      </c>
      <c r="C84" s="42" t="s">
        <v>407</v>
      </c>
      <c r="D84" s="42" t="s">
        <v>457</v>
      </c>
      <c r="E84" s="42">
        <v>10</v>
      </c>
      <c r="F84" s="42">
        <v>2</v>
      </c>
      <c r="G84" s="42">
        <v>10</v>
      </c>
      <c r="H84" s="42">
        <v>10</v>
      </c>
      <c r="I84" s="42">
        <v>10</v>
      </c>
      <c r="J84" s="70" t="s">
        <v>359</v>
      </c>
      <c r="K84" s="152" t="s">
        <v>428</v>
      </c>
      <c r="L84" s="91" t="str">
        <f t="shared" si="3"/>
        <v>야간</v>
      </c>
      <c r="M84" s="151"/>
      <c r="V84" s="39" t="s">
        <v>408</v>
      </c>
    </row>
    <row r="85" spans="2:22">
      <c r="B85" s="42" t="s">
        <v>356</v>
      </c>
      <c r="C85" s="42" t="s">
        <v>407</v>
      </c>
      <c r="D85" s="42" t="s">
        <v>458</v>
      </c>
      <c r="E85" s="42">
        <v>10</v>
      </c>
      <c r="F85" s="42">
        <v>2</v>
      </c>
      <c r="G85" s="42">
        <v>10</v>
      </c>
      <c r="H85" s="42">
        <v>10</v>
      </c>
      <c r="I85" s="42">
        <v>10</v>
      </c>
      <c r="J85" s="70" t="s">
        <v>359</v>
      </c>
      <c r="K85" s="152" t="s">
        <v>85</v>
      </c>
      <c r="L85" s="91" t="str">
        <f t="shared" si="3"/>
        <v>야간</v>
      </c>
      <c r="M85" s="151"/>
      <c r="V85" s="39" t="s">
        <v>456</v>
      </c>
    </row>
    <row r="86" spans="2:22">
      <c r="B86" s="42" t="s">
        <v>356</v>
      </c>
      <c r="C86" s="42" t="s">
        <v>407</v>
      </c>
      <c r="D86" s="42" t="s">
        <v>459</v>
      </c>
      <c r="E86" s="42">
        <v>10</v>
      </c>
      <c r="F86" s="42">
        <v>2</v>
      </c>
      <c r="G86" s="42">
        <v>10</v>
      </c>
      <c r="H86" s="42">
        <v>10</v>
      </c>
      <c r="I86" s="42">
        <v>10</v>
      </c>
      <c r="J86" s="70" t="s">
        <v>359</v>
      </c>
      <c r="K86" s="152" t="s">
        <v>445</v>
      </c>
      <c r="L86" s="91" t="str">
        <f t="shared" si="3"/>
        <v>야간</v>
      </c>
      <c r="M86" s="151"/>
      <c r="V86" s="39" t="s">
        <v>457</v>
      </c>
    </row>
    <row r="87" spans="2:22">
      <c r="B87" s="42" t="s">
        <v>356</v>
      </c>
      <c r="C87" s="42" t="s">
        <v>407</v>
      </c>
      <c r="D87" s="42" t="s">
        <v>460</v>
      </c>
      <c r="E87" s="42">
        <v>10</v>
      </c>
      <c r="F87" s="42">
        <v>2</v>
      </c>
      <c r="G87" s="42">
        <v>10</v>
      </c>
      <c r="H87" s="42">
        <v>10</v>
      </c>
      <c r="I87" s="42">
        <v>10</v>
      </c>
      <c r="J87" s="70" t="s">
        <v>359</v>
      </c>
      <c r="K87" s="152" t="s">
        <v>461</v>
      </c>
      <c r="L87" s="91" t="str">
        <f t="shared" si="3"/>
        <v>야간</v>
      </c>
      <c r="M87" s="151"/>
      <c r="V87" s="39" t="s">
        <v>458</v>
      </c>
    </row>
    <row r="88" spans="2:22">
      <c r="B88" s="42" t="s">
        <v>356</v>
      </c>
      <c r="C88" s="42" t="s">
        <v>407</v>
      </c>
      <c r="D88" s="42" t="s">
        <v>462</v>
      </c>
      <c r="E88" s="42">
        <v>10</v>
      </c>
      <c r="F88" s="42">
        <v>2</v>
      </c>
      <c r="G88" s="42">
        <v>10</v>
      </c>
      <c r="H88" s="42">
        <v>10</v>
      </c>
      <c r="I88" s="42">
        <v>10</v>
      </c>
      <c r="J88" s="70" t="s">
        <v>359</v>
      </c>
      <c r="K88" s="152" t="s">
        <v>362</v>
      </c>
      <c r="L88" s="91" t="str">
        <f t="shared" si="3"/>
        <v>야간</v>
      </c>
      <c r="M88" s="151"/>
      <c r="V88" s="39" t="s">
        <v>459</v>
      </c>
    </row>
    <row r="89" spans="2:22">
      <c r="B89" s="42" t="s">
        <v>356</v>
      </c>
      <c r="C89" s="42" t="s">
        <v>407</v>
      </c>
      <c r="D89" s="42" t="s">
        <v>463</v>
      </c>
      <c r="E89" s="42">
        <v>10</v>
      </c>
      <c r="F89" s="42">
        <v>2</v>
      </c>
      <c r="G89" s="42">
        <v>10</v>
      </c>
      <c r="H89" s="42">
        <v>10</v>
      </c>
      <c r="I89" s="42">
        <v>10</v>
      </c>
      <c r="J89" s="70" t="s">
        <v>359</v>
      </c>
      <c r="K89" s="152" t="s">
        <v>445</v>
      </c>
      <c r="L89" s="91" t="str">
        <f t="shared" si="3"/>
        <v>야간</v>
      </c>
      <c r="M89" s="151"/>
      <c r="V89" s="39" t="s">
        <v>460</v>
      </c>
    </row>
    <row r="90" spans="2:22">
      <c r="B90" s="42" t="s">
        <v>356</v>
      </c>
      <c r="C90" s="42" t="s">
        <v>407</v>
      </c>
      <c r="D90" s="42" t="s">
        <v>464</v>
      </c>
      <c r="E90" s="42">
        <v>10</v>
      </c>
      <c r="F90" s="42">
        <v>2</v>
      </c>
      <c r="G90" s="42">
        <v>10</v>
      </c>
      <c r="H90" s="42">
        <v>10</v>
      </c>
      <c r="I90" s="42">
        <v>10</v>
      </c>
      <c r="J90" s="70" t="s">
        <v>359</v>
      </c>
      <c r="K90" s="152" t="s">
        <v>88</v>
      </c>
      <c r="L90" s="91" t="str">
        <f t="shared" si="3"/>
        <v>야간</v>
      </c>
      <c r="M90" s="151"/>
      <c r="V90" s="39" t="s">
        <v>409</v>
      </c>
    </row>
    <row r="91" spans="2:22">
      <c r="B91" s="42" t="s">
        <v>356</v>
      </c>
      <c r="C91" s="42" t="s">
        <v>407</v>
      </c>
      <c r="D91" s="42" t="s">
        <v>465</v>
      </c>
      <c r="E91" s="42">
        <v>10</v>
      </c>
      <c r="F91" s="42">
        <v>2</v>
      </c>
      <c r="G91" s="42">
        <v>10</v>
      </c>
      <c r="H91" s="42">
        <v>10</v>
      </c>
      <c r="I91" s="42">
        <v>10</v>
      </c>
      <c r="J91" s="70" t="s">
        <v>359</v>
      </c>
      <c r="K91" s="152" t="s">
        <v>466</v>
      </c>
      <c r="L91" s="91" t="str">
        <f t="shared" si="3"/>
        <v>야간</v>
      </c>
      <c r="M91" s="151"/>
      <c r="V91" s="39" t="s">
        <v>462</v>
      </c>
    </row>
    <row r="92" spans="2:22">
      <c r="B92" s="42" t="s">
        <v>356</v>
      </c>
      <c r="C92" s="42" t="s">
        <v>407</v>
      </c>
      <c r="D92" s="42" t="s">
        <v>467</v>
      </c>
      <c r="E92" s="42">
        <v>10</v>
      </c>
      <c r="F92" s="42">
        <v>2</v>
      </c>
      <c r="G92" s="42">
        <v>10</v>
      </c>
      <c r="H92" s="42">
        <v>10</v>
      </c>
      <c r="I92" s="42">
        <v>10</v>
      </c>
      <c r="J92" s="70" t="s">
        <v>359</v>
      </c>
      <c r="K92" s="152" t="s">
        <v>88</v>
      </c>
      <c r="L92" s="91" t="str">
        <f t="shared" si="3"/>
        <v>야간</v>
      </c>
      <c r="M92" s="151"/>
      <c r="V92" s="39" t="s">
        <v>463</v>
      </c>
    </row>
    <row r="93" spans="2:22">
      <c r="B93" s="42" t="s">
        <v>356</v>
      </c>
      <c r="C93" s="42" t="s">
        <v>407</v>
      </c>
      <c r="D93" s="42" t="s">
        <v>468</v>
      </c>
      <c r="E93" s="42">
        <v>10</v>
      </c>
      <c r="F93" s="42">
        <v>2</v>
      </c>
      <c r="G93" s="42">
        <v>10</v>
      </c>
      <c r="H93" s="42">
        <v>10</v>
      </c>
      <c r="I93" s="42">
        <v>10</v>
      </c>
      <c r="J93" s="70" t="s">
        <v>359</v>
      </c>
      <c r="K93" s="152" t="s">
        <v>41</v>
      </c>
      <c r="L93" s="91" t="str">
        <f t="shared" si="3"/>
        <v>야간</v>
      </c>
      <c r="M93" s="151"/>
      <c r="V93" s="39" t="s">
        <v>464</v>
      </c>
    </row>
    <row r="94" spans="2:22">
      <c r="B94" s="42" t="s">
        <v>356</v>
      </c>
      <c r="C94" s="42" t="s">
        <v>407</v>
      </c>
      <c r="D94" s="42" t="s">
        <v>469</v>
      </c>
      <c r="E94" s="42">
        <v>10</v>
      </c>
      <c r="F94" s="42">
        <v>2</v>
      </c>
      <c r="G94" s="42">
        <v>10</v>
      </c>
      <c r="H94" s="42">
        <v>10</v>
      </c>
      <c r="I94" s="42">
        <v>10</v>
      </c>
      <c r="J94" s="70" t="s">
        <v>359</v>
      </c>
      <c r="K94" s="152" t="s">
        <v>470</v>
      </c>
      <c r="L94" s="91" t="str">
        <f t="shared" si="3"/>
        <v>야간</v>
      </c>
      <c r="M94" s="151"/>
      <c r="V94" s="39" t="s">
        <v>465</v>
      </c>
    </row>
    <row r="95" spans="2:22">
      <c r="B95" s="42" t="s">
        <v>356</v>
      </c>
      <c r="C95" s="42" t="s">
        <v>407</v>
      </c>
      <c r="D95" s="42" t="s">
        <v>471</v>
      </c>
      <c r="E95" s="42">
        <v>10</v>
      </c>
      <c r="F95" s="42">
        <v>2</v>
      </c>
      <c r="G95" s="42">
        <v>10</v>
      </c>
      <c r="H95" s="42">
        <v>10</v>
      </c>
      <c r="I95" s="42">
        <v>10</v>
      </c>
      <c r="J95" s="70" t="s">
        <v>359</v>
      </c>
      <c r="K95" s="152" t="s">
        <v>445</v>
      </c>
      <c r="L95" s="91" t="str">
        <f t="shared" si="3"/>
        <v>야간</v>
      </c>
      <c r="M95" s="151"/>
      <c r="V95" s="39" t="s">
        <v>467</v>
      </c>
    </row>
    <row r="96" spans="2:22">
      <c r="B96" s="42" t="s">
        <v>356</v>
      </c>
      <c r="C96" s="42" t="s">
        <v>407</v>
      </c>
      <c r="D96" s="42" t="s">
        <v>472</v>
      </c>
      <c r="E96" s="42">
        <v>10</v>
      </c>
      <c r="F96" s="42">
        <v>2</v>
      </c>
      <c r="G96" s="42">
        <v>10</v>
      </c>
      <c r="H96" s="42">
        <v>10</v>
      </c>
      <c r="I96" s="42">
        <v>10</v>
      </c>
      <c r="J96" s="70" t="s">
        <v>359</v>
      </c>
      <c r="K96" s="152" t="s">
        <v>473</v>
      </c>
      <c r="L96" s="91" t="str">
        <f t="shared" si="3"/>
        <v>야간</v>
      </c>
      <c r="M96" s="151"/>
      <c r="V96" s="39" t="s">
        <v>468</v>
      </c>
    </row>
    <row r="97" spans="2:22">
      <c r="B97" s="42" t="s">
        <v>356</v>
      </c>
      <c r="C97" s="42" t="s">
        <v>407</v>
      </c>
      <c r="D97" s="42" t="s">
        <v>474</v>
      </c>
      <c r="E97" s="42">
        <v>10</v>
      </c>
      <c r="F97" s="42">
        <v>2</v>
      </c>
      <c r="G97" s="42">
        <v>10</v>
      </c>
      <c r="H97" s="42">
        <v>10</v>
      </c>
      <c r="I97" s="42">
        <v>10</v>
      </c>
      <c r="J97" s="70" t="s">
        <v>359</v>
      </c>
      <c r="K97" s="152" t="s">
        <v>85</v>
      </c>
      <c r="L97" s="91" t="str">
        <f t="shared" si="3"/>
        <v>야간</v>
      </c>
      <c r="M97" s="151"/>
      <c r="V97" s="39" t="s">
        <v>469</v>
      </c>
    </row>
    <row r="98" spans="2:22">
      <c r="B98" s="42" t="s">
        <v>356</v>
      </c>
      <c r="C98" s="42" t="s">
        <v>407</v>
      </c>
      <c r="D98" s="42" t="s">
        <v>475</v>
      </c>
      <c r="E98" s="42">
        <v>10</v>
      </c>
      <c r="F98" s="42">
        <v>2</v>
      </c>
      <c r="G98" s="42">
        <v>10</v>
      </c>
      <c r="H98" s="42">
        <v>10</v>
      </c>
      <c r="I98" s="42">
        <v>10</v>
      </c>
      <c r="J98" s="70" t="s">
        <v>359</v>
      </c>
      <c r="K98" s="152" t="s">
        <v>85</v>
      </c>
      <c r="L98" s="91" t="str">
        <f t="shared" si="3"/>
        <v>야간</v>
      </c>
      <c r="M98" s="151"/>
      <c r="P98" s="39" t="s">
        <v>123</v>
      </c>
      <c r="V98" s="39" t="s">
        <v>471</v>
      </c>
    </row>
    <row r="99" spans="2:22">
      <c r="B99" s="42" t="s">
        <v>356</v>
      </c>
      <c r="C99" s="42" t="s">
        <v>407</v>
      </c>
      <c r="D99" s="42" t="s">
        <v>476</v>
      </c>
      <c r="E99" s="42">
        <v>10</v>
      </c>
      <c r="F99" s="42">
        <v>2</v>
      </c>
      <c r="G99" s="42">
        <v>10</v>
      </c>
      <c r="H99" s="42">
        <v>10</v>
      </c>
      <c r="I99" s="42">
        <v>10</v>
      </c>
      <c r="J99" s="70" t="s">
        <v>359</v>
      </c>
      <c r="K99" s="152" t="s">
        <v>41</v>
      </c>
      <c r="L99" s="91" t="str">
        <f t="shared" si="3"/>
        <v>야간</v>
      </c>
      <c r="M99" s="151"/>
      <c r="V99" s="39" t="s">
        <v>472</v>
      </c>
    </row>
    <row r="100" spans="2:22">
      <c r="B100" s="42" t="s">
        <v>356</v>
      </c>
      <c r="C100" s="42" t="s">
        <v>407</v>
      </c>
      <c r="D100" s="42" t="s">
        <v>477</v>
      </c>
      <c r="E100" s="42">
        <v>10</v>
      </c>
      <c r="F100" s="42">
        <v>2</v>
      </c>
      <c r="G100" s="42">
        <v>10</v>
      </c>
      <c r="H100" s="42">
        <v>10</v>
      </c>
      <c r="I100" s="42">
        <v>10</v>
      </c>
      <c r="J100" s="70" t="s">
        <v>359</v>
      </c>
      <c r="K100" s="152" t="s">
        <v>88</v>
      </c>
      <c r="L100" s="91" t="str">
        <f t="shared" si="3"/>
        <v>야간</v>
      </c>
      <c r="M100" s="151"/>
      <c r="V100" s="39" t="s">
        <v>474</v>
      </c>
    </row>
    <row r="101" spans="2:22">
      <c r="B101" s="80" t="s">
        <v>356</v>
      </c>
      <c r="C101" s="80" t="s">
        <v>407</v>
      </c>
      <c r="D101" s="80" t="s">
        <v>478</v>
      </c>
      <c r="E101" s="80">
        <v>10</v>
      </c>
      <c r="F101" s="80">
        <v>2</v>
      </c>
      <c r="G101" s="80">
        <v>10</v>
      </c>
      <c r="H101" s="80">
        <v>10</v>
      </c>
      <c r="I101" s="80">
        <v>0</v>
      </c>
      <c r="J101" s="81" t="s">
        <v>359</v>
      </c>
      <c r="K101" s="152" t="s">
        <v>85</v>
      </c>
      <c r="L101" s="91" t="str">
        <f t="shared" si="3"/>
        <v>야간</v>
      </c>
      <c r="M101" s="151"/>
      <c r="V101" s="39" t="s">
        <v>475</v>
      </c>
    </row>
    <row r="102" spans="2:22">
      <c r="B102" s="42" t="s">
        <v>356</v>
      </c>
      <c r="C102" s="42" t="s">
        <v>407</v>
      </c>
      <c r="D102" s="42" t="s">
        <v>479</v>
      </c>
      <c r="E102" s="42">
        <v>10</v>
      </c>
      <c r="F102" s="42">
        <v>2</v>
      </c>
      <c r="G102" s="42">
        <v>10</v>
      </c>
      <c r="H102" s="42">
        <v>10</v>
      </c>
      <c r="I102" s="42">
        <v>10</v>
      </c>
      <c r="J102" s="70" t="s">
        <v>359</v>
      </c>
      <c r="K102" s="152" t="s">
        <v>93</v>
      </c>
      <c r="L102" s="91" t="str">
        <f t="shared" si="3"/>
        <v>야간</v>
      </c>
      <c r="M102" s="151"/>
      <c r="V102" s="39" t="s">
        <v>476</v>
      </c>
    </row>
    <row r="103" spans="2:22">
      <c r="B103" s="189" t="s">
        <v>480</v>
      </c>
      <c r="C103" s="189" t="s">
        <v>481</v>
      </c>
      <c r="D103" s="189" t="s">
        <v>482</v>
      </c>
      <c r="E103" s="189"/>
      <c r="F103" s="189"/>
      <c r="G103" s="189"/>
      <c r="H103" s="189"/>
      <c r="I103" s="189"/>
      <c r="J103" s="190"/>
      <c r="K103" s="191" t="s">
        <v>56</v>
      </c>
      <c r="L103" s="192" t="str">
        <f t="shared" si="3"/>
        <v>오후</v>
      </c>
      <c r="M103" s="193" t="s">
        <v>123</v>
      </c>
      <c r="V103" s="39" t="s">
        <v>477</v>
      </c>
    </row>
    <row r="104" spans="2:22">
      <c r="B104" s="189" t="s">
        <v>480</v>
      </c>
      <c r="C104" s="189" t="s">
        <v>483</v>
      </c>
      <c r="D104" s="189" t="s">
        <v>484</v>
      </c>
      <c r="E104" s="189"/>
      <c r="F104" s="189"/>
      <c r="G104" s="189"/>
      <c r="H104" s="189"/>
      <c r="I104" s="189"/>
      <c r="J104" s="190"/>
      <c r="K104" s="191" t="s">
        <v>485</v>
      </c>
      <c r="L104" s="192" t="str">
        <f t="shared" si="3"/>
        <v>오후</v>
      </c>
      <c r="M104" s="193" t="s">
        <v>123</v>
      </c>
      <c r="V104" s="39" t="s">
        <v>411</v>
      </c>
    </row>
    <row r="105" spans="2:22">
      <c r="B105" s="189" t="s">
        <v>480</v>
      </c>
      <c r="C105" s="189" t="s">
        <v>486</v>
      </c>
      <c r="D105" s="189" t="s">
        <v>487</v>
      </c>
      <c r="E105" s="189"/>
      <c r="F105" s="189"/>
      <c r="G105" s="189"/>
      <c r="H105" s="189"/>
      <c r="I105" s="189"/>
      <c r="J105" s="190"/>
      <c r="K105" s="191" t="s">
        <v>56</v>
      </c>
      <c r="L105" s="192" t="str">
        <f t="shared" si="3"/>
        <v>오후</v>
      </c>
      <c r="M105" s="193" t="s">
        <v>123</v>
      </c>
      <c r="V105" s="39" t="s">
        <v>479</v>
      </c>
    </row>
    <row r="106" spans="2:22">
      <c r="B106" s="189" t="s">
        <v>480</v>
      </c>
      <c r="C106" s="189" t="s">
        <v>488</v>
      </c>
      <c r="D106" s="189" t="s">
        <v>489</v>
      </c>
      <c r="E106" s="189"/>
      <c r="F106" s="189"/>
      <c r="G106" s="189"/>
      <c r="H106" s="189"/>
      <c r="I106" s="189"/>
      <c r="J106" s="190"/>
      <c r="K106" s="191" t="s">
        <v>490</v>
      </c>
      <c r="L106" s="192" t="str">
        <f t="shared" si="3"/>
        <v>오후</v>
      </c>
      <c r="M106" s="193" t="s">
        <v>123</v>
      </c>
      <c r="V106" s="39" t="s">
        <v>491</v>
      </c>
    </row>
    <row r="107" spans="2:22">
      <c r="B107" s="189" t="s">
        <v>480</v>
      </c>
      <c r="C107" s="189" t="s">
        <v>492</v>
      </c>
      <c r="D107" s="189" t="s">
        <v>493</v>
      </c>
      <c r="E107" s="189"/>
      <c r="F107" s="189"/>
      <c r="G107" s="189"/>
      <c r="H107" s="189"/>
      <c r="I107" s="189"/>
      <c r="J107" s="190"/>
      <c r="K107" s="191" t="s">
        <v>490</v>
      </c>
      <c r="L107" s="192" t="s">
        <v>30</v>
      </c>
      <c r="M107" s="193" t="s">
        <v>123</v>
      </c>
      <c r="V107" s="39" t="s">
        <v>494</v>
      </c>
    </row>
    <row r="108" spans="2:22">
      <c r="B108" s="189" t="s">
        <v>480</v>
      </c>
      <c r="C108" s="189" t="s">
        <v>495</v>
      </c>
      <c r="D108" s="189" t="s">
        <v>496</v>
      </c>
      <c r="E108" s="189"/>
      <c r="F108" s="189"/>
      <c r="G108" s="189"/>
      <c r="H108" s="189"/>
      <c r="I108" s="189"/>
      <c r="J108" s="190"/>
      <c r="K108" s="191" t="s">
        <v>490</v>
      </c>
      <c r="L108" s="192" t="s">
        <v>30</v>
      </c>
      <c r="M108" s="193" t="s">
        <v>123</v>
      </c>
      <c r="V108" s="39" t="s">
        <v>497</v>
      </c>
    </row>
    <row r="109" spans="2:22">
      <c r="B109" s="189" t="s">
        <v>480</v>
      </c>
      <c r="C109" s="189" t="s">
        <v>498</v>
      </c>
      <c r="D109" s="189" t="s">
        <v>499</v>
      </c>
      <c r="E109" s="189"/>
      <c r="F109" s="189"/>
      <c r="G109" s="189"/>
      <c r="H109" s="189"/>
      <c r="I109" s="189"/>
      <c r="J109" s="190"/>
      <c r="K109" s="191" t="s">
        <v>56</v>
      </c>
      <c r="L109" s="192" t="str">
        <f t="shared" ref="L109:L114" si="4">IF(MID(D109,1,8)&gt;="20241101",IF(VALUE(MID(D109,10,6))&lt;120000,"오전",IF(VALUE(MID(D109,10,2))&lt;17,"오후","야간")),
IF(MID(D109,1,8)&lt;"20241101",IF(VALUE(MID(D109,10,6))&lt;120000,"오전",IF(VALUE(MID(D109,10,2))&lt;18,"오후","야간"))
))</f>
        <v>오전</v>
      </c>
      <c r="M109" s="193" t="s">
        <v>123</v>
      </c>
      <c r="V109" s="39" t="s">
        <v>500</v>
      </c>
    </row>
    <row r="110" spans="2:22">
      <c r="B110" s="189" t="s">
        <v>480</v>
      </c>
      <c r="C110" s="189" t="s">
        <v>501</v>
      </c>
      <c r="D110" s="189" t="s">
        <v>502</v>
      </c>
      <c r="E110" s="189"/>
      <c r="F110" s="189"/>
      <c r="G110" s="189"/>
      <c r="H110" s="189"/>
      <c r="I110" s="189"/>
      <c r="J110" s="190"/>
      <c r="K110" s="191" t="s">
        <v>56</v>
      </c>
      <c r="L110" s="192" t="str">
        <f t="shared" si="4"/>
        <v>오전</v>
      </c>
      <c r="M110" s="193" t="s">
        <v>123</v>
      </c>
      <c r="V110" s="39" t="s">
        <v>503</v>
      </c>
    </row>
    <row r="111" spans="2:22">
      <c r="B111" s="189" t="s">
        <v>480</v>
      </c>
      <c r="C111" s="189" t="s">
        <v>504</v>
      </c>
      <c r="D111" s="189" t="s">
        <v>505</v>
      </c>
      <c r="E111" s="189"/>
      <c r="F111" s="189"/>
      <c r="G111" s="189"/>
      <c r="H111" s="189"/>
      <c r="I111" s="189"/>
      <c r="J111" s="190"/>
      <c r="K111" s="191" t="s">
        <v>506</v>
      </c>
      <c r="L111" s="192" t="str">
        <f t="shared" si="4"/>
        <v>오후</v>
      </c>
      <c r="M111" s="193" t="s">
        <v>123</v>
      </c>
      <c r="V111" s="39" t="s">
        <v>507</v>
      </c>
    </row>
    <row r="112" spans="2:22">
      <c r="B112" s="189" t="s">
        <v>480</v>
      </c>
      <c r="C112" s="189" t="s">
        <v>508</v>
      </c>
      <c r="D112" s="189" t="s">
        <v>509</v>
      </c>
      <c r="E112" s="189"/>
      <c r="F112" s="189"/>
      <c r="G112" s="189"/>
      <c r="H112" s="189"/>
      <c r="I112" s="189"/>
      <c r="J112" s="190"/>
      <c r="K112" s="191" t="s">
        <v>485</v>
      </c>
      <c r="L112" s="192" t="str">
        <f t="shared" si="4"/>
        <v>오후</v>
      </c>
      <c r="M112" s="193" t="s">
        <v>413</v>
      </c>
      <c r="V112" s="39" t="s">
        <v>510</v>
      </c>
    </row>
    <row r="113" spans="2:22">
      <c r="B113" s="189" t="s">
        <v>480</v>
      </c>
      <c r="C113" s="189" t="s">
        <v>508</v>
      </c>
      <c r="D113" s="189" t="s">
        <v>511</v>
      </c>
      <c r="E113" s="189"/>
      <c r="F113" s="189"/>
      <c r="G113" s="189"/>
      <c r="H113" s="189"/>
      <c r="I113" s="189"/>
      <c r="J113" s="190"/>
      <c r="K113" s="191" t="s">
        <v>56</v>
      </c>
      <c r="L113" s="192" t="str">
        <f t="shared" si="4"/>
        <v>오후</v>
      </c>
      <c r="M113" s="193" t="s">
        <v>413</v>
      </c>
      <c r="V113" s="39" t="s">
        <v>512</v>
      </c>
    </row>
    <row r="114" spans="2:22">
      <c r="B114" s="189" t="s">
        <v>480</v>
      </c>
      <c r="C114" s="189" t="s">
        <v>513</v>
      </c>
      <c r="D114" s="189" t="s">
        <v>514</v>
      </c>
      <c r="E114" s="189"/>
      <c r="F114" s="189"/>
      <c r="G114" s="189"/>
      <c r="H114" s="189"/>
      <c r="I114" s="189"/>
      <c r="J114" s="190"/>
      <c r="K114" s="191" t="s">
        <v>56</v>
      </c>
      <c r="L114" s="192" t="str">
        <f t="shared" si="4"/>
        <v>오후</v>
      </c>
      <c r="M114" s="193" t="s">
        <v>413</v>
      </c>
      <c r="V114" s="39" t="s">
        <v>515</v>
      </c>
    </row>
    <row r="115" spans="2:22">
      <c r="B115" s="189" t="s">
        <v>480</v>
      </c>
      <c r="C115" s="189" t="s">
        <v>516</v>
      </c>
      <c r="D115" s="189" t="s">
        <v>517</v>
      </c>
      <c r="E115" s="189"/>
      <c r="F115" s="189"/>
      <c r="G115" s="189"/>
      <c r="H115" s="189"/>
      <c r="I115" s="189"/>
      <c r="J115" s="190"/>
      <c r="K115" s="191" t="s">
        <v>490</v>
      </c>
      <c r="L115" s="192" t="s">
        <v>30</v>
      </c>
      <c r="M115" s="193" t="s">
        <v>518</v>
      </c>
      <c r="P115" s="39" t="s">
        <v>117</v>
      </c>
      <c r="V115" s="39" t="s">
        <v>519</v>
      </c>
    </row>
    <row r="116" spans="2:22">
      <c r="B116" s="189" t="s">
        <v>480</v>
      </c>
      <c r="C116" s="189" t="s">
        <v>488</v>
      </c>
      <c r="D116" s="189" t="s">
        <v>520</v>
      </c>
      <c r="E116" s="189"/>
      <c r="F116" s="189"/>
      <c r="G116" s="189"/>
      <c r="H116" s="189"/>
      <c r="I116" s="189"/>
      <c r="J116" s="190"/>
      <c r="K116" s="191" t="s">
        <v>490</v>
      </c>
      <c r="L116" s="192" t="str">
        <f t="shared" ref="L116:L179" si="5">IF(MID(D116,1,8)&gt;="20241101",IF(VALUE(MID(D116,10,6))&lt;120000,"오전",IF(VALUE(MID(D116,10,2))&lt;17,"오후","야간")),
IF(MID(D116,1,8)&lt;"20241101",IF(VALUE(MID(D116,10,6))&lt;120000,"오전",IF(VALUE(MID(D116,10,2))&lt;18,"오후","야간"))
))</f>
        <v>오후</v>
      </c>
      <c r="M116" s="193" t="s">
        <v>521</v>
      </c>
      <c r="V116" s="39" t="s">
        <v>522</v>
      </c>
    </row>
    <row r="117" spans="2:22">
      <c r="B117" s="189" t="s">
        <v>480</v>
      </c>
      <c r="C117" s="189" t="s">
        <v>523</v>
      </c>
      <c r="D117" s="189" t="s">
        <v>524</v>
      </c>
      <c r="E117" s="189"/>
      <c r="F117" s="189"/>
      <c r="G117" s="189"/>
      <c r="H117" s="189"/>
      <c r="I117" s="189"/>
      <c r="J117" s="190"/>
      <c r="K117" s="191" t="s">
        <v>525</v>
      </c>
      <c r="L117" s="192" t="str">
        <f t="shared" si="5"/>
        <v>야간</v>
      </c>
      <c r="M117" s="193" t="s">
        <v>526</v>
      </c>
      <c r="V117" s="39" t="s">
        <v>527</v>
      </c>
    </row>
    <row r="118" spans="2:22">
      <c r="B118" s="189" t="s">
        <v>480</v>
      </c>
      <c r="C118" s="189" t="s">
        <v>528</v>
      </c>
      <c r="D118" s="189" t="s">
        <v>529</v>
      </c>
      <c r="E118" s="189"/>
      <c r="F118" s="189"/>
      <c r="G118" s="189"/>
      <c r="H118" s="189"/>
      <c r="I118" s="189"/>
      <c r="J118" s="190"/>
      <c r="K118" s="191" t="s">
        <v>56</v>
      </c>
      <c r="L118" s="192" t="str">
        <f t="shared" si="5"/>
        <v>야간</v>
      </c>
      <c r="M118" s="193" t="s">
        <v>526</v>
      </c>
      <c r="P118" s="39" t="s">
        <v>123</v>
      </c>
      <c r="V118" s="39" t="s">
        <v>530</v>
      </c>
    </row>
    <row r="119" spans="2:22">
      <c r="B119" s="189" t="s">
        <v>480</v>
      </c>
      <c r="C119" s="189" t="s">
        <v>508</v>
      </c>
      <c r="D119" s="189" t="s">
        <v>531</v>
      </c>
      <c r="E119" s="189"/>
      <c r="F119" s="189"/>
      <c r="G119" s="189"/>
      <c r="H119" s="189"/>
      <c r="I119" s="189"/>
      <c r="J119" s="190"/>
      <c r="K119" s="191" t="s">
        <v>532</v>
      </c>
      <c r="L119" s="192" t="str">
        <f t="shared" si="5"/>
        <v>오후</v>
      </c>
      <c r="M119" s="193" t="s">
        <v>120</v>
      </c>
      <c r="V119" s="39" t="s">
        <v>533</v>
      </c>
    </row>
    <row r="120" spans="2:22">
      <c r="B120" s="189" t="s">
        <v>480</v>
      </c>
      <c r="C120" s="189" t="s">
        <v>534</v>
      </c>
      <c r="D120" s="189" t="s">
        <v>535</v>
      </c>
      <c r="E120" s="189"/>
      <c r="F120" s="189"/>
      <c r="G120" s="189"/>
      <c r="H120" s="189"/>
      <c r="I120" s="189"/>
      <c r="J120" s="190"/>
      <c r="K120" s="191" t="s">
        <v>56</v>
      </c>
      <c r="L120" s="192" t="str">
        <f t="shared" si="5"/>
        <v>오후</v>
      </c>
      <c r="M120" s="193" t="s">
        <v>120</v>
      </c>
      <c r="V120" s="39" t="s">
        <v>536</v>
      </c>
    </row>
    <row r="121" spans="2:22">
      <c r="B121" s="189" t="s">
        <v>480</v>
      </c>
      <c r="C121" s="189" t="s">
        <v>537</v>
      </c>
      <c r="D121" s="189" t="s">
        <v>538</v>
      </c>
      <c r="E121" s="189"/>
      <c r="F121" s="189"/>
      <c r="G121" s="189"/>
      <c r="H121" s="189"/>
      <c r="I121" s="189"/>
      <c r="J121" s="190"/>
      <c r="K121" s="191" t="s">
        <v>56</v>
      </c>
      <c r="L121" s="192" t="str">
        <f t="shared" si="5"/>
        <v>오후</v>
      </c>
      <c r="M121" s="193" t="s">
        <v>120</v>
      </c>
      <c r="V121" s="39" t="s">
        <v>539</v>
      </c>
    </row>
    <row r="122" spans="2:22">
      <c r="B122" s="189" t="s">
        <v>480</v>
      </c>
      <c r="C122" s="189" t="s">
        <v>540</v>
      </c>
      <c r="D122" s="189" t="s">
        <v>541</v>
      </c>
      <c r="E122" s="189"/>
      <c r="F122" s="189"/>
      <c r="G122" s="189"/>
      <c r="H122" s="189"/>
      <c r="I122" s="189"/>
      <c r="J122" s="190"/>
      <c r="K122" s="191" t="s">
        <v>56</v>
      </c>
      <c r="L122" s="192" t="str">
        <f t="shared" si="5"/>
        <v>야간</v>
      </c>
      <c r="M122" s="193" t="s">
        <v>120</v>
      </c>
      <c r="V122" s="39" t="s">
        <v>542</v>
      </c>
    </row>
    <row r="123" spans="2:22">
      <c r="B123" s="189" t="s">
        <v>480</v>
      </c>
      <c r="C123" s="189" t="s">
        <v>543</v>
      </c>
      <c r="D123" s="189" t="s">
        <v>544</v>
      </c>
      <c r="E123" s="189"/>
      <c r="F123" s="189"/>
      <c r="G123" s="189"/>
      <c r="H123" s="189"/>
      <c r="I123" s="189"/>
      <c r="J123" s="190"/>
      <c r="K123" s="191" t="s">
        <v>56</v>
      </c>
      <c r="L123" s="192" t="str">
        <f t="shared" si="5"/>
        <v>야간</v>
      </c>
      <c r="M123" s="193" t="s">
        <v>120</v>
      </c>
      <c r="V123" s="39" t="s">
        <v>545</v>
      </c>
    </row>
    <row r="124" spans="2:22">
      <c r="B124" s="189" t="s">
        <v>480</v>
      </c>
      <c r="C124" s="189" t="s">
        <v>546</v>
      </c>
      <c r="D124" s="189" t="s">
        <v>547</v>
      </c>
      <c r="E124" s="189"/>
      <c r="F124" s="189"/>
      <c r="G124" s="189"/>
      <c r="H124" s="189"/>
      <c r="I124" s="189"/>
      <c r="J124" s="190"/>
      <c r="K124" s="191" t="s">
        <v>525</v>
      </c>
      <c r="L124" s="192" t="str">
        <f t="shared" si="5"/>
        <v>야간</v>
      </c>
      <c r="M124" s="193" t="s">
        <v>120</v>
      </c>
      <c r="V124" s="39" t="s">
        <v>548</v>
      </c>
    </row>
    <row r="125" spans="2:22">
      <c r="B125" s="189" t="s">
        <v>480</v>
      </c>
      <c r="C125" s="189" t="s">
        <v>546</v>
      </c>
      <c r="D125" s="189" t="s">
        <v>549</v>
      </c>
      <c r="E125" s="189"/>
      <c r="F125" s="189"/>
      <c r="G125" s="189"/>
      <c r="H125" s="189"/>
      <c r="I125" s="189"/>
      <c r="J125" s="190"/>
      <c r="K125" s="191" t="s">
        <v>525</v>
      </c>
      <c r="L125" s="192" t="str">
        <f t="shared" si="5"/>
        <v>야간</v>
      </c>
      <c r="M125" s="193" t="s">
        <v>120</v>
      </c>
      <c r="V125" s="39" t="s">
        <v>550</v>
      </c>
    </row>
    <row r="126" spans="2:22">
      <c r="B126" s="189" t="s">
        <v>480</v>
      </c>
      <c r="C126" s="189" t="s">
        <v>546</v>
      </c>
      <c r="D126" s="189" t="s">
        <v>551</v>
      </c>
      <c r="E126" s="189"/>
      <c r="F126" s="189"/>
      <c r="G126" s="189"/>
      <c r="H126" s="189"/>
      <c r="I126" s="189"/>
      <c r="J126" s="190"/>
      <c r="K126" s="191" t="s">
        <v>525</v>
      </c>
      <c r="L126" s="192" t="str">
        <f t="shared" si="5"/>
        <v>야간</v>
      </c>
      <c r="M126" s="193" t="s">
        <v>120</v>
      </c>
      <c r="P126" s="39">
        <v>0</v>
      </c>
      <c r="V126" s="39" t="s">
        <v>552</v>
      </c>
    </row>
    <row r="127" spans="2:22">
      <c r="B127" s="189" t="s">
        <v>480</v>
      </c>
      <c r="C127" s="189" t="s">
        <v>546</v>
      </c>
      <c r="D127" s="189" t="s">
        <v>553</v>
      </c>
      <c r="E127" s="189"/>
      <c r="F127" s="189"/>
      <c r="G127" s="189"/>
      <c r="H127" s="189"/>
      <c r="I127" s="189"/>
      <c r="J127" s="190"/>
      <c r="K127" s="191" t="s">
        <v>525</v>
      </c>
      <c r="L127" s="192" t="str">
        <f t="shared" si="5"/>
        <v>야간</v>
      </c>
      <c r="M127" s="193" t="s">
        <v>120</v>
      </c>
      <c r="P127" s="39" t="s">
        <v>123</v>
      </c>
      <c r="V127" s="39" t="s">
        <v>554</v>
      </c>
    </row>
    <row r="128" spans="2:22">
      <c r="B128" s="189" t="s">
        <v>480</v>
      </c>
      <c r="C128" s="189" t="s">
        <v>546</v>
      </c>
      <c r="D128" s="189" t="s">
        <v>555</v>
      </c>
      <c r="E128" s="189"/>
      <c r="F128" s="189"/>
      <c r="G128" s="189"/>
      <c r="H128" s="189"/>
      <c r="I128" s="189"/>
      <c r="J128" s="190"/>
      <c r="K128" s="191" t="s">
        <v>525</v>
      </c>
      <c r="L128" s="192" t="str">
        <f t="shared" si="5"/>
        <v>야간</v>
      </c>
      <c r="M128" s="193" t="s">
        <v>120</v>
      </c>
      <c r="V128" s="39" t="s">
        <v>556</v>
      </c>
    </row>
    <row r="129" spans="2:22">
      <c r="B129" s="189" t="s">
        <v>480</v>
      </c>
      <c r="C129" s="189" t="s">
        <v>557</v>
      </c>
      <c r="D129" s="189" t="s">
        <v>558</v>
      </c>
      <c r="E129" s="189"/>
      <c r="F129" s="189"/>
      <c r="G129" s="189"/>
      <c r="H129" s="189"/>
      <c r="I129" s="189"/>
      <c r="J129" s="190"/>
      <c r="K129" s="191" t="s">
        <v>56</v>
      </c>
      <c r="L129" s="192" t="str">
        <f t="shared" si="5"/>
        <v>오전</v>
      </c>
      <c r="M129" s="193" t="s">
        <v>120</v>
      </c>
      <c r="V129" s="39" t="s">
        <v>559</v>
      </c>
    </row>
    <row r="130" spans="2:22">
      <c r="B130" s="189" t="s">
        <v>480</v>
      </c>
      <c r="C130" s="189" t="s">
        <v>557</v>
      </c>
      <c r="D130" s="189" t="s">
        <v>560</v>
      </c>
      <c r="E130" s="189"/>
      <c r="F130" s="189"/>
      <c r="G130" s="189"/>
      <c r="H130" s="189"/>
      <c r="I130" s="189"/>
      <c r="J130" s="190"/>
      <c r="K130" s="191" t="s">
        <v>56</v>
      </c>
      <c r="L130" s="192" t="str">
        <f t="shared" si="5"/>
        <v>오전</v>
      </c>
      <c r="M130" s="193" t="s">
        <v>120</v>
      </c>
      <c r="P130" s="39">
        <v>0</v>
      </c>
      <c r="V130" s="39" t="s">
        <v>561</v>
      </c>
    </row>
    <row r="131" spans="2:22">
      <c r="B131" s="189" t="s">
        <v>480</v>
      </c>
      <c r="C131" s="189" t="s">
        <v>562</v>
      </c>
      <c r="D131" s="189" t="s">
        <v>563</v>
      </c>
      <c r="E131" s="189"/>
      <c r="F131" s="189"/>
      <c r="G131" s="189"/>
      <c r="H131" s="189"/>
      <c r="I131" s="189"/>
      <c r="J131" s="190"/>
      <c r="K131" s="191" t="s">
        <v>564</v>
      </c>
      <c r="L131" s="192" t="str">
        <f t="shared" si="5"/>
        <v>오후</v>
      </c>
      <c r="M131" s="193" t="s">
        <v>120</v>
      </c>
      <c r="P131" s="39" t="s">
        <v>120</v>
      </c>
      <c r="V131" s="39" t="s">
        <v>565</v>
      </c>
    </row>
    <row r="132" spans="2:22">
      <c r="B132" s="189" t="s">
        <v>480</v>
      </c>
      <c r="C132" s="189" t="s">
        <v>562</v>
      </c>
      <c r="D132" s="189" t="s">
        <v>566</v>
      </c>
      <c r="E132" s="189"/>
      <c r="F132" s="189"/>
      <c r="G132" s="189"/>
      <c r="H132" s="189"/>
      <c r="I132" s="189"/>
      <c r="J132" s="190"/>
      <c r="K132" s="191" t="s">
        <v>567</v>
      </c>
      <c r="L132" s="192" t="str">
        <f t="shared" si="5"/>
        <v>오후</v>
      </c>
      <c r="M132" s="193" t="s">
        <v>120</v>
      </c>
      <c r="P132" s="39" t="s">
        <v>117</v>
      </c>
      <c r="V132" s="39" t="s">
        <v>568</v>
      </c>
    </row>
    <row r="133" spans="2:22">
      <c r="B133" s="189" t="s">
        <v>480</v>
      </c>
      <c r="C133" s="189" t="s">
        <v>569</v>
      </c>
      <c r="D133" s="189" t="s">
        <v>570</v>
      </c>
      <c r="E133" s="189"/>
      <c r="F133" s="189"/>
      <c r="G133" s="189"/>
      <c r="H133" s="189"/>
      <c r="I133" s="189"/>
      <c r="J133" s="190"/>
      <c r="K133" s="191" t="s">
        <v>56</v>
      </c>
      <c r="L133" s="192" t="str">
        <f t="shared" si="5"/>
        <v>야간</v>
      </c>
      <c r="M133" s="193" t="s">
        <v>571</v>
      </c>
      <c r="V133" s="39" t="s">
        <v>572</v>
      </c>
    </row>
    <row r="134" spans="2:22">
      <c r="B134" s="189" t="s">
        <v>480</v>
      </c>
      <c r="C134" s="189" t="s">
        <v>573</v>
      </c>
      <c r="D134" s="189" t="s">
        <v>574</v>
      </c>
      <c r="E134" s="189"/>
      <c r="F134" s="189"/>
      <c r="G134" s="189"/>
      <c r="H134" s="189"/>
      <c r="I134" s="189"/>
      <c r="J134" s="190"/>
      <c r="K134" s="191" t="s">
        <v>56</v>
      </c>
      <c r="L134" s="192" t="str">
        <f t="shared" si="5"/>
        <v>오후</v>
      </c>
      <c r="M134" s="193" t="s">
        <v>575</v>
      </c>
      <c r="P134" s="39" t="s">
        <v>123</v>
      </c>
      <c r="V134" s="39" t="s">
        <v>576</v>
      </c>
    </row>
    <row r="135" spans="2:22">
      <c r="B135" s="189" t="s">
        <v>480</v>
      </c>
      <c r="C135" s="189" t="s">
        <v>569</v>
      </c>
      <c r="D135" s="189" t="s">
        <v>577</v>
      </c>
      <c r="E135" s="189"/>
      <c r="F135" s="189"/>
      <c r="G135" s="189"/>
      <c r="H135" s="189"/>
      <c r="I135" s="189"/>
      <c r="J135" s="190"/>
      <c r="K135" s="191" t="s">
        <v>56</v>
      </c>
      <c r="L135" s="192" t="str">
        <f t="shared" si="5"/>
        <v>야간</v>
      </c>
      <c r="M135" s="193" t="s">
        <v>121</v>
      </c>
      <c r="P135" s="39" t="s">
        <v>124</v>
      </c>
      <c r="V135" s="39" t="s">
        <v>578</v>
      </c>
    </row>
    <row r="136" spans="2:22">
      <c r="B136" s="189" t="s">
        <v>480</v>
      </c>
      <c r="C136" s="189" t="s">
        <v>573</v>
      </c>
      <c r="D136" s="189" t="s">
        <v>579</v>
      </c>
      <c r="E136" s="189"/>
      <c r="F136" s="189"/>
      <c r="G136" s="189"/>
      <c r="H136" s="189"/>
      <c r="I136" s="189"/>
      <c r="J136" s="190"/>
      <c r="K136" s="191" t="s">
        <v>97</v>
      </c>
      <c r="L136" s="192" t="str">
        <f t="shared" si="5"/>
        <v>오후</v>
      </c>
      <c r="M136" s="193"/>
      <c r="P136" s="39">
        <v>0</v>
      </c>
      <c r="V136" s="39" t="s">
        <v>580</v>
      </c>
    </row>
    <row r="137" spans="2:22">
      <c r="B137" s="189" t="s">
        <v>480</v>
      </c>
      <c r="C137" s="189" t="s">
        <v>573</v>
      </c>
      <c r="D137" s="189" t="s">
        <v>581</v>
      </c>
      <c r="E137" s="189"/>
      <c r="F137" s="189"/>
      <c r="G137" s="189"/>
      <c r="H137" s="189"/>
      <c r="I137" s="189"/>
      <c r="J137" s="190"/>
      <c r="K137" s="191" t="s">
        <v>95</v>
      </c>
      <c r="L137" s="192" t="str">
        <f t="shared" si="5"/>
        <v>오후</v>
      </c>
      <c r="M137" s="193"/>
      <c r="V137" s="39" t="s">
        <v>582</v>
      </c>
    </row>
    <row r="138" spans="2:22">
      <c r="B138" s="189" t="s">
        <v>480</v>
      </c>
      <c r="C138" s="189" t="s">
        <v>573</v>
      </c>
      <c r="D138" s="189" t="s">
        <v>583</v>
      </c>
      <c r="E138" s="189"/>
      <c r="F138" s="189"/>
      <c r="G138" s="189"/>
      <c r="H138" s="189"/>
      <c r="I138" s="189"/>
      <c r="J138" s="190"/>
      <c r="K138" s="191" t="s">
        <v>97</v>
      </c>
      <c r="L138" s="192" t="str">
        <f t="shared" si="5"/>
        <v>오후</v>
      </c>
      <c r="M138" s="193"/>
      <c r="V138" s="39" t="s">
        <v>584</v>
      </c>
    </row>
    <row r="139" spans="2:22">
      <c r="B139" s="189" t="s">
        <v>480</v>
      </c>
      <c r="C139" s="189" t="s">
        <v>585</v>
      </c>
      <c r="D139" s="189" t="s">
        <v>586</v>
      </c>
      <c r="E139" s="189"/>
      <c r="F139" s="189"/>
      <c r="G139" s="189"/>
      <c r="H139" s="189"/>
      <c r="I139" s="189"/>
      <c r="J139" s="190"/>
      <c r="K139" s="193" t="s">
        <v>46</v>
      </c>
      <c r="L139" s="192" t="str">
        <f t="shared" si="5"/>
        <v>오후</v>
      </c>
      <c r="M139" s="193"/>
      <c r="V139" s="39" t="s">
        <v>587</v>
      </c>
    </row>
    <row r="140" spans="2:22">
      <c r="B140" s="189" t="s">
        <v>480</v>
      </c>
      <c r="C140" s="189" t="s">
        <v>481</v>
      </c>
      <c r="D140" s="189" t="s">
        <v>588</v>
      </c>
      <c r="E140" s="189"/>
      <c r="F140" s="189"/>
      <c r="G140" s="189"/>
      <c r="H140" s="189"/>
      <c r="I140" s="189"/>
      <c r="J140" s="190"/>
      <c r="K140" s="191" t="s">
        <v>97</v>
      </c>
      <c r="L140" s="192" t="str">
        <f t="shared" si="5"/>
        <v>오후</v>
      </c>
      <c r="M140" s="193"/>
      <c r="V140" s="39" t="s">
        <v>589</v>
      </c>
    </row>
    <row r="141" spans="2:22">
      <c r="B141" s="189" t="s">
        <v>480</v>
      </c>
      <c r="C141" s="189" t="s">
        <v>481</v>
      </c>
      <c r="D141" s="189" t="s">
        <v>590</v>
      </c>
      <c r="E141" s="189"/>
      <c r="F141" s="189"/>
      <c r="G141" s="189"/>
      <c r="H141" s="189"/>
      <c r="I141" s="189"/>
      <c r="J141" s="190"/>
      <c r="K141" s="191" t="s">
        <v>591</v>
      </c>
      <c r="L141" s="192" t="str">
        <f t="shared" si="5"/>
        <v>오후</v>
      </c>
      <c r="M141" s="193"/>
      <c r="V141" s="39" t="s">
        <v>592</v>
      </c>
    </row>
    <row r="142" spans="2:22">
      <c r="B142" s="189" t="s">
        <v>480</v>
      </c>
      <c r="C142" s="189" t="s">
        <v>481</v>
      </c>
      <c r="D142" s="189" t="s">
        <v>593</v>
      </c>
      <c r="E142" s="189"/>
      <c r="F142" s="189"/>
      <c r="G142" s="189"/>
      <c r="H142" s="189"/>
      <c r="I142" s="189"/>
      <c r="J142" s="190"/>
      <c r="K142" s="191" t="s">
        <v>97</v>
      </c>
      <c r="L142" s="192" t="str">
        <f t="shared" si="5"/>
        <v>오후</v>
      </c>
      <c r="M142" s="193"/>
      <c r="V142" s="39" t="s">
        <v>594</v>
      </c>
    </row>
    <row r="143" spans="2:22">
      <c r="B143" s="189" t="s">
        <v>480</v>
      </c>
      <c r="C143" s="189" t="s">
        <v>483</v>
      </c>
      <c r="D143" s="189" t="s">
        <v>595</v>
      </c>
      <c r="E143" s="189"/>
      <c r="F143" s="189"/>
      <c r="G143" s="189"/>
      <c r="H143" s="189"/>
      <c r="I143" s="189"/>
      <c r="J143" s="190"/>
      <c r="K143" s="191" t="s">
        <v>95</v>
      </c>
      <c r="L143" s="192" t="str">
        <f t="shared" si="5"/>
        <v>오후</v>
      </c>
      <c r="M143" s="193"/>
      <c r="V143" s="39" t="s">
        <v>596</v>
      </c>
    </row>
    <row r="144" spans="2:22">
      <c r="B144" s="189" t="s">
        <v>480</v>
      </c>
      <c r="C144" s="189" t="s">
        <v>483</v>
      </c>
      <c r="D144" s="189" t="s">
        <v>597</v>
      </c>
      <c r="E144" s="189"/>
      <c r="F144" s="189"/>
      <c r="G144" s="189"/>
      <c r="H144" s="189"/>
      <c r="I144" s="189"/>
      <c r="J144" s="190"/>
      <c r="K144" s="191" t="s">
        <v>97</v>
      </c>
      <c r="L144" s="192" t="str">
        <f t="shared" si="5"/>
        <v>오후</v>
      </c>
      <c r="M144" s="193"/>
      <c r="V144" s="39" t="s">
        <v>598</v>
      </c>
    </row>
    <row r="145" spans="2:22">
      <c r="B145" s="189" t="s">
        <v>480</v>
      </c>
      <c r="C145" s="189" t="s">
        <v>486</v>
      </c>
      <c r="D145" s="189" t="s">
        <v>599</v>
      </c>
      <c r="E145" s="189"/>
      <c r="F145" s="189"/>
      <c r="G145" s="189"/>
      <c r="H145" s="189"/>
      <c r="I145" s="189"/>
      <c r="J145" s="190"/>
      <c r="K145" s="191" t="s">
        <v>600</v>
      </c>
      <c r="L145" s="192" t="str">
        <f t="shared" si="5"/>
        <v>오후</v>
      </c>
      <c r="M145" s="193"/>
      <c r="P145" s="39">
        <v>0</v>
      </c>
      <c r="V145" s="39" t="s">
        <v>601</v>
      </c>
    </row>
    <row r="146" spans="2:22">
      <c r="B146" s="189" t="s">
        <v>480</v>
      </c>
      <c r="C146" s="189" t="s">
        <v>602</v>
      </c>
      <c r="D146" s="189" t="s">
        <v>603</v>
      </c>
      <c r="E146" s="189"/>
      <c r="F146" s="189"/>
      <c r="G146" s="189"/>
      <c r="H146" s="189"/>
      <c r="I146" s="189"/>
      <c r="J146" s="190"/>
      <c r="K146" s="193" t="s">
        <v>420</v>
      </c>
      <c r="L146" s="192" t="str">
        <f t="shared" si="5"/>
        <v>오후</v>
      </c>
      <c r="M146" s="193"/>
      <c r="P146" s="39" t="s">
        <v>413</v>
      </c>
      <c r="V146" s="39" t="s">
        <v>604</v>
      </c>
    </row>
    <row r="147" spans="2:22">
      <c r="B147" s="189" t="s">
        <v>480</v>
      </c>
      <c r="C147" s="189" t="s">
        <v>602</v>
      </c>
      <c r="D147" s="189" t="s">
        <v>605</v>
      </c>
      <c r="E147" s="189"/>
      <c r="F147" s="189"/>
      <c r="G147" s="189"/>
      <c r="H147" s="189"/>
      <c r="I147" s="189"/>
      <c r="J147" s="190"/>
      <c r="K147" s="193" t="s">
        <v>420</v>
      </c>
      <c r="L147" s="192" t="str">
        <f t="shared" si="5"/>
        <v>오후</v>
      </c>
      <c r="M147" s="193"/>
      <c r="P147" s="39" t="s">
        <v>120</v>
      </c>
      <c r="V147" s="39" t="s">
        <v>606</v>
      </c>
    </row>
    <row r="148" spans="2:22">
      <c r="B148" s="189" t="s">
        <v>480</v>
      </c>
      <c r="C148" s="189" t="s">
        <v>602</v>
      </c>
      <c r="D148" s="189" t="s">
        <v>607</v>
      </c>
      <c r="E148" s="189"/>
      <c r="F148" s="189"/>
      <c r="G148" s="189"/>
      <c r="H148" s="189"/>
      <c r="I148" s="189"/>
      <c r="J148" s="190"/>
      <c r="K148" s="193" t="s">
        <v>420</v>
      </c>
      <c r="L148" s="192" t="str">
        <f t="shared" si="5"/>
        <v>오후</v>
      </c>
      <c r="M148" s="193"/>
      <c r="P148" s="39">
        <v>0</v>
      </c>
      <c r="V148" s="39" t="s">
        <v>608</v>
      </c>
    </row>
    <row r="149" spans="2:22">
      <c r="B149" s="189" t="s">
        <v>480</v>
      </c>
      <c r="C149" s="189" t="s">
        <v>609</v>
      </c>
      <c r="D149" s="189" t="s">
        <v>610</v>
      </c>
      <c r="E149" s="189"/>
      <c r="F149" s="189"/>
      <c r="G149" s="189"/>
      <c r="H149" s="189"/>
      <c r="I149" s="189"/>
      <c r="J149" s="190"/>
      <c r="K149" s="191" t="s">
        <v>600</v>
      </c>
      <c r="L149" s="192" t="str">
        <f t="shared" si="5"/>
        <v>오후</v>
      </c>
      <c r="M149" s="193"/>
      <c r="P149" s="39" t="s">
        <v>123</v>
      </c>
      <c r="V149" s="39" t="s">
        <v>611</v>
      </c>
    </row>
    <row r="150" spans="2:22">
      <c r="B150" s="189" t="s">
        <v>480</v>
      </c>
      <c r="C150" s="189" t="s">
        <v>609</v>
      </c>
      <c r="D150" s="189" t="s">
        <v>612</v>
      </c>
      <c r="E150" s="189"/>
      <c r="F150" s="189"/>
      <c r="G150" s="189"/>
      <c r="H150" s="189"/>
      <c r="I150" s="189"/>
      <c r="J150" s="190"/>
      <c r="K150" s="191" t="s">
        <v>600</v>
      </c>
      <c r="L150" s="192" t="str">
        <f t="shared" si="5"/>
        <v>오후</v>
      </c>
      <c r="M150" s="193"/>
      <c r="P150" s="39" t="s">
        <v>123</v>
      </c>
      <c r="V150" s="39" t="s">
        <v>613</v>
      </c>
    </row>
    <row r="151" spans="2:22">
      <c r="B151" s="189" t="s">
        <v>480</v>
      </c>
      <c r="C151" s="189" t="s">
        <v>609</v>
      </c>
      <c r="D151" s="189" t="s">
        <v>614</v>
      </c>
      <c r="E151" s="189"/>
      <c r="F151" s="189"/>
      <c r="G151" s="189"/>
      <c r="H151" s="189"/>
      <c r="I151" s="189"/>
      <c r="J151" s="190"/>
      <c r="K151" s="191" t="s">
        <v>600</v>
      </c>
      <c r="L151" s="192" t="str">
        <f t="shared" si="5"/>
        <v>오후</v>
      </c>
      <c r="M151" s="193"/>
      <c r="P151" s="39" t="s">
        <v>123</v>
      </c>
      <c r="V151" s="39" t="s">
        <v>615</v>
      </c>
    </row>
    <row r="152" spans="2:22">
      <c r="B152" s="189" t="s">
        <v>480</v>
      </c>
      <c r="C152" s="189" t="s">
        <v>609</v>
      </c>
      <c r="D152" s="189" t="s">
        <v>616</v>
      </c>
      <c r="E152" s="189"/>
      <c r="F152" s="189"/>
      <c r="G152" s="189"/>
      <c r="H152" s="189"/>
      <c r="I152" s="189"/>
      <c r="J152" s="190"/>
      <c r="K152" s="191" t="s">
        <v>600</v>
      </c>
      <c r="L152" s="192" t="str">
        <f t="shared" si="5"/>
        <v>오후</v>
      </c>
      <c r="M152" s="193"/>
      <c r="V152" s="39" t="s">
        <v>617</v>
      </c>
    </row>
    <row r="153" spans="2:22">
      <c r="B153" s="189" t="s">
        <v>480</v>
      </c>
      <c r="C153" s="189" t="s">
        <v>618</v>
      </c>
      <c r="D153" s="189" t="s">
        <v>619</v>
      </c>
      <c r="E153" s="189"/>
      <c r="F153" s="189"/>
      <c r="G153" s="189"/>
      <c r="H153" s="189"/>
      <c r="I153" s="189"/>
      <c r="J153" s="190"/>
      <c r="K153" s="191" t="s">
        <v>600</v>
      </c>
      <c r="L153" s="192" t="str">
        <f t="shared" si="5"/>
        <v>오후</v>
      </c>
      <c r="M153" s="193"/>
      <c r="P153" s="39" t="s">
        <v>117</v>
      </c>
      <c r="V153" s="39" t="s">
        <v>620</v>
      </c>
    </row>
    <row r="154" spans="2:22">
      <c r="B154" s="189" t="s">
        <v>480</v>
      </c>
      <c r="C154" s="189" t="s">
        <v>618</v>
      </c>
      <c r="D154" s="189" t="s">
        <v>621</v>
      </c>
      <c r="E154" s="189"/>
      <c r="F154" s="189"/>
      <c r="G154" s="189"/>
      <c r="H154" s="189"/>
      <c r="I154" s="189"/>
      <c r="J154" s="190"/>
      <c r="K154" s="191" t="s">
        <v>97</v>
      </c>
      <c r="L154" s="192" t="str">
        <f t="shared" si="5"/>
        <v>오후</v>
      </c>
      <c r="M154" s="193"/>
      <c r="V154" s="39" t="s">
        <v>622</v>
      </c>
    </row>
    <row r="155" spans="2:22">
      <c r="B155" s="189" t="s">
        <v>480</v>
      </c>
      <c r="C155" s="189" t="s">
        <v>623</v>
      </c>
      <c r="D155" s="189" t="s">
        <v>624</v>
      </c>
      <c r="E155" s="189"/>
      <c r="F155" s="189"/>
      <c r="G155" s="189"/>
      <c r="H155" s="189"/>
      <c r="I155" s="189"/>
      <c r="J155" s="190"/>
      <c r="K155" s="191" t="s">
        <v>97</v>
      </c>
      <c r="L155" s="192" t="str">
        <f t="shared" si="5"/>
        <v>오후</v>
      </c>
      <c r="M155" s="193"/>
      <c r="V155" s="39" t="s">
        <v>625</v>
      </c>
    </row>
    <row r="156" spans="2:22">
      <c r="B156" s="189" t="s">
        <v>480</v>
      </c>
      <c r="C156" s="189" t="s">
        <v>626</v>
      </c>
      <c r="D156" s="189" t="s">
        <v>627</v>
      </c>
      <c r="E156" s="189"/>
      <c r="F156" s="189"/>
      <c r="G156" s="189"/>
      <c r="H156" s="189"/>
      <c r="I156" s="189"/>
      <c r="J156" s="190"/>
      <c r="K156" s="191" t="s">
        <v>85</v>
      </c>
      <c r="L156" s="192" t="str">
        <f t="shared" si="5"/>
        <v>오후</v>
      </c>
      <c r="M156" s="193"/>
      <c r="V156" s="39" t="s">
        <v>628</v>
      </c>
    </row>
    <row r="157" spans="2:22">
      <c r="B157" s="189" t="s">
        <v>480</v>
      </c>
      <c r="C157" s="189" t="s">
        <v>629</v>
      </c>
      <c r="D157" s="189" t="s">
        <v>630</v>
      </c>
      <c r="E157" s="189"/>
      <c r="F157" s="189"/>
      <c r="G157" s="189"/>
      <c r="H157" s="189"/>
      <c r="I157" s="189"/>
      <c r="J157" s="190"/>
      <c r="K157" s="191" t="s">
        <v>95</v>
      </c>
      <c r="L157" s="192" t="str">
        <f t="shared" si="5"/>
        <v>오후</v>
      </c>
      <c r="M157" s="193"/>
      <c r="P157" s="39" t="s">
        <v>117</v>
      </c>
      <c r="V157" s="39" t="s">
        <v>631</v>
      </c>
    </row>
    <row r="158" spans="2:22">
      <c r="B158" s="189" t="s">
        <v>480</v>
      </c>
      <c r="C158" s="189" t="s">
        <v>629</v>
      </c>
      <c r="D158" s="189" t="s">
        <v>632</v>
      </c>
      <c r="E158" s="189"/>
      <c r="F158" s="189"/>
      <c r="G158" s="189"/>
      <c r="H158" s="189"/>
      <c r="I158" s="189"/>
      <c r="J158" s="190"/>
      <c r="K158" s="191" t="s">
        <v>95</v>
      </c>
      <c r="L158" s="192" t="str">
        <f t="shared" si="5"/>
        <v>오후</v>
      </c>
      <c r="M158" s="193"/>
      <c r="V158" s="39" t="s">
        <v>633</v>
      </c>
    </row>
    <row r="159" spans="2:22">
      <c r="B159" s="189" t="s">
        <v>480</v>
      </c>
      <c r="C159" s="189" t="s">
        <v>629</v>
      </c>
      <c r="D159" s="189" t="s">
        <v>634</v>
      </c>
      <c r="E159" s="189"/>
      <c r="F159" s="189"/>
      <c r="G159" s="189"/>
      <c r="H159" s="189"/>
      <c r="I159" s="189"/>
      <c r="J159" s="190"/>
      <c r="K159" s="191" t="s">
        <v>95</v>
      </c>
      <c r="L159" s="192" t="str">
        <f t="shared" si="5"/>
        <v>오후</v>
      </c>
      <c r="M159" s="193"/>
      <c r="P159" s="39" t="s">
        <v>117</v>
      </c>
      <c r="V159" s="39" t="s">
        <v>635</v>
      </c>
    </row>
    <row r="160" spans="2:22">
      <c r="B160" s="189" t="s">
        <v>480</v>
      </c>
      <c r="C160" s="189" t="s">
        <v>629</v>
      </c>
      <c r="D160" s="189" t="s">
        <v>636</v>
      </c>
      <c r="E160" s="189"/>
      <c r="F160" s="189"/>
      <c r="G160" s="189"/>
      <c r="H160" s="189"/>
      <c r="I160" s="189"/>
      <c r="J160" s="190"/>
      <c r="K160" s="191" t="s">
        <v>95</v>
      </c>
      <c r="L160" s="192" t="str">
        <f t="shared" si="5"/>
        <v>오후</v>
      </c>
      <c r="M160" s="193"/>
      <c r="V160" s="39" t="s">
        <v>637</v>
      </c>
    </row>
    <row r="161" spans="2:22">
      <c r="B161" s="189" t="s">
        <v>480</v>
      </c>
      <c r="C161" s="189" t="s">
        <v>629</v>
      </c>
      <c r="D161" s="189" t="s">
        <v>638</v>
      </c>
      <c r="E161" s="189"/>
      <c r="F161" s="189"/>
      <c r="G161" s="189"/>
      <c r="H161" s="189"/>
      <c r="I161" s="189"/>
      <c r="J161" s="190"/>
      <c r="K161" s="191" t="s">
        <v>95</v>
      </c>
      <c r="L161" s="192" t="str">
        <f t="shared" si="5"/>
        <v>오후</v>
      </c>
      <c r="M161" s="193"/>
      <c r="V161" s="39" t="s">
        <v>639</v>
      </c>
    </row>
    <row r="162" spans="2:22">
      <c r="B162" s="189" t="s">
        <v>480</v>
      </c>
      <c r="C162" s="189" t="s">
        <v>640</v>
      </c>
      <c r="D162" s="189" t="s">
        <v>641</v>
      </c>
      <c r="E162" s="189"/>
      <c r="F162" s="189"/>
      <c r="G162" s="189"/>
      <c r="H162" s="189"/>
      <c r="I162" s="189"/>
      <c r="J162" s="190"/>
      <c r="K162" s="191" t="s">
        <v>85</v>
      </c>
      <c r="L162" s="192" t="str">
        <f t="shared" si="5"/>
        <v>야간</v>
      </c>
      <c r="M162" s="193"/>
      <c r="P162" s="39">
        <v>0</v>
      </c>
      <c r="V162" s="39" t="s">
        <v>642</v>
      </c>
    </row>
    <row r="163" spans="2:22">
      <c r="B163" s="189" t="s">
        <v>480</v>
      </c>
      <c r="C163" s="189" t="s">
        <v>640</v>
      </c>
      <c r="D163" s="189" t="s">
        <v>643</v>
      </c>
      <c r="E163" s="189"/>
      <c r="F163" s="189"/>
      <c r="G163" s="189"/>
      <c r="H163" s="189"/>
      <c r="I163" s="189"/>
      <c r="J163" s="190"/>
      <c r="K163" s="191" t="s">
        <v>95</v>
      </c>
      <c r="L163" s="192" t="str">
        <f t="shared" si="5"/>
        <v>야간</v>
      </c>
      <c r="M163" s="193"/>
      <c r="P163" s="39">
        <v>0</v>
      </c>
      <c r="V163" s="39" t="s">
        <v>644</v>
      </c>
    </row>
    <row r="164" spans="2:22">
      <c r="B164" s="189" t="s">
        <v>480</v>
      </c>
      <c r="C164" s="189" t="s">
        <v>640</v>
      </c>
      <c r="D164" s="189" t="s">
        <v>645</v>
      </c>
      <c r="E164" s="189"/>
      <c r="F164" s="189"/>
      <c r="G164" s="189"/>
      <c r="H164" s="189"/>
      <c r="I164" s="189"/>
      <c r="J164" s="190"/>
      <c r="K164" s="191" t="s">
        <v>95</v>
      </c>
      <c r="L164" s="192" t="str">
        <f t="shared" si="5"/>
        <v>야간</v>
      </c>
      <c r="M164" s="193"/>
      <c r="P164" s="39" t="s">
        <v>413</v>
      </c>
      <c r="V164" s="39" t="s">
        <v>646</v>
      </c>
    </row>
    <row r="165" spans="2:22">
      <c r="B165" s="189" t="s">
        <v>480</v>
      </c>
      <c r="C165" s="189" t="s">
        <v>640</v>
      </c>
      <c r="D165" s="189" t="s">
        <v>647</v>
      </c>
      <c r="E165" s="189"/>
      <c r="F165" s="189"/>
      <c r="G165" s="189"/>
      <c r="H165" s="189"/>
      <c r="I165" s="189"/>
      <c r="J165" s="190"/>
      <c r="K165" s="191" t="s">
        <v>95</v>
      </c>
      <c r="L165" s="192" t="str">
        <f t="shared" si="5"/>
        <v>야간</v>
      </c>
      <c r="M165" s="193"/>
      <c r="V165" s="39" t="s">
        <v>648</v>
      </c>
    </row>
    <row r="166" spans="2:22">
      <c r="B166" s="189" t="s">
        <v>480</v>
      </c>
      <c r="C166" s="189" t="s">
        <v>640</v>
      </c>
      <c r="D166" s="189" t="s">
        <v>649</v>
      </c>
      <c r="E166" s="189"/>
      <c r="F166" s="189"/>
      <c r="G166" s="189"/>
      <c r="H166" s="189"/>
      <c r="I166" s="189"/>
      <c r="J166" s="190"/>
      <c r="K166" s="191" t="s">
        <v>95</v>
      </c>
      <c r="L166" s="192" t="str">
        <f t="shared" si="5"/>
        <v>야간</v>
      </c>
      <c r="M166" s="193"/>
      <c r="V166" s="39" t="s">
        <v>650</v>
      </c>
    </row>
    <row r="167" spans="2:22">
      <c r="B167" s="189" t="s">
        <v>480</v>
      </c>
      <c r="C167" s="189" t="s">
        <v>640</v>
      </c>
      <c r="D167" s="189" t="s">
        <v>651</v>
      </c>
      <c r="E167" s="189"/>
      <c r="F167" s="189"/>
      <c r="G167" s="189"/>
      <c r="H167" s="189"/>
      <c r="I167" s="189"/>
      <c r="J167" s="190"/>
      <c r="K167" s="191" t="s">
        <v>95</v>
      </c>
      <c r="L167" s="192" t="str">
        <f t="shared" si="5"/>
        <v>야간</v>
      </c>
      <c r="M167" s="193"/>
      <c r="V167" s="39" t="s">
        <v>652</v>
      </c>
    </row>
    <row r="168" spans="2:22">
      <c r="B168" s="189" t="s">
        <v>480</v>
      </c>
      <c r="C168" s="189" t="s">
        <v>640</v>
      </c>
      <c r="D168" s="189" t="s">
        <v>653</v>
      </c>
      <c r="E168" s="189"/>
      <c r="F168" s="189"/>
      <c r="G168" s="189"/>
      <c r="H168" s="189"/>
      <c r="I168" s="189"/>
      <c r="J168" s="190"/>
      <c r="K168" s="191" t="s">
        <v>85</v>
      </c>
      <c r="L168" s="192" t="str">
        <f t="shared" si="5"/>
        <v>야간</v>
      </c>
      <c r="M168" s="193"/>
      <c r="V168" s="39" t="s">
        <v>654</v>
      </c>
    </row>
    <row r="169" spans="2:22">
      <c r="B169" s="189" t="s">
        <v>480</v>
      </c>
      <c r="C169" s="189" t="s">
        <v>655</v>
      </c>
      <c r="D169" s="189" t="s">
        <v>656</v>
      </c>
      <c r="E169" s="189"/>
      <c r="F169" s="189"/>
      <c r="G169" s="189"/>
      <c r="H169" s="189"/>
      <c r="I169" s="189"/>
      <c r="J169" s="190"/>
      <c r="K169" s="191" t="s">
        <v>95</v>
      </c>
      <c r="L169" s="192" t="str">
        <f t="shared" si="5"/>
        <v>오전</v>
      </c>
      <c r="M169" s="193"/>
      <c r="V169" s="39" t="s">
        <v>657</v>
      </c>
    </row>
    <row r="170" spans="2:22">
      <c r="B170" s="189" t="s">
        <v>480</v>
      </c>
      <c r="C170" s="189" t="s">
        <v>658</v>
      </c>
      <c r="D170" s="189" t="s">
        <v>659</v>
      </c>
      <c r="E170" s="189"/>
      <c r="F170" s="189"/>
      <c r="G170" s="189"/>
      <c r="H170" s="189"/>
      <c r="I170" s="189"/>
      <c r="J170" s="190"/>
      <c r="K170" s="191" t="s">
        <v>97</v>
      </c>
      <c r="L170" s="192" t="str">
        <f t="shared" si="5"/>
        <v>오전</v>
      </c>
      <c r="M170" s="193"/>
      <c r="V170" s="39" t="s">
        <v>660</v>
      </c>
    </row>
    <row r="171" spans="2:22">
      <c r="B171" s="189" t="s">
        <v>480</v>
      </c>
      <c r="C171" s="189" t="s">
        <v>658</v>
      </c>
      <c r="D171" s="189" t="s">
        <v>661</v>
      </c>
      <c r="E171" s="189"/>
      <c r="F171" s="189"/>
      <c r="G171" s="189"/>
      <c r="H171" s="189"/>
      <c r="I171" s="189"/>
      <c r="J171" s="190"/>
      <c r="K171" s="191" t="s">
        <v>95</v>
      </c>
      <c r="L171" s="192" t="str">
        <f t="shared" si="5"/>
        <v>오전</v>
      </c>
      <c r="M171" s="193"/>
      <c r="V171" s="39" t="s">
        <v>662</v>
      </c>
    </row>
    <row r="172" spans="2:22">
      <c r="B172" s="189" t="s">
        <v>480</v>
      </c>
      <c r="C172" s="189" t="s">
        <v>658</v>
      </c>
      <c r="D172" s="189" t="s">
        <v>663</v>
      </c>
      <c r="E172" s="189"/>
      <c r="F172" s="189"/>
      <c r="G172" s="189"/>
      <c r="H172" s="189"/>
      <c r="I172" s="189"/>
      <c r="J172" s="190"/>
      <c r="K172" s="191" t="s">
        <v>664</v>
      </c>
      <c r="L172" s="192" t="str">
        <f t="shared" si="5"/>
        <v>오전</v>
      </c>
      <c r="M172" s="193"/>
      <c r="V172" s="39" t="s">
        <v>665</v>
      </c>
    </row>
    <row r="173" spans="2:22">
      <c r="B173" s="189" t="s">
        <v>480</v>
      </c>
      <c r="C173" s="189" t="s">
        <v>666</v>
      </c>
      <c r="D173" s="189" t="s">
        <v>667</v>
      </c>
      <c r="E173" s="189"/>
      <c r="F173" s="189"/>
      <c r="G173" s="189"/>
      <c r="H173" s="189"/>
      <c r="I173" s="189"/>
      <c r="J173" s="190"/>
      <c r="K173" s="191" t="s">
        <v>668</v>
      </c>
      <c r="L173" s="192" t="str">
        <f t="shared" si="5"/>
        <v>오전</v>
      </c>
      <c r="M173" s="193"/>
      <c r="V173" s="39" t="s">
        <v>669</v>
      </c>
    </row>
    <row r="174" spans="2:22">
      <c r="B174" s="189" t="s">
        <v>480</v>
      </c>
      <c r="C174" s="189" t="s">
        <v>666</v>
      </c>
      <c r="D174" s="189" t="s">
        <v>670</v>
      </c>
      <c r="E174" s="189"/>
      <c r="F174" s="189"/>
      <c r="G174" s="189"/>
      <c r="H174" s="189"/>
      <c r="I174" s="189"/>
      <c r="J174" s="190"/>
      <c r="K174" s="191" t="s">
        <v>668</v>
      </c>
      <c r="L174" s="192" t="str">
        <f t="shared" si="5"/>
        <v>오전</v>
      </c>
      <c r="M174" s="193"/>
      <c r="V174" s="39" t="s">
        <v>671</v>
      </c>
    </row>
    <row r="175" spans="2:22">
      <c r="B175" s="189" t="s">
        <v>480</v>
      </c>
      <c r="C175" s="189" t="s">
        <v>666</v>
      </c>
      <c r="D175" s="189" t="s">
        <v>672</v>
      </c>
      <c r="E175" s="189"/>
      <c r="F175" s="189"/>
      <c r="G175" s="189"/>
      <c r="H175" s="189"/>
      <c r="I175" s="189"/>
      <c r="J175" s="190"/>
      <c r="K175" s="191" t="s">
        <v>668</v>
      </c>
      <c r="L175" s="192" t="str">
        <f t="shared" si="5"/>
        <v>오전</v>
      </c>
      <c r="M175" s="193"/>
      <c r="V175" s="39" t="s">
        <v>673</v>
      </c>
    </row>
    <row r="176" spans="2:22">
      <c r="B176" s="212" t="s">
        <v>480</v>
      </c>
      <c r="C176" s="212" t="s">
        <v>674</v>
      </c>
      <c r="D176" s="212" t="s">
        <v>675</v>
      </c>
      <c r="E176" s="212"/>
      <c r="F176" s="212"/>
      <c r="G176" s="212"/>
      <c r="H176" s="212"/>
      <c r="I176" s="212"/>
      <c r="J176" s="213"/>
      <c r="K176" s="214" t="s">
        <v>445</v>
      </c>
      <c r="L176" s="207" t="str">
        <f t="shared" si="5"/>
        <v>오전</v>
      </c>
      <c r="M176" s="206"/>
      <c r="V176" s="39" t="s">
        <v>676</v>
      </c>
    </row>
    <row r="177" spans="2:22">
      <c r="B177" s="189" t="s">
        <v>480</v>
      </c>
      <c r="C177" s="189" t="s">
        <v>677</v>
      </c>
      <c r="D177" s="189" t="s">
        <v>678</v>
      </c>
      <c r="E177" s="189"/>
      <c r="F177" s="189"/>
      <c r="G177" s="189"/>
      <c r="H177" s="189"/>
      <c r="I177" s="189"/>
      <c r="J177" s="190"/>
      <c r="K177" s="193" t="s">
        <v>91</v>
      </c>
      <c r="L177" s="192" t="str">
        <f t="shared" si="5"/>
        <v>오전</v>
      </c>
      <c r="M177" s="193"/>
      <c r="V177" s="39" t="s">
        <v>679</v>
      </c>
    </row>
    <row r="178" spans="2:22">
      <c r="B178" s="212" t="s">
        <v>480</v>
      </c>
      <c r="C178" s="212" t="s">
        <v>680</v>
      </c>
      <c r="D178" s="212" t="s">
        <v>681</v>
      </c>
      <c r="E178" s="212"/>
      <c r="F178" s="212"/>
      <c r="G178" s="212"/>
      <c r="H178" s="212"/>
      <c r="I178" s="212"/>
      <c r="J178" s="213"/>
      <c r="K178" s="206" t="s">
        <v>445</v>
      </c>
      <c r="L178" s="207" t="str">
        <f t="shared" si="5"/>
        <v>오전</v>
      </c>
      <c r="M178" s="206"/>
      <c r="V178" s="39" t="s">
        <v>682</v>
      </c>
    </row>
    <row r="179" spans="2:22">
      <c r="B179" s="189" t="s">
        <v>480</v>
      </c>
      <c r="C179" s="189" t="s">
        <v>683</v>
      </c>
      <c r="D179" s="189" t="s">
        <v>684</v>
      </c>
      <c r="E179" s="189"/>
      <c r="F179" s="189"/>
      <c r="G179" s="189"/>
      <c r="H179" s="189"/>
      <c r="I179" s="189"/>
      <c r="J179" s="190"/>
      <c r="K179" s="191" t="s">
        <v>668</v>
      </c>
      <c r="L179" s="192" t="str">
        <f t="shared" si="5"/>
        <v>오전</v>
      </c>
      <c r="M179" s="193"/>
      <c r="V179" s="39" t="s">
        <v>685</v>
      </c>
    </row>
    <row r="180" spans="2:22">
      <c r="B180" s="189" t="s">
        <v>480</v>
      </c>
      <c r="C180" s="189" t="s">
        <v>683</v>
      </c>
      <c r="D180" s="189" t="s">
        <v>686</v>
      </c>
      <c r="E180" s="189"/>
      <c r="F180" s="189"/>
      <c r="G180" s="189"/>
      <c r="H180" s="189"/>
      <c r="I180" s="189"/>
      <c r="J180" s="190"/>
      <c r="K180" s="191" t="s">
        <v>668</v>
      </c>
      <c r="L180" s="192" t="str">
        <f t="shared" ref="L180:L243" si="6">IF(MID(D180,1,8)&gt;="20241101",IF(VALUE(MID(D180,10,6))&lt;120000,"오전",IF(VALUE(MID(D180,10,2))&lt;17,"오후","야간")),
IF(MID(D180,1,8)&lt;"20241101",IF(VALUE(MID(D180,10,6))&lt;120000,"오전",IF(VALUE(MID(D180,10,2))&lt;18,"오후","야간"))
))</f>
        <v>오전</v>
      </c>
      <c r="M180" s="193"/>
      <c r="V180" s="39" t="s">
        <v>687</v>
      </c>
    </row>
    <row r="181" spans="2:22">
      <c r="B181" s="189" t="s">
        <v>480</v>
      </c>
      <c r="C181" s="189" t="s">
        <v>683</v>
      </c>
      <c r="D181" s="189" t="s">
        <v>688</v>
      </c>
      <c r="E181" s="189"/>
      <c r="F181" s="189"/>
      <c r="G181" s="189"/>
      <c r="H181" s="189"/>
      <c r="I181" s="189"/>
      <c r="J181" s="190"/>
      <c r="K181" s="191" t="s">
        <v>668</v>
      </c>
      <c r="L181" s="192" t="str">
        <f t="shared" si="6"/>
        <v>오전</v>
      </c>
      <c r="M181" s="193"/>
      <c r="V181" s="39" t="s">
        <v>689</v>
      </c>
    </row>
    <row r="182" spans="2:22">
      <c r="B182" s="212" t="s">
        <v>480</v>
      </c>
      <c r="C182" s="212" t="s">
        <v>690</v>
      </c>
      <c r="D182" s="212" t="s">
        <v>691</v>
      </c>
      <c r="E182" s="212"/>
      <c r="F182" s="212"/>
      <c r="G182" s="212"/>
      <c r="H182" s="212"/>
      <c r="I182" s="212"/>
      <c r="J182" s="213"/>
      <c r="K182" s="214" t="s">
        <v>445</v>
      </c>
      <c r="L182" s="207" t="str">
        <f t="shared" si="6"/>
        <v>오전</v>
      </c>
      <c r="M182" s="206"/>
      <c r="V182" s="39" t="s">
        <v>692</v>
      </c>
    </row>
    <row r="183" spans="2:22">
      <c r="B183" s="212" t="s">
        <v>480</v>
      </c>
      <c r="C183" s="212" t="s">
        <v>690</v>
      </c>
      <c r="D183" s="212" t="s">
        <v>693</v>
      </c>
      <c r="E183" s="212"/>
      <c r="F183" s="212"/>
      <c r="G183" s="212"/>
      <c r="H183" s="212"/>
      <c r="I183" s="212"/>
      <c r="J183" s="213"/>
      <c r="K183" s="214" t="s">
        <v>445</v>
      </c>
      <c r="L183" s="207" t="str">
        <f t="shared" si="6"/>
        <v>오전</v>
      </c>
      <c r="M183" s="206"/>
      <c r="V183" s="39" t="s">
        <v>694</v>
      </c>
    </row>
    <row r="184" spans="2:22">
      <c r="B184" s="189" t="s">
        <v>480</v>
      </c>
      <c r="C184" s="189" t="s">
        <v>690</v>
      </c>
      <c r="D184" s="189" t="s">
        <v>695</v>
      </c>
      <c r="E184" s="189"/>
      <c r="F184" s="189"/>
      <c r="G184" s="189"/>
      <c r="H184" s="189"/>
      <c r="I184" s="189"/>
      <c r="J184" s="190"/>
      <c r="K184" s="191" t="s">
        <v>91</v>
      </c>
      <c r="L184" s="192" t="str">
        <f t="shared" si="6"/>
        <v>오전</v>
      </c>
      <c r="M184" s="193"/>
      <c r="V184" s="39" t="s">
        <v>696</v>
      </c>
    </row>
    <row r="185" spans="2:22">
      <c r="B185" s="189" t="s">
        <v>480</v>
      </c>
      <c r="C185" s="189" t="s">
        <v>697</v>
      </c>
      <c r="D185" s="189" t="s">
        <v>698</v>
      </c>
      <c r="E185" s="189"/>
      <c r="F185" s="189"/>
      <c r="G185" s="189"/>
      <c r="H185" s="189"/>
      <c r="I185" s="189"/>
      <c r="J185" s="190"/>
      <c r="K185" s="191" t="s">
        <v>668</v>
      </c>
      <c r="L185" s="192" t="str">
        <f t="shared" si="6"/>
        <v>오전</v>
      </c>
      <c r="M185" s="193"/>
      <c r="V185" s="39" t="s">
        <v>699</v>
      </c>
    </row>
    <row r="186" spans="2:22">
      <c r="B186" s="189" t="s">
        <v>480</v>
      </c>
      <c r="C186" s="189" t="s">
        <v>697</v>
      </c>
      <c r="D186" s="189" t="s">
        <v>700</v>
      </c>
      <c r="E186" s="189"/>
      <c r="F186" s="189"/>
      <c r="G186" s="189"/>
      <c r="H186" s="189"/>
      <c r="I186" s="189"/>
      <c r="J186" s="190"/>
      <c r="K186" s="191" t="s">
        <v>668</v>
      </c>
      <c r="L186" s="192" t="str">
        <f t="shared" si="6"/>
        <v>오전</v>
      </c>
      <c r="M186" s="193"/>
      <c r="V186" s="39" t="s">
        <v>701</v>
      </c>
    </row>
    <row r="187" spans="2:22">
      <c r="B187" s="189" t="s">
        <v>480</v>
      </c>
      <c r="C187" s="189" t="s">
        <v>697</v>
      </c>
      <c r="D187" s="189" t="s">
        <v>702</v>
      </c>
      <c r="E187" s="189"/>
      <c r="F187" s="189"/>
      <c r="G187" s="189"/>
      <c r="H187" s="189"/>
      <c r="I187" s="189"/>
      <c r="J187" s="190"/>
      <c r="K187" s="191" t="s">
        <v>668</v>
      </c>
      <c r="L187" s="192" t="str">
        <f t="shared" si="6"/>
        <v>오전</v>
      </c>
      <c r="M187" s="193"/>
      <c r="V187" s="39" t="s">
        <v>703</v>
      </c>
    </row>
    <row r="188" spans="2:22">
      <c r="B188" s="212" t="s">
        <v>480</v>
      </c>
      <c r="C188" s="212" t="s">
        <v>704</v>
      </c>
      <c r="D188" s="212" t="s">
        <v>705</v>
      </c>
      <c r="E188" s="212"/>
      <c r="F188" s="212"/>
      <c r="G188" s="212"/>
      <c r="H188" s="212"/>
      <c r="I188" s="212"/>
      <c r="J188" s="213"/>
      <c r="K188" s="214" t="s">
        <v>445</v>
      </c>
      <c r="L188" s="207" t="str">
        <f t="shared" si="6"/>
        <v>오전</v>
      </c>
      <c r="M188" s="206"/>
      <c r="V188" s="39" t="s">
        <v>706</v>
      </c>
    </row>
    <row r="189" spans="2:22">
      <c r="B189" s="212" t="s">
        <v>480</v>
      </c>
      <c r="C189" s="212" t="s">
        <v>707</v>
      </c>
      <c r="D189" s="212" t="s">
        <v>708</v>
      </c>
      <c r="E189" s="212"/>
      <c r="F189" s="212"/>
      <c r="G189" s="212"/>
      <c r="H189" s="212"/>
      <c r="I189" s="212"/>
      <c r="J189" s="213"/>
      <c r="K189" s="214" t="s">
        <v>445</v>
      </c>
      <c r="L189" s="207" t="str">
        <f t="shared" si="6"/>
        <v>오전</v>
      </c>
      <c r="M189" s="206"/>
      <c r="V189" s="39" t="s">
        <v>709</v>
      </c>
    </row>
    <row r="190" spans="2:22">
      <c r="B190" s="212" t="s">
        <v>480</v>
      </c>
      <c r="C190" s="212" t="s">
        <v>707</v>
      </c>
      <c r="D190" s="212" t="s">
        <v>710</v>
      </c>
      <c r="E190" s="212"/>
      <c r="F190" s="212"/>
      <c r="G190" s="212"/>
      <c r="H190" s="212"/>
      <c r="I190" s="212"/>
      <c r="J190" s="213"/>
      <c r="K190" s="214" t="s">
        <v>445</v>
      </c>
      <c r="L190" s="207" t="str">
        <f t="shared" si="6"/>
        <v>오전</v>
      </c>
      <c r="M190" s="206"/>
      <c r="V190" s="39" t="s">
        <v>711</v>
      </c>
    </row>
    <row r="191" spans="2:22">
      <c r="B191" s="212" t="s">
        <v>480</v>
      </c>
      <c r="C191" s="212" t="s">
        <v>712</v>
      </c>
      <c r="D191" s="212" t="s">
        <v>713</v>
      </c>
      <c r="E191" s="212"/>
      <c r="F191" s="212"/>
      <c r="G191" s="212"/>
      <c r="H191" s="212"/>
      <c r="I191" s="212"/>
      <c r="J191" s="213"/>
      <c r="K191" s="214" t="s">
        <v>445</v>
      </c>
      <c r="L191" s="207" t="str">
        <f t="shared" si="6"/>
        <v>오전</v>
      </c>
      <c r="M191" s="206"/>
      <c r="V191" s="39" t="s">
        <v>714</v>
      </c>
    </row>
    <row r="192" spans="2:22">
      <c r="B192" s="212" t="s">
        <v>480</v>
      </c>
      <c r="C192" s="212" t="s">
        <v>498</v>
      </c>
      <c r="D192" s="212" t="s">
        <v>715</v>
      </c>
      <c r="E192" s="212"/>
      <c r="F192" s="212"/>
      <c r="G192" s="212"/>
      <c r="H192" s="212"/>
      <c r="I192" s="212"/>
      <c r="J192" s="213"/>
      <c r="K192" s="214" t="s">
        <v>445</v>
      </c>
      <c r="L192" s="207" t="str">
        <f t="shared" si="6"/>
        <v>오전</v>
      </c>
      <c r="M192" s="206"/>
      <c r="V192" s="39" t="s">
        <v>716</v>
      </c>
    </row>
    <row r="193" spans="2:22">
      <c r="B193" s="212" t="s">
        <v>480</v>
      </c>
      <c r="C193" s="212" t="s">
        <v>498</v>
      </c>
      <c r="D193" s="212" t="s">
        <v>717</v>
      </c>
      <c r="E193" s="212"/>
      <c r="F193" s="212"/>
      <c r="G193" s="212"/>
      <c r="H193" s="212"/>
      <c r="I193" s="212"/>
      <c r="J193" s="213"/>
      <c r="K193" s="214" t="s">
        <v>445</v>
      </c>
      <c r="L193" s="207" t="str">
        <f t="shared" si="6"/>
        <v>오전</v>
      </c>
      <c r="M193" s="206"/>
      <c r="V193" s="39" t="s">
        <v>718</v>
      </c>
    </row>
    <row r="194" spans="2:22">
      <c r="B194" s="212" t="s">
        <v>480</v>
      </c>
      <c r="C194" s="212" t="s">
        <v>498</v>
      </c>
      <c r="D194" s="212" t="s">
        <v>719</v>
      </c>
      <c r="E194" s="212"/>
      <c r="F194" s="212"/>
      <c r="G194" s="212"/>
      <c r="H194" s="212"/>
      <c r="I194" s="212"/>
      <c r="J194" s="213"/>
      <c r="K194" s="214" t="s">
        <v>445</v>
      </c>
      <c r="L194" s="207" t="str">
        <f t="shared" si="6"/>
        <v>오전</v>
      </c>
      <c r="M194" s="206"/>
      <c r="V194" s="39" t="s">
        <v>720</v>
      </c>
    </row>
    <row r="195" spans="2:22">
      <c r="B195" s="212" t="s">
        <v>480</v>
      </c>
      <c r="C195" s="212" t="s">
        <v>498</v>
      </c>
      <c r="D195" s="212" t="s">
        <v>721</v>
      </c>
      <c r="E195" s="212"/>
      <c r="F195" s="212"/>
      <c r="G195" s="212"/>
      <c r="H195" s="212"/>
      <c r="I195" s="212"/>
      <c r="J195" s="213"/>
      <c r="K195" s="214" t="s">
        <v>445</v>
      </c>
      <c r="L195" s="207" t="str">
        <f t="shared" si="6"/>
        <v>오전</v>
      </c>
      <c r="M195" s="206"/>
      <c r="V195" s="39" t="s">
        <v>722</v>
      </c>
    </row>
    <row r="196" spans="2:22">
      <c r="B196" s="212" t="s">
        <v>480</v>
      </c>
      <c r="C196" s="212" t="s">
        <v>498</v>
      </c>
      <c r="D196" s="212" t="s">
        <v>723</v>
      </c>
      <c r="E196" s="212"/>
      <c r="F196" s="212"/>
      <c r="G196" s="212"/>
      <c r="H196" s="212"/>
      <c r="I196" s="212"/>
      <c r="J196" s="213"/>
      <c r="K196" s="214" t="s">
        <v>445</v>
      </c>
      <c r="L196" s="207" t="str">
        <f t="shared" si="6"/>
        <v>오전</v>
      </c>
      <c r="M196" s="206"/>
      <c r="V196" s="39" t="s">
        <v>724</v>
      </c>
    </row>
    <row r="197" spans="2:22">
      <c r="B197" s="212" t="s">
        <v>480</v>
      </c>
      <c r="C197" s="212" t="s">
        <v>498</v>
      </c>
      <c r="D197" s="212" t="s">
        <v>725</v>
      </c>
      <c r="E197" s="212"/>
      <c r="F197" s="212"/>
      <c r="G197" s="212"/>
      <c r="H197" s="212"/>
      <c r="I197" s="212"/>
      <c r="J197" s="213"/>
      <c r="K197" s="214" t="s">
        <v>445</v>
      </c>
      <c r="L197" s="207" t="str">
        <f t="shared" si="6"/>
        <v>오전</v>
      </c>
      <c r="M197" s="206"/>
      <c r="V197" s="39" t="s">
        <v>726</v>
      </c>
    </row>
    <row r="198" spans="2:22">
      <c r="B198" s="212" t="s">
        <v>480</v>
      </c>
      <c r="C198" s="212" t="s">
        <v>498</v>
      </c>
      <c r="D198" s="212" t="s">
        <v>727</v>
      </c>
      <c r="E198" s="212"/>
      <c r="F198" s="212"/>
      <c r="G198" s="212"/>
      <c r="H198" s="212"/>
      <c r="I198" s="212"/>
      <c r="J198" s="213"/>
      <c r="K198" s="214" t="s">
        <v>445</v>
      </c>
      <c r="L198" s="207" t="str">
        <f t="shared" si="6"/>
        <v>오전</v>
      </c>
      <c r="M198" s="206"/>
      <c r="V198" s="39" t="s">
        <v>728</v>
      </c>
    </row>
    <row r="199" spans="2:22">
      <c r="B199" s="212" t="s">
        <v>480</v>
      </c>
      <c r="C199" s="212" t="s">
        <v>498</v>
      </c>
      <c r="D199" s="212" t="s">
        <v>729</v>
      </c>
      <c r="E199" s="212"/>
      <c r="F199" s="212"/>
      <c r="G199" s="212"/>
      <c r="H199" s="212"/>
      <c r="I199" s="212"/>
      <c r="J199" s="213"/>
      <c r="K199" s="214" t="s">
        <v>445</v>
      </c>
      <c r="L199" s="207" t="str">
        <f t="shared" si="6"/>
        <v>오전</v>
      </c>
      <c r="M199" s="206"/>
      <c r="V199" s="39" t="s">
        <v>730</v>
      </c>
    </row>
    <row r="200" spans="2:22">
      <c r="B200" s="189" t="s">
        <v>480</v>
      </c>
      <c r="C200" s="189" t="s">
        <v>498</v>
      </c>
      <c r="D200" s="189" t="s">
        <v>731</v>
      </c>
      <c r="E200" s="189"/>
      <c r="F200" s="189"/>
      <c r="G200" s="189"/>
      <c r="H200" s="189"/>
      <c r="I200" s="189"/>
      <c r="J200" s="190"/>
      <c r="K200" s="191" t="s">
        <v>668</v>
      </c>
      <c r="L200" s="192" t="str">
        <f t="shared" si="6"/>
        <v>오전</v>
      </c>
      <c r="M200" s="193"/>
      <c r="V200" s="39" t="s">
        <v>732</v>
      </c>
    </row>
    <row r="201" spans="2:22">
      <c r="B201" s="189" t="s">
        <v>480</v>
      </c>
      <c r="C201" s="189" t="s">
        <v>498</v>
      </c>
      <c r="D201" s="189" t="s">
        <v>733</v>
      </c>
      <c r="E201" s="189"/>
      <c r="F201" s="189"/>
      <c r="G201" s="189"/>
      <c r="H201" s="189"/>
      <c r="I201" s="189"/>
      <c r="J201" s="190"/>
      <c r="K201" s="191" t="s">
        <v>668</v>
      </c>
      <c r="L201" s="192" t="str">
        <f t="shared" si="6"/>
        <v>오전</v>
      </c>
      <c r="M201" s="193"/>
      <c r="V201" s="39" t="s">
        <v>734</v>
      </c>
    </row>
    <row r="202" spans="2:22">
      <c r="B202" s="212" t="s">
        <v>480</v>
      </c>
      <c r="C202" s="212" t="s">
        <v>498</v>
      </c>
      <c r="D202" s="212" t="s">
        <v>735</v>
      </c>
      <c r="E202" s="212"/>
      <c r="F202" s="212"/>
      <c r="G202" s="212"/>
      <c r="H202" s="212"/>
      <c r="I202" s="212"/>
      <c r="J202" s="213"/>
      <c r="K202" s="214" t="s">
        <v>445</v>
      </c>
      <c r="L202" s="207" t="str">
        <f t="shared" si="6"/>
        <v>오전</v>
      </c>
      <c r="M202" s="206"/>
      <c r="V202" s="39" t="s">
        <v>736</v>
      </c>
    </row>
    <row r="203" spans="2:22">
      <c r="B203" s="212" t="s">
        <v>480</v>
      </c>
      <c r="C203" s="212" t="s">
        <v>498</v>
      </c>
      <c r="D203" s="212" t="s">
        <v>737</v>
      </c>
      <c r="E203" s="212"/>
      <c r="F203" s="212"/>
      <c r="G203" s="212"/>
      <c r="H203" s="212"/>
      <c r="I203" s="212"/>
      <c r="J203" s="213"/>
      <c r="K203" s="214" t="s">
        <v>445</v>
      </c>
      <c r="L203" s="207" t="str">
        <f t="shared" si="6"/>
        <v>오전</v>
      </c>
      <c r="M203" s="206"/>
      <c r="V203" s="39" t="s">
        <v>738</v>
      </c>
    </row>
    <row r="204" spans="2:22">
      <c r="B204" s="212" t="s">
        <v>480</v>
      </c>
      <c r="C204" s="212" t="s">
        <v>498</v>
      </c>
      <c r="D204" s="212" t="s">
        <v>739</v>
      </c>
      <c r="E204" s="212"/>
      <c r="F204" s="212"/>
      <c r="G204" s="212"/>
      <c r="H204" s="212"/>
      <c r="I204" s="212"/>
      <c r="J204" s="213"/>
      <c r="K204" s="214" t="s">
        <v>445</v>
      </c>
      <c r="L204" s="207" t="str">
        <f t="shared" si="6"/>
        <v>오전</v>
      </c>
      <c r="M204" s="206"/>
      <c r="V204" s="39" t="s">
        <v>740</v>
      </c>
    </row>
    <row r="205" spans="2:22">
      <c r="B205" s="212" t="s">
        <v>480</v>
      </c>
      <c r="C205" s="212" t="s">
        <v>498</v>
      </c>
      <c r="D205" s="212" t="s">
        <v>741</v>
      </c>
      <c r="E205" s="212"/>
      <c r="F205" s="212"/>
      <c r="G205" s="212"/>
      <c r="H205" s="212"/>
      <c r="I205" s="212"/>
      <c r="J205" s="213"/>
      <c r="K205" s="214" t="s">
        <v>445</v>
      </c>
      <c r="L205" s="207" t="str">
        <f t="shared" si="6"/>
        <v>오전</v>
      </c>
      <c r="M205" s="206"/>
      <c r="V205" s="39" t="s">
        <v>742</v>
      </c>
    </row>
    <row r="206" spans="2:22">
      <c r="B206" s="212" t="s">
        <v>480</v>
      </c>
      <c r="C206" s="212" t="s">
        <v>498</v>
      </c>
      <c r="D206" s="212" t="s">
        <v>743</v>
      </c>
      <c r="E206" s="212"/>
      <c r="F206" s="212"/>
      <c r="G206" s="212"/>
      <c r="H206" s="212"/>
      <c r="I206" s="212"/>
      <c r="J206" s="213"/>
      <c r="K206" s="214" t="s">
        <v>445</v>
      </c>
      <c r="L206" s="207" t="str">
        <f t="shared" si="6"/>
        <v>오전</v>
      </c>
      <c r="M206" s="206"/>
      <c r="V206" s="39" t="s">
        <v>744</v>
      </c>
    </row>
    <row r="207" spans="2:22">
      <c r="B207" s="212" t="s">
        <v>480</v>
      </c>
      <c r="C207" s="212" t="s">
        <v>498</v>
      </c>
      <c r="D207" s="212" t="s">
        <v>745</v>
      </c>
      <c r="E207" s="212"/>
      <c r="F207" s="212"/>
      <c r="G207" s="212"/>
      <c r="H207" s="212"/>
      <c r="I207" s="212"/>
      <c r="J207" s="213"/>
      <c r="K207" s="214" t="s">
        <v>445</v>
      </c>
      <c r="L207" s="207" t="str">
        <f t="shared" si="6"/>
        <v>오전</v>
      </c>
      <c r="M207" s="206"/>
      <c r="V207" s="39" t="s">
        <v>746</v>
      </c>
    </row>
    <row r="208" spans="2:22">
      <c r="B208" s="212" t="s">
        <v>480</v>
      </c>
      <c r="C208" s="212" t="s">
        <v>498</v>
      </c>
      <c r="D208" s="212" t="s">
        <v>747</v>
      </c>
      <c r="E208" s="212"/>
      <c r="F208" s="212"/>
      <c r="G208" s="212"/>
      <c r="H208" s="212"/>
      <c r="I208" s="212"/>
      <c r="J208" s="213"/>
      <c r="K208" s="214" t="s">
        <v>445</v>
      </c>
      <c r="L208" s="207" t="str">
        <f t="shared" si="6"/>
        <v>오전</v>
      </c>
      <c r="M208" s="206"/>
      <c r="V208" s="39" t="s">
        <v>748</v>
      </c>
    </row>
    <row r="209" spans="2:22">
      <c r="B209" s="212" t="s">
        <v>480</v>
      </c>
      <c r="C209" s="212" t="s">
        <v>498</v>
      </c>
      <c r="D209" s="212" t="s">
        <v>749</v>
      </c>
      <c r="E209" s="212"/>
      <c r="F209" s="212"/>
      <c r="G209" s="212"/>
      <c r="H209" s="212"/>
      <c r="I209" s="212"/>
      <c r="J209" s="213"/>
      <c r="K209" s="214" t="s">
        <v>445</v>
      </c>
      <c r="L209" s="207" t="str">
        <f t="shared" si="6"/>
        <v>오전</v>
      </c>
      <c r="M209" s="206"/>
      <c r="V209" s="39" t="s">
        <v>750</v>
      </c>
    </row>
    <row r="210" spans="2:22">
      <c r="B210" s="212" t="s">
        <v>480</v>
      </c>
      <c r="C210" s="212" t="s">
        <v>498</v>
      </c>
      <c r="D210" s="212" t="s">
        <v>751</v>
      </c>
      <c r="E210" s="212"/>
      <c r="F210" s="212"/>
      <c r="G210" s="212"/>
      <c r="H210" s="212"/>
      <c r="I210" s="212"/>
      <c r="J210" s="213"/>
      <c r="K210" s="214" t="s">
        <v>445</v>
      </c>
      <c r="L210" s="207" t="str">
        <f t="shared" si="6"/>
        <v>오전</v>
      </c>
      <c r="M210" s="206"/>
      <c r="V210" s="39" t="s">
        <v>752</v>
      </c>
    </row>
    <row r="211" spans="2:22">
      <c r="B211" s="212" t="s">
        <v>480</v>
      </c>
      <c r="C211" s="212" t="s">
        <v>498</v>
      </c>
      <c r="D211" s="212" t="s">
        <v>753</v>
      </c>
      <c r="E211" s="212"/>
      <c r="F211" s="212"/>
      <c r="G211" s="212"/>
      <c r="H211" s="212"/>
      <c r="I211" s="212"/>
      <c r="J211" s="213"/>
      <c r="K211" s="214" t="s">
        <v>445</v>
      </c>
      <c r="L211" s="207" t="str">
        <f t="shared" si="6"/>
        <v>오전</v>
      </c>
      <c r="M211" s="206"/>
      <c r="V211" s="39" t="s">
        <v>754</v>
      </c>
    </row>
    <row r="212" spans="2:22">
      <c r="B212" s="212" t="s">
        <v>480</v>
      </c>
      <c r="C212" s="212" t="s">
        <v>498</v>
      </c>
      <c r="D212" s="212" t="s">
        <v>755</v>
      </c>
      <c r="E212" s="212"/>
      <c r="F212" s="212"/>
      <c r="G212" s="212"/>
      <c r="H212" s="212"/>
      <c r="I212" s="212"/>
      <c r="J212" s="213"/>
      <c r="K212" s="214" t="s">
        <v>445</v>
      </c>
      <c r="L212" s="207" t="str">
        <f t="shared" si="6"/>
        <v>오전</v>
      </c>
      <c r="M212" s="206"/>
      <c r="V212" s="39" t="s">
        <v>756</v>
      </c>
    </row>
    <row r="213" spans="2:22">
      <c r="B213" s="212" t="s">
        <v>480</v>
      </c>
      <c r="C213" s="212" t="s">
        <v>498</v>
      </c>
      <c r="D213" s="212" t="s">
        <v>757</v>
      </c>
      <c r="E213" s="212"/>
      <c r="F213" s="212"/>
      <c r="G213" s="212"/>
      <c r="H213" s="212"/>
      <c r="I213" s="212"/>
      <c r="J213" s="213"/>
      <c r="K213" s="214" t="s">
        <v>445</v>
      </c>
      <c r="L213" s="207" t="str">
        <f t="shared" si="6"/>
        <v>오전</v>
      </c>
      <c r="M213" s="206"/>
      <c r="V213" s="39" t="s">
        <v>758</v>
      </c>
    </row>
    <row r="214" spans="2:22">
      <c r="B214" s="15" t="s">
        <v>480</v>
      </c>
      <c r="C214" s="15" t="s">
        <v>759</v>
      </c>
      <c r="D214" s="15" t="s">
        <v>760</v>
      </c>
      <c r="E214" s="15"/>
      <c r="F214" s="15"/>
      <c r="G214" s="15"/>
      <c r="H214" s="15"/>
      <c r="I214" s="15"/>
      <c r="J214" s="97"/>
      <c r="K214" s="38" t="s">
        <v>668</v>
      </c>
      <c r="L214" s="91" t="str">
        <f t="shared" si="6"/>
        <v>오전</v>
      </c>
      <c r="M214" s="154"/>
      <c r="V214" s="39" t="s">
        <v>761</v>
      </c>
    </row>
    <row r="215" spans="2:22">
      <c r="B215" s="212" t="s">
        <v>480</v>
      </c>
      <c r="C215" s="212" t="s">
        <v>759</v>
      </c>
      <c r="D215" s="212" t="s">
        <v>762</v>
      </c>
      <c r="E215" s="212"/>
      <c r="F215" s="212"/>
      <c r="G215" s="212"/>
      <c r="H215" s="212"/>
      <c r="I215" s="212"/>
      <c r="J215" s="213"/>
      <c r="K215" s="214" t="s">
        <v>445</v>
      </c>
      <c r="L215" s="207" t="str">
        <f t="shared" si="6"/>
        <v>오전</v>
      </c>
      <c r="M215" s="206"/>
      <c r="V215" s="39" t="s">
        <v>763</v>
      </c>
    </row>
    <row r="216" spans="2:22">
      <c r="B216" s="212" t="s">
        <v>480</v>
      </c>
      <c r="C216" s="212" t="s">
        <v>501</v>
      </c>
      <c r="D216" s="212" t="s">
        <v>764</v>
      </c>
      <c r="E216" s="212"/>
      <c r="F216" s="212"/>
      <c r="G216" s="212"/>
      <c r="H216" s="212"/>
      <c r="I216" s="212"/>
      <c r="J216" s="213"/>
      <c r="K216" s="214" t="s">
        <v>445</v>
      </c>
      <c r="L216" s="207" t="str">
        <f t="shared" si="6"/>
        <v>오전</v>
      </c>
      <c r="M216" s="206"/>
      <c r="V216" s="39" t="s">
        <v>765</v>
      </c>
    </row>
    <row r="217" spans="2:22">
      <c r="B217" s="212" t="s">
        <v>480</v>
      </c>
      <c r="C217" s="212" t="s">
        <v>501</v>
      </c>
      <c r="D217" s="212" t="s">
        <v>766</v>
      </c>
      <c r="E217" s="212"/>
      <c r="F217" s="212"/>
      <c r="G217" s="212"/>
      <c r="H217" s="212"/>
      <c r="I217" s="212"/>
      <c r="J217" s="213"/>
      <c r="K217" s="214" t="s">
        <v>445</v>
      </c>
      <c r="L217" s="207" t="str">
        <f t="shared" si="6"/>
        <v>오전</v>
      </c>
      <c r="M217" s="206"/>
      <c r="V217" s="39" t="s">
        <v>767</v>
      </c>
    </row>
    <row r="218" spans="2:22">
      <c r="B218" s="212" t="s">
        <v>480</v>
      </c>
      <c r="C218" s="212" t="s">
        <v>501</v>
      </c>
      <c r="D218" s="212" t="s">
        <v>768</v>
      </c>
      <c r="E218" s="212"/>
      <c r="F218" s="212"/>
      <c r="G218" s="212"/>
      <c r="H218" s="212"/>
      <c r="I218" s="212"/>
      <c r="J218" s="213"/>
      <c r="K218" s="214" t="s">
        <v>445</v>
      </c>
      <c r="L218" s="207" t="str">
        <f t="shared" si="6"/>
        <v>오전</v>
      </c>
      <c r="M218" s="206"/>
      <c r="V218" s="39" t="s">
        <v>769</v>
      </c>
    </row>
    <row r="219" spans="2:22">
      <c r="B219" s="212" t="s">
        <v>480</v>
      </c>
      <c r="C219" s="212" t="s">
        <v>501</v>
      </c>
      <c r="D219" s="212" t="s">
        <v>770</v>
      </c>
      <c r="E219" s="212"/>
      <c r="F219" s="212"/>
      <c r="G219" s="212"/>
      <c r="H219" s="212"/>
      <c r="I219" s="212"/>
      <c r="J219" s="213"/>
      <c r="K219" s="214" t="s">
        <v>445</v>
      </c>
      <c r="L219" s="207" t="str">
        <f t="shared" si="6"/>
        <v>오전</v>
      </c>
      <c r="M219" s="206"/>
      <c r="V219" s="39" t="s">
        <v>771</v>
      </c>
    </row>
    <row r="220" spans="2:22">
      <c r="B220" s="212" t="s">
        <v>480</v>
      </c>
      <c r="C220" s="212" t="s">
        <v>501</v>
      </c>
      <c r="D220" s="212" t="s">
        <v>772</v>
      </c>
      <c r="E220" s="212"/>
      <c r="F220" s="212"/>
      <c r="G220" s="212"/>
      <c r="H220" s="212"/>
      <c r="I220" s="212"/>
      <c r="J220" s="213"/>
      <c r="K220" s="214" t="s">
        <v>445</v>
      </c>
      <c r="L220" s="207" t="str">
        <f t="shared" si="6"/>
        <v>오전</v>
      </c>
      <c r="M220" s="206"/>
      <c r="V220" s="39" t="s">
        <v>773</v>
      </c>
    </row>
    <row r="221" spans="2:22">
      <c r="B221" s="212" t="s">
        <v>480</v>
      </c>
      <c r="C221" s="212" t="s">
        <v>501</v>
      </c>
      <c r="D221" s="212" t="s">
        <v>774</v>
      </c>
      <c r="E221" s="212"/>
      <c r="F221" s="212"/>
      <c r="G221" s="212"/>
      <c r="H221" s="212"/>
      <c r="I221" s="212"/>
      <c r="J221" s="213"/>
      <c r="K221" s="214" t="s">
        <v>445</v>
      </c>
      <c r="L221" s="207" t="str">
        <f t="shared" si="6"/>
        <v>오전</v>
      </c>
      <c r="M221" s="206"/>
      <c r="V221" s="39" t="s">
        <v>775</v>
      </c>
    </row>
    <row r="222" spans="2:22">
      <c r="B222" s="212" t="s">
        <v>480</v>
      </c>
      <c r="C222" s="212" t="s">
        <v>501</v>
      </c>
      <c r="D222" s="212" t="s">
        <v>776</v>
      </c>
      <c r="E222" s="212"/>
      <c r="F222" s="212"/>
      <c r="G222" s="212"/>
      <c r="H222" s="212"/>
      <c r="I222" s="212"/>
      <c r="J222" s="213"/>
      <c r="K222" s="214" t="s">
        <v>445</v>
      </c>
      <c r="L222" s="207" t="str">
        <f t="shared" si="6"/>
        <v>오전</v>
      </c>
      <c r="M222" s="206"/>
      <c r="V222" s="39" t="s">
        <v>777</v>
      </c>
    </row>
    <row r="223" spans="2:22">
      <c r="B223" s="212" t="s">
        <v>480</v>
      </c>
      <c r="C223" s="212" t="s">
        <v>778</v>
      </c>
      <c r="D223" s="212" t="s">
        <v>779</v>
      </c>
      <c r="E223" s="212"/>
      <c r="F223" s="212"/>
      <c r="G223" s="212"/>
      <c r="H223" s="212"/>
      <c r="I223" s="212"/>
      <c r="J223" s="213"/>
      <c r="K223" s="214" t="s">
        <v>445</v>
      </c>
      <c r="L223" s="207" t="str">
        <f t="shared" si="6"/>
        <v>오전</v>
      </c>
      <c r="M223" s="206"/>
      <c r="V223" s="39" t="s">
        <v>780</v>
      </c>
    </row>
    <row r="224" spans="2:22">
      <c r="B224" s="212" t="s">
        <v>480</v>
      </c>
      <c r="C224" s="212" t="s">
        <v>781</v>
      </c>
      <c r="D224" s="212" t="s">
        <v>782</v>
      </c>
      <c r="E224" s="212"/>
      <c r="F224" s="212"/>
      <c r="G224" s="212"/>
      <c r="H224" s="212"/>
      <c r="I224" s="212"/>
      <c r="J224" s="213"/>
      <c r="K224" s="214" t="s">
        <v>445</v>
      </c>
      <c r="L224" s="207" t="str">
        <f t="shared" si="6"/>
        <v>오전</v>
      </c>
      <c r="M224" s="206"/>
      <c r="V224" s="39" t="s">
        <v>783</v>
      </c>
    </row>
    <row r="225" spans="2:22">
      <c r="B225" s="212" t="s">
        <v>480</v>
      </c>
      <c r="C225" s="212" t="s">
        <v>784</v>
      </c>
      <c r="D225" s="212" t="s">
        <v>785</v>
      </c>
      <c r="E225" s="212"/>
      <c r="F225" s="212"/>
      <c r="G225" s="212"/>
      <c r="H225" s="212"/>
      <c r="I225" s="212"/>
      <c r="J225" s="213"/>
      <c r="K225" s="214" t="s">
        <v>445</v>
      </c>
      <c r="L225" s="207" t="str">
        <f t="shared" si="6"/>
        <v>오전</v>
      </c>
      <c r="M225" s="206"/>
      <c r="V225" s="39" t="s">
        <v>786</v>
      </c>
    </row>
    <row r="226" spans="2:22">
      <c r="B226" s="189" t="s">
        <v>480</v>
      </c>
      <c r="C226" s="189" t="s">
        <v>787</v>
      </c>
      <c r="D226" s="189" t="s">
        <v>788</v>
      </c>
      <c r="E226" s="189"/>
      <c r="F226" s="189"/>
      <c r="G226" s="189"/>
      <c r="H226" s="189"/>
      <c r="I226" s="189"/>
      <c r="J226" s="190"/>
      <c r="K226" s="191" t="s">
        <v>668</v>
      </c>
      <c r="L226" s="192" t="str">
        <f t="shared" si="6"/>
        <v>오전</v>
      </c>
      <c r="M226" s="193"/>
      <c r="V226" s="39" t="s">
        <v>789</v>
      </c>
    </row>
    <row r="227" spans="2:22">
      <c r="B227" s="189" t="s">
        <v>480</v>
      </c>
      <c r="C227" s="189" t="s">
        <v>787</v>
      </c>
      <c r="D227" s="189" t="s">
        <v>790</v>
      </c>
      <c r="E227" s="189"/>
      <c r="F227" s="189"/>
      <c r="G227" s="189"/>
      <c r="H227" s="189"/>
      <c r="I227" s="189"/>
      <c r="J227" s="190"/>
      <c r="K227" s="191" t="s">
        <v>668</v>
      </c>
      <c r="L227" s="192" t="str">
        <f t="shared" si="6"/>
        <v>오전</v>
      </c>
      <c r="M227" s="193"/>
      <c r="V227" s="39" t="s">
        <v>791</v>
      </c>
    </row>
    <row r="228" spans="2:22">
      <c r="B228" s="212" t="s">
        <v>480</v>
      </c>
      <c r="C228" s="212" t="s">
        <v>787</v>
      </c>
      <c r="D228" s="212" t="s">
        <v>792</v>
      </c>
      <c r="E228" s="212"/>
      <c r="F228" s="212"/>
      <c r="G228" s="212"/>
      <c r="H228" s="212"/>
      <c r="I228" s="212"/>
      <c r="J228" s="213"/>
      <c r="K228" s="214" t="s">
        <v>445</v>
      </c>
      <c r="L228" s="207" t="str">
        <f t="shared" si="6"/>
        <v>오전</v>
      </c>
      <c r="M228" s="206"/>
      <c r="V228" s="39" t="s">
        <v>793</v>
      </c>
    </row>
    <row r="229" spans="2:22">
      <c r="B229" s="189" t="s">
        <v>480</v>
      </c>
      <c r="C229" s="189" t="s">
        <v>794</v>
      </c>
      <c r="D229" s="189" t="s">
        <v>795</v>
      </c>
      <c r="E229" s="189"/>
      <c r="F229" s="189"/>
      <c r="G229" s="189"/>
      <c r="H229" s="189"/>
      <c r="I229" s="189"/>
      <c r="J229" s="190"/>
      <c r="K229" s="193" t="s">
        <v>668</v>
      </c>
      <c r="L229" s="192" t="str">
        <f t="shared" si="6"/>
        <v>오후</v>
      </c>
      <c r="M229" s="193"/>
      <c r="V229" s="39" t="s">
        <v>796</v>
      </c>
    </row>
    <row r="230" spans="2:22">
      <c r="B230" s="189" t="s">
        <v>480</v>
      </c>
      <c r="C230" s="189" t="s">
        <v>797</v>
      </c>
      <c r="D230" s="189" t="s">
        <v>798</v>
      </c>
      <c r="E230" s="189"/>
      <c r="F230" s="189"/>
      <c r="G230" s="189"/>
      <c r="H230" s="189"/>
      <c r="I230" s="189"/>
      <c r="J230" s="190"/>
      <c r="K230" s="191" t="s">
        <v>668</v>
      </c>
      <c r="L230" s="192" t="str">
        <f t="shared" si="6"/>
        <v>오후</v>
      </c>
      <c r="M230" s="193"/>
      <c r="V230" s="39" t="s">
        <v>799</v>
      </c>
    </row>
    <row r="231" spans="2:22">
      <c r="B231" s="189" t="s">
        <v>480</v>
      </c>
      <c r="C231" s="189" t="s">
        <v>797</v>
      </c>
      <c r="D231" s="189" t="s">
        <v>800</v>
      </c>
      <c r="E231" s="189"/>
      <c r="F231" s="189"/>
      <c r="G231" s="189"/>
      <c r="H231" s="189"/>
      <c r="I231" s="189"/>
      <c r="J231" s="190"/>
      <c r="K231" s="191" t="s">
        <v>668</v>
      </c>
      <c r="L231" s="192" t="str">
        <f t="shared" si="6"/>
        <v>오후</v>
      </c>
      <c r="M231" s="193"/>
      <c r="V231" s="39" t="s">
        <v>801</v>
      </c>
    </row>
    <row r="232" spans="2:22">
      <c r="B232" s="189" t="s">
        <v>480</v>
      </c>
      <c r="C232" s="189" t="s">
        <v>797</v>
      </c>
      <c r="D232" s="189" t="s">
        <v>802</v>
      </c>
      <c r="E232" s="189"/>
      <c r="F232" s="189"/>
      <c r="G232" s="189"/>
      <c r="H232" s="189"/>
      <c r="I232" s="189"/>
      <c r="J232" s="190"/>
      <c r="K232" s="191" t="s">
        <v>668</v>
      </c>
      <c r="L232" s="192" t="str">
        <f t="shared" si="6"/>
        <v>오후</v>
      </c>
      <c r="M232" s="193"/>
      <c r="V232" s="39" t="s">
        <v>803</v>
      </c>
    </row>
    <row r="233" spans="2:22">
      <c r="B233" s="189" t="s">
        <v>480</v>
      </c>
      <c r="C233" s="189" t="s">
        <v>804</v>
      </c>
      <c r="D233" s="189" t="s">
        <v>805</v>
      </c>
      <c r="E233" s="189"/>
      <c r="F233" s="189"/>
      <c r="G233" s="189"/>
      <c r="H233" s="189"/>
      <c r="I233" s="189"/>
      <c r="J233" s="190"/>
      <c r="K233" s="191" t="s">
        <v>668</v>
      </c>
      <c r="L233" s="192" t="str">
        <f t="shared" si="6"/>
        <v>오후</v>
      </c>
      <c r="M233" s="193"/>
      <c r="V233" s="39" t="s">
        <v>806</v>
      </c>
    </row>
    <row r="234" spans="2:22">
      <c r="B234" s="189" t="s">
        <v>480</v>
      </c>
      <c r="C234" s="189" t="s">
        <v>807</v>
      </c>
      <c r="D234" s="189" t="s">
        <v>808</v>
      </c>
      <c r="E234" s="189"/>
      <c r="F234" s="189"/>
      <c r="G234" s="189"/>
      <c r="H234" s="189"/>
      <c r="I234" s="189"/>
      <c r="J234" s="190"/>
      <c r="K234" s="191" t="s">
        <v>668</v>
      </c>
      <c r="L234" s="192" t="str">
        <f t="shared" si="6"/>
        <v>오후</v>
      </c>
      <c r="M234" s="193"/>
      <c r="V234" s="39" t="s">
        <v>809</v>
      </c>
    </row>
    <row r="235" spans="2:22">
      <c r="B235" s="189" t="s">
        <v>480</v>
      </c>
      <c r="C235" s="189" t="s">
        <v>807</v>
      </c>
      <c r="D235" s="189" t="s">
        <v>810</v>
      </c>
      <c r="E235" s="189"/>
      <c r="F235" s="189"/>
      <c r="G235" s="189"/>
      <c r="H235" s="189"/>
      <c r="I235" s="189"/>
      <c r="J235" s="190"/>
      <c r="K235" s="191" t="s">
        <v>668</v>
      </c>
      <c r="L235" s="192" t="str">
        <f t="shared" si="6"/>
        <v>오후</v>
      </c>
      <c r="M235" s="333"/>
      <c r="V235" s="39" t="s">
        <v>811</v>
      </c>
    </row>
    <row r="236" spans="2:22">
      <c r="B236" s="212" t="s">
        <v>480</v>
      </c>
      <c r="C236" s="212" t="s">
        <v>807</v>
      </c>
      <c r="D236" s="212" t="s">
        <v>812</v>
      </c>
      <c r="E236" s="212"/>
      <c r="F236" s="212"/>
      <c r="G236" s="212"/>
      <c r="H236" s="212"/>
      <c r="I236" s="212"/>
      <c r="J236" s="213"/>
      <c r="K236" s="214" t="s">
        <v>445</v>
      </c>
      <c r="L236" s="207" t="str">
        <f t="shared" si="6"/>
        <v>오후</v>
      </c>
      <c r="M236" s="206"/>
      <c r="V236" s="39" t="s">
        <v>813</v>
      </c>
    </row>
    <row r="237" spans="2:22">
      <c r="B237" s="189" t="s">
        <v>480</v>
      </c>
      <c r="C237" s="189" t="s">
        <v>807</v>
      </c>
      <c r="D237" s="189" t="s">
        <v>814</v>
      </c>
      <c r="E237" s="189"/>
      <c r="F237" s="189"/>
      <c r="G237" s="189"/>
      <c r="H237" s="189"/>
      <c r="I237" s="189"/>
      <c r="J237" s="190"/>
      <c r="K237" s="191" t="s">
        <v>668</v>
      </c>
      <c r="L237" s="192" t="str">
        <f t="shared" si="6"/>
        <v>오후</v>
      </c>
      <c r="M237" s="193"/>
      <c r="V237" s="39" t="s">
        <v>815</v>
      </c>
    </row>
    <row r="238" spans="2:22">
      <c r="B238" s="212" t="s">
        <v>480</v>
      </c>
      <c r="C238" s="212" t="s">
        <v>807</v>
      </c>
      <c r="D238" s="212" t="s">
        <v>816</v>
      </c>
      <c r="E238" s="212"/>
      <c r="F238" s="212"/>
      <c r="G238" s="212"/>
      <c r="H238" s="212"/>
      <c r="I238" s="212"/>
      <c r="J238" s="213"/>
      <c r="K238" s="214" t="s">
        <v>445</v>
      </c>
      <c r="L238" s="207" t="str">
        <f t="shared" si="6"/>
        <v>오후</v>
      </c>
      <c r="M238" s="331"/>
      <c r="V238" s="39" t="s">
        <v>817</v>
      </c>
    </row>
    <row r="239" spans="2:22">
      <c r="B239" s="212" t="s">
        <v>480</v>
      </c>
      <c r="C239" s="212" t="s">
        <v>807</v>
      </c>
      <c r="D239" s="212" t="s">
        <v>818</v>
      </c>
      <c r="E239" s="212"/>
      <c r="F239" s="212"/>
      <c r="G239" s="212"/>
      <c r="H239" s="212"/>
      <c r="I239" s="212"/>
      <c r="J239" s="213"/>
      <c r="K239" s="214" t="s">
        <v>445</v>
      </c>
      <c r="L239" s="207" t="str">
        <f t="shared" si="6"/>
        <v>오후</v>
      </c>
      <c r="M239" s="206"/>
      <c r="V239" s="39" t="s">
        <v>819</v>
      </c>
    </row>
    <row r="240" spans="2:22">
      <c r="B240" s="212" t="s">
        <v>480</v>
      </c>
      <c r="C240" s="212" t="s">
        <v>807</v>
      </c>
      <c r="D240" s="212" t="s">
        <v>820</v>
      </c>
      <c r="E240" s="212"/>
      <c r="F240" s="212"/>
      <c r="G240" s="212"/>
      <c r="H240" s="212"/>
      <c r="I240" s="212"/>
      <c r="J240" s="213"/>
      <c r="K240" s="214" t="s">
        <v>445</v>
      </c>
      <c r="L240" s="207" t="str">
        <f t="shared" si="6"/>
        <v>오후</v>
      </c>
      <c r="M240" s="206"/>
      <c r="V240" s="39" t="s">
        <v>821</v>
      </c>
    </row>
    <row r="241" spans="2:22">
      <c r="B241" s="189" t="s">
        <v>480</v>
      </c>
      <c r="C241" s="189" t="s">
        <v>807</v>
      </c>
      <c r="D241" s="189" t="s">
        <v>822</v>
      </c>
      <c r="E241" s="189"/>
      <c r="F241" s="189"/>
      <c r="G241" s="189"/>
      <c r="H241" s="189"/>
      <c r="I241" s="189"/>
      <c r="J241" s="190"/>
      <c r="K241" s="191" t="s">
        <v>668</v>
      </c>
      <c r="L241" s="192" t="str">
        <f t="shared" si="6"/>
        <v>오후</v>
      </c>
      <c r="M241" s="193"/>
      <c r="V241" s="39" t="s">
        <v>823</v>
      </c>
    </row>
    <row r="242" spans="2:22">
      <c r="B242" s="189" t="s">
        <v>480</v>
      </c>
      <c r="C242" s="189" t="s">
        <v>807</v>
      </c>
      <c r="D242" s="189" t="s">
        <v>824</v>
      </c>
      <c r="E242" s="189"/>
      <c r="F242" s="189"/>
      <c r="G242" s="189"/>
      <c r="H242" s="189"/>
      <c r="I242" s="189"/>
      <c r="J242" s="190"/>
      <c r="K242" s="191" t="s">
        <v>668</v>
      </c>
      <c r="L242" s="192" t="str">
        <f t="shared" si="6"/>
        <v>오후</v>
      </c>
      <c r="M242" s="193"/>
      <c r="V242" s="39" t="s">
        <v>825</v>
      </c>
    </row>
    <row r="243" spans="2:22">
      <c r="B243" s="189" t="s">
        <v>480</v>
      </c>
      <c r="C243" s="189" t="s">
        <v>807</v>
      </c>
      <c r="D243" s="189" t="s">
        <v>826</v>
      </c>
      <c r="E243" s="189"/>
      <c r="F243" s="189"/>
      <c r="G243" s="189"/>
      <c r="H243" s="189"/>
      <c r="I243" s="189"/>
      <c r="J243" s="190"/>
      <c r="K243" s="191" t="s">
        <v>668</v>
      </c>
      <c r="L243" s="192" t="str">
        <f t="shared" si="6"/>
        <v>오후</v>
      </c>
      <c r="M243" s="193"/>
      <c r="V243" s="39" t="s">
        <v>827</v>
      </c>
    </row>
    <row r="244" spans="2:22">
      <c r="B244" s="189" t="s">
        <v>480</v>
      </c>
      <c r="C244" s="189" t="s">
        <v>807</v>
      </c>
      <c r="D244" s="189" t="s">
        <v>828</v>
      </c>
      <c r="E244" s="189"/>
      <c r="F244" s="189"/>
      <c r="G244" s="189"/>
      <c r="H244" s="189"/>
      <c r="I244" s="189"/>
      <c r="J244" s="190"/>
      <c r="K244" s="191" t="s">
        <v>668</v>
      </c>
      <c r="L244" s="192" t="str">
        <f t="shared" ref="L244:L307" si="7">IF(MID(D244,1,8)&gt;="20241101",IF(VALUE(MID(D244,10,6))&lt;120000,"오전",IF(VALUE(MID(D244,10,2))&lt;17,"오후","야간")),
IF(MID(D244,1,8)&lt;"20241101",IF(VALUE(MID(D244,10,6))&lt;120000,"오전",IF(VALUE(MID(D244,10,2))&lt;18,"오후","야간"))
))</f>
        <v>오후</v>
      </c>
      <c r="M244" s="193"/>
      <c r="V244" s="39" t="s">
        <v>829</v>
      </c>
    </row>
    <row r="245" spans="2:22">
      <c r="B245" s="189" t="s">
        <v>480</v>
      </c>
      <c r="C245" s="189" t="s">
        <v>830</v>
      </c>
      <c r="D245" s="189" t="s">
        <v>831</v>
      </c>
      <c r="E245" s="189"/>
      <c r="F245" s="189"/>
      <c r="G245" s="189"/>
      <c r="H245" s="189"/>
      <c r="I245" s="189"/>
      <c r="J245" s="190"/>
      <c r="K245" s="191" t="s">
        <v>668</v>
      </c>
      <c r="L245" s="192" t="str">
        <f t="shared" si="7"/>
        <v>오후</v>
      </c>
      <c r="M245" s="193"/>
      <c r="V245" s="39" t="s">
        <v>832</v>
      </c>
    </row>
    <row r="246" spans="2:22">
      <c r="B246" s="189" t="s">
        <v>480</v>
      </c>
      <c r="C246" s="189" t="s">
        <v>833</v>
      </c>
      <c r="D246" s="189" t="s">
        <v>834</v>
      </c>
      <c r="E246" s="189"/>
      <c r="F246" s="189"/>
      <c r="G246" s="189"/>
      <c r="H246" s="189"/>
      <c r="I246" s="189"/>
      <c r="J246" s="190"/>
      <c r="K246" s="191" t="s">
        <v>91</v>
      </c>
      <c r="L246" s="192" t="str">
        <f t="shared" si="7"/>
        <v>오후</v>
      </c>
      <c r="M246" s="193"/>
      <c r="V246" s="39" t="s">
        <v>835</v>
      </c>
    </row>
    <row r="247" spans="2:22">
      <c r="B247" s="189" t="s">
        <v>480</v>
      </c>
      <c r="C247" s="189" t="s">
        <v>836</v>
      </c>
      <c r="D247" s="189" t="s">
        <v>837</v>
      </c>
      <c r="E247" s="189"/>
      <c r="F247" s="189"/>
      <c r="G247" s="189"/>
      <c r="H247" s="189"/>
      <c r="I247" s="189"/>
      <c r="J247" s="190"/>
      <c r="K247" s="191" t="s">
        <v>420</v>
      </c>
      <c r="L247" s="192" t="str">
        <f t="shared" si="7"/>
        <v>오후</v>
      </c>
      <c r="M247" s="193"/>
      <c r="V247" s="39" t="s">
        <v>838</v>
      </c>
    </row>
    <row r="248" spans="2:22">
      <c r="B248" s="189" t="s">
        <v>480</v>
      </c>
      <c r="C248" s="189" t="s">
        <v>836</v>
      </c>
      <c r="D248" s="189" t="s">
        <v>839</v>
      </c>
      <c r="E248" s="189"/>
      <c r="F248" s="189"/>
      <c r="G248" s="189"/>
      <c r="H248" s="189"/>
      <c r="I248" s="189"/>
      <c r="J248" s="190"/>
      <c r="K248" s="191" t="s">
        <v>420</v>
      </c>
      <c r="L248" s="192" t="str">
        <f t="shared" si="7"/>
        <v>오후</v>
      </c>
      <c r="M248" s="193"/>
      <c r="V248" s="39" t="s">
        <v>840</v>
      </c>
    </row>
    <row r="249" spans="2:22">
      <c r="B249" s="189" t="s">
        <v>480</v>
      </c>
      <c r="C249" s="189" t="s">
        <v>504</v>
      </c>
      <c r="D249" s="189" t="s">
        <v>841</v>
      </c>
      <c r="E249" s="189"/>
      <c r="F249" s="189"/>
      <c r="G249" s="189"/>
      <c r="H249" s="189"/>
      <c r="I249" s="189"/>
      <c r="J249" s="190"/>
      <c r="K249" s="191" t="s">
        <v>420</v>
      </c>
      <c r="L249" s="192" t="str">
        <f t="shared" si="7"/>
        <v>오후</v>
      </c>
      <c r="M249" s="193"/>
      <c r="V249" s="39" t="s">
        <v>842</v>
      </c>
    </row>
    <row r="250" spans="2:22">
      <c r="B250" s="189" t="s">
        <v>480</v>
      </c>
      <c r="C250" s="189" t="s">
        <v>504</v>
      </c>
      <c r="D250" s="189" t="s">
        <v>843</v>
      </c>
      <c r="E250" s="189"/>
      <c r="F250" s="189"/>
      <c r="G250" s="189"/>
      <c r="H250" s="189"/>
      <c r="I250" s="189"/>
      <c r="J250" s="190"/>
      <c r="K250" s="191" t="s">
        <v>420</v>
      </c>
      <c r="L250" s="192" t="str">
        <f t="shared" si="7"/>
        <v>오후</v>
      </c>
      <c r="M250" s="193"/>
      <c r="V250" s="39" t="s">
        <v>844</v>
      </c>
    </row>
    <row r="251" spans="2:22">
      <c r="B251" s="189" t="s">
        <v>480</v>
      </c>
      <c r="C251" s="189" t="s">
        <v>504</v>
      </c>
      <c r="D251" s="189" t="s">
        <v>845</v>
      </c>
      <c r="E251" s="189"/>
      <c r="F251" s="189"/>
      <c r="G251" s="189"/>
      <c r="H251" s="189"/>
      <c r="I251" s="189"/>
      <c r="J251" s="190"/>
      <c r="K251" s="191" t="s">
        <v>420</v>
      </c>
      <c r="L251" s="192" t="str">
        <f t="shared" si="7"/>
        <v>오후</v>
      </c>
      <c r="M251" s="193"/>
      <c r="V251" s="39" t="s">
        <v>846</v>
      </c>
    </row>
    <row r="252" spans="2:22">
      <c r="B252" s="189" t="s">
        <v>480</v>
      </c>
      <c r="C252" s="189" t="s">
        <v>504</v>
      </c>
      <c r="D252" s="189" t="s">
        <v>847</v>
      </c>
      <c r="E252" s="189"/>
      <c r="F252" s="189"/>
      <c r="G252" s="189"/>
      <c r="H252" s="189"/>
      <c r="I252" s="189"/>
      <c r="J252" s="190"/>
      <c r="K252" s="191" t="s">
        <v>420</v>
      </c>
      <c r="L252" s="192" t="str">
        <f t="shared" si="7"/>
        <v>오후</v>
      </c>
      <c r="M252" s="193"/>
      <c r="V252" s="39" t="s">
        <v>848</v>
      </c>
    </row>
    <row r="253" spans="2:22">
      <c r="B253" s="189" t="s">
        <v>480</v>
      </c>
      <c r="C253" s="189" t="s">
        <v>504</v>
      </c>
      <c r="D253" s="189" t="s">
        <v>849</v>
      </c>
      <c r="E253" s="189"/>
      <c r="F253" s="189"/>
      <c r="G253" s="189"/>
      <c r="H253" s="189"/>
      <c r="I253" s="189"/>
      <c r="J253" s="190"/>
      <c r="K253" s="191" t="s">
        <v>420</v>
      </c>
      <c r="L253" s="192" t="str">
        <f t="shared" si="7"/>
        <v>오후</v>
      </c>
      <c r="M253" s="193"/>
      <c r="V253" s="39" t="s">
        <v>850</v>
      </c>
    </row>
    <row r="254" spans="2:22">
      <c r="B254" s="189" t="s">
        <v>480</v>
      </c>
      <c r="C254" s="189" t="s">
        <v>504</v>
      </c>
      <c r="D254" s="189" t="s">
        <v>851</v>
      </c>
      <c r="E254" s="189"/>
      <c r="F254" s="189"/>
      <c r="G254" s="189"/>
      <c r="H254" s="189"/>
      <c r="I254" s="189"/>
      <c r="J254" s="190"/>
      <c r="K254" s="191" t="s">
        <v>420</v>
      </c>
      <c r="L254" s="192" t="str">
        <f t="shared" si="7"/>
        <v>오후</v>
      </c>
      <c r="M254" s="193"/>
      <c r="V254" s="39" t="s">
        <v>852</v>
      </c>
    </row>
    <row r="255" spans="2:22">
      <c r="B255" s="189" t="s">
        <v>480</v>
      </c>
      <c r="C255" s="189" t="s">
        <v>504</v>
      </c>
      <c r="D255" s="189" t="s">
        <v>853</v>
      </c>
      <c r="E255" s="189"/>
      <c r="F255" s="189"/>
      <c r="G255" s="189"/>
      <c r="H255" s="189"/>
      <c r="I255" s="189"/>
      <c r="J255" s="190"/>
      <c r="K255" s="191" t="s">
        <v>95</v>
      </c>
      <c r="L255" s="192" t="str">
        <f t="shared" si="7"/>
        <v>오후</v>
      </c>
      <c r="M255" s="193"/>
      <c r="V255" s="39" t="s">
        <v>854</v>
      </c>
    </row>
    <row r="256" spans="2:22">
      <c r="B256" s="189" t="s">
        <v>480</v>
      </c>
      <c r="C256" s="189" t="s">
        <v>504</v>
      </c>
      <c r="D256" s="189" t="s">
        <v>855</v>
      </c>
      <c r="E256" s="189"/>
      <c r="F256" s="189"/>
      <c r="G256" s="189"/>
      <c r="H256" s="189"/>
      <c r="I256" s="189"/>
      <c r="J256" s="190"/>
      <c r="K256" s="191" t="s">
        <v>95</v>
      </c>
      <c r="L256" s="192" t="str">
        <f t="shared" si="7"/>
        <v>오후</v>
      </c>
      <c r="M256" s="193"/>
      <c r="V256" s="39" t="s">
        <v>856</v>
      </c>
    </row>
    <row r="257" spans="2:22">
      <c r="B257" s="189" t="s">
        <v>480</v>
      </c>
      <c r="C257" s="189" t="s">
        <v>504</v>
      </c>
      <c r="D257" s="189" t="s">
        <v>857</v>
      </c>
      <c r="E257" s="189"/>
      <c r="F257" s="189"/>
      <c r="G257" s="189"/>
      <c r="H257" s="189"/>
      <c r="I257" s="189"/>
      <c r="J257" s="190"/>
      <c r="K257" s="191" t="s">
        <v>420</v>
      </c>
      <c r="L257" s="192" t="str">
        <f t="shared" si="7"/>
        <v>오후</v>
      </c>
      <c r="M257" s="193"/>
      <c r="V257" s="39" t="s">
        <v>858</v>
      </c>
    </row>
    <row r="258" spans="2:22">
      <c r="B258" s="189" t="s">
        <v>480</v>
      </c>
      <c r="C258" s="189" t="s">
        <v>504</v>
      </c>
      <c r="D258" s="189" t="s">
        <v>859</v>
      </c>
      <c r="E258" s="189"/>
      <c r="F258" s="189"/>
      <c r="G258" s="189"/>
      <c r="H258" s="189"/>
      <c r="I258" s="189"/>
      <c r="J258" s="190"/>
      <c r="K258" s="191" t="s">
        <v>420</v>
      </c>
      <c r="L258" s="192" t="str">
        <f t="shared" si="7"/>
        <v>오후</v>
      </c>
      <c r="M258" s="193"/>
      <c r="V258" s="39" t="s">
        <v>860</v>
      </c>
    </row>
    <row r="259" spans="2:22">
      <c r="B259" s="189" t="s">
        <v>480</v>
      </c>
      <c r="C259" s="189" t="s">
        <v>861</v>
      </c>
      <c r="D259" s="189" t="s">
        <v>862</v>
      </c>
      <c r="E259" s="189"/>
      <c r="F259" s="189"/>
      <c r="G259" s="189"/>
      <c r="H259" s="189"/>
      <c r="I259" s="189"/>
      <c r="J259" s="190"/>
      <c r="K259" s="191" t="s">
        <v>420</v>
      </c>
      <c r="L259" s="192" t="str">
        <f t="shared" si="7"/>
        <v>오후</v>
      </c>
      <c r="M259" s="193"/>
      <c r="V259" s="39" t="s">
        <v>863</v>
      </c>
    </row>
    <row r="260" spans="2:22">
      <c r="B260" s="189" t="s">
        <v>480</v>
      </c>
      <c r="C260" s="189" t="s">
        <v>861</v>
      </c>
      <c r="D260" s="189" t="s">
        <v>864</v>
      </c>
      <c r="E260" s="189"/>
      <c r="F260" s="189"/>
      <c r="G260" s="189"/>
      <c r="H260" s="189"/>
      <c r="I260" s="189"/>
      <c r="J260" s="190"/>
      <c r="K260" s="191" t="s">
        <v>420</v>
      </c>
      <c r="L260" s="192" t="str">
        <f t="shared" si="7"/>
        <v>오후</v>
      </c>
      <c r="M260" s="193"/>
      <c r="V260" s="39" t="s">
        <v>865</v>
      </c>
    </row>
    <row r="261" spans="2:22">
      <c r="B261" s="189" t="s">
        <v>866</v>
      </c>
      <c r="C261" s="286" t="s">
        <v>867</v>
      </c>
      <c r="D261" s="286" t="s">
        <v>868</v>
      </c>
      <c r="E261" s="286"/>
      <c r="F261" s="286"/>
      <c r="G261" s="286"/>
      <c r="H261" s="286"/>
      <c r="I261" s="286"/>
      <c r="J261" s="291"/>
      <c r="K261" s="296" t="s">
        <v>869</v>
      </c>
      <c r="L261" s="192" t="str">
        <f t="shared" si="7"/>
        <v>오후</v>
      </c>
      <c r="M261" s="308" t="s">
        <v>123</v>
      </c>
      <c r="V261" s="39" t="s">
        <v>870</v>
      </c>
    </row>
    <row r="262" spans="2:22">
      <c r="B262" s="189" t="s">
        <v>866</v>
      </c>
      <c r="C262" s="286" t="s">
        <v>867</v>
      </c>
      <c r="D262" s="286" t="s">
        <v>871</v>
      </c>
      <c r="E262" s="286"/>
      <c r="F262" s="286"/>
      <c r="G262" s="286"/>
      <c r="H262" s="286"/>
      <c r="I262" s="286"/>
      <c r="J262" s="291"/>
      <c r="K262" s="296" t="s">
        <v>869</v>
      </c>
      <c r="L262" s="192" t="str">
        <f t="shared" si="7"/>
        <v>오후</v>
      </c>
      <c r="M262" s="308" t="s">
        <v>123</v>
      </c>
      <c r="V262" s="39" t="s">
        <v>872</v>
      </c>
    </row>
    <row r="263" spans="2:22">
      <c r="B263" s="189" t="s">
        <v>866</v>
      </c>
      <c r="C263" s="286" t="s">
        <v>873</v>
      </c>
      <c r="D263" s="286" t="s">
        <v>874</v>
      </c>
      <c r="E263" s="286"/>
      <c r="F263" s="286"/>
      <c r="G263" s="286"/>
      <c r="H263" s="286"/>
      <c r="I263" s="286"/>
      <c r="J263" s="291"/>
      <c r="K263" s="296" t="s">
        <v>73</v>
      </c>
      <c r="L263" s="192" t="str">
        <f t="shared" si="7"/>
        <v>야간</v>
      </c>
      <c r="M263" s="308"/>
      <c r="V263" s="39" t="s">
        <v>875</v>
      </c>
    </row>
    <row r="264" spans="2:22">
      <c r="B264" s="189" t="s">
        <v>866</v>
      </c>
      <c r="C264" s="286" t="s">
        <v>873</v>
      </c>
      <c r="D264" s="286" t="s">
        <v>876</v>
      </c>
      <c r="E264" s="286"/>
      <c r="F264" s="286"/>
      <c r="G264" s="286"/>
      <c r="H264" s="286"/>
      <c r="I264" s="286"/>
      <c r="J264" s="291"/>
      <c r="K264" s="296" t="s">
        <v>73</v>
      </c>
      <c r="L264" s="192" t="str">
        <f t="shared" si="7"/>
        <v>야간</v>
      </c>
      <c r="M264" s="308"/>
      <c r="V264" s="39" t="s">
        <v>877</v>
      </c>
    </row>
    <row r="265" spans="2:22">
      <c r="B265" s="189" t="s">
        <v>866</v>
      </c>
      <c r="C265" s="286" t="s">
        <v>873</v>
      </c>
      <c r="D265" s="286" t="s">
        <v>878</v>
      </c>
      <c r="E265" s="286"/>
      <c r="F265" s="286"/>
      <c r="G265" s="286"/>
      <c r="H265" s="286"/>
      <c r="I265" s="286"/>
      <c r="J265" s="291"/>
      <c r="K265" s="296" t="s">
        <v>73</v>
      </c>
      <c r="L265" s="192" t="str">
        <f t="shared" si="7"/>
        <v>야간</v>
      </c>
      <c r="M265" s="308"/>
      <c r="V265" s="39" t="s">
        <v>879</v>
      </c>
    </row>
    <row r="266" spans="2:22">
      <c r="B266" s="189" t="s">
        <v>866</v>
      </c>
      <c r="C266" s="286" t="s">
        <v>873</v>
      </c>
      <c r="D266" s="286" t="s">
        <v>880</v>
      </c>
      <c r="E266" s="286"/>
      <c r="F266" s="286"/>
      <c r="G266" s="286"/>
      <c r="H266" s="286"/>
      <c r="I266" s="286"/>
      <c r="J266" s="291"/>
      <c r="K266" s="296" t="s">
        <v>73</v>
      </c>
      <c r="L266" s="192" t="str">
        <f t="shared" si="7"/>
        <v>야간</v>
      </c>
      <c r="M266" s="308"/>
      <c r="V266" s="39" t="s">
        <v>881</v>
      </c>
    </row>
    <row r="267" spans="2:22">
      <c r="B267" s="189" t="s">
        <v>866</v>
      </c>
      <c r="C267" s="286" t="s">
        <v>873</v>
      </c>
      <c r="D267" s="286" t="s">
        <v>882</v>
      </c>
      <c r="E267" s="286"/>
      <c r="F267" s="286"/>
      <c r="G267" s="286"/>
      <c r="H267" s="286"/>
      <c r="I267" s="286"/>
      <c r="J267" s="291"/>
      <c r="K267" s="296" t="s">
        <v>73</v>
      </c>
      <c r="L267" s="192" t="str">
        <f t="shared" si="7"/>
        <v>야간</v>
      </c>
      <c r="M267" s="308"/>
      <c r="V267" s="39" t="s">
        <v>883</v>
      </c>
    </row>
    <row r="268" spans="2:22">
      <c r="B268" s="189" t="s">
        <v>866</v>
      </c>
      <c r="C268" s="286" t="s">
        <v>873</v>
      </c>
      <c r="D268" s="286" t="s">
        <v>884</v>
      </c>
      <c r="E268" s="286"/>
      <c r="F268" s="286"/>
      <c r="G268" s="286"/>
      <c r="H268" s="286"/>
      <c r="I268" s="286"/>
      <c r="J268" s="291"/>
      <c r="K268" s="296" t="s">
        <v>73</v>
      </c>
      <c r="L268" s="192" t="str">
        <f t="shared" si="7"/>
        <v>야간</v>
      </c>
      <c r="M268" s="308"/>
      <c r="V268" s="39" t="s">
        <v>885</v>
      </c>
    </row>
    <row r="269" spans="2:22">
      <c r="B269" s="189" t="s">
        <v>866</v>
      </c>
      <c r="C269" s="286" t="s">
        <v>873</v>
      </c>
      <c r="D269" s="286" t="s">
        <v>886</v>
      </c>
      <c r="E269" s="286"/>
      <c r="F269" s="286"/>
      <c r="G269" s="286"/>
      <c r="H269" s="286"/>
      <c r="I269" s="286"/>
      <c r="J269" s="291"/>
      <c r="K269" s="296" t="s">
        <v>73</v>
      </c>
      <c r="L269" s="192" t="str">
        <f t="shared" si="7"/>
        <v>야간</v>
      </c>
      <c r="M269" s="308"/>
      <c r="V269" s="39" t="s">
        <v>887</v>
      </c>
    </row>
    <row r="270" spans="2:22">
      <c r="B270" s="189" t="s">
        <v>866</v>
      </c>
      <c r="C270" s="286" t="s">
        <v>873</v>
      </c>
      <c r="D270" s="286" t="s">
        <v>888</v>
      </c>
      <c r="E270" s="286"/>
      <c r="F270" s="286"/>
      <c r="G270" s="286"/>
      <c r="H270" s="286"/>
      <c r="I270" s="286"/>
      <c r="J270" s="291"/>
      <c r="K270" s="296" t="s">
        <v>73</v>
      </c>
      <c r="L270" s="192" t="str">
        <f t="shared" si="7"/>
        <v>야간</v>
      </c>
      <c r="M270" s="308"/>
      <c r="V270" s="39" t="s">
        <v>889</v>
      </c>
    </row>
    <row r="271" spans="2:22">
      <c r="B271" s="189" t="s">
        <v>866</v>
      </c>
      <c r="C271" s="286" t="s">
        <v>873</v>
      </c>
      <c r="D271" s="286" t="s">
        <v>890</v>
      </c>
      <c r="E271" s="286"/>
      <c r="F271" s="286"/>
      <c r="G271" s="286"/>
      <c r="H271" s="286"/>
      <c r="I271" s="286"/>
      <c r="J271" s="291"/>
      <c r="K271" s="296" t="s">
        <v>73</v>
      </c>
      <c r="L271" s="192" t="str">
        <f t="shared" si="7"/>
        <v>야간</v>
      </c>
      <c r="M271" s="308"/>
      <c r="V271" s="39" t="s">
        <v>891</v>
      </c>
    </row>
    <row r="272" spans="2:22">
      <c r="B272" s="189" t="s">
        <v>866</v>
      </c>
      <c r="C272" s="286" t="s">
        <v>873</v>
      </c>
      <c r="D272" s="286" t="s">
        <v>892</v>
      </c>
      <c r="E272" s="286"/>
      <c r="F272" s="286"/>
      <c r="G272" s="286"/>
      <c r="H272" s="286"/>
      <c r="I272" s="286"/>
      <c r="J272" s="291"/>
      <c r="K272" s="296" t="s">
        <v>73</v>
      </c>
      <c r="L272" s="192" t="str">
        <f t="shared" si="7"/>
        <v>야간</v>
      </c>
      <c r="M272" s="308"/>
      <c r="V272" s="39" t="s">
        <v>893</v>
      </c>
    </row>
    <row r="273" spans="2:22">
      <c r="B273" s="189" t="s">
        <v>866</v>
      </c>
      <c r="C273" s="286" t="s">
        <v>873</v>
      </c>
      <c r="D273" s="286" t="s">
        <v>894</v>
      </c>
      <c r="E273" s="286"/>
      <c r="F273" s="286"/>
      <c r="G273" s="286"/>
      <c r="H273" s="286"/>
      <c r="I273" s="286"/>
      <c r="J273" s="291"/>
      <c r="K273" s="296" t="s">
        <v>73</v>
      </c>
      <c r="L273" s="192" t="str">
        <f t="shared" si="7"/>
        <v>야간</v>
      </c>
      <c r="M273" s="308"/>
      <c r="V273" s="39" t="s">
        <v>895</v>
      </c>
    </row>
    <row r="274" spans="2:22">
      <c r="B274" s="189" t="s">
        <v>866</v>
      </c>
      <c r="C274" s="286" t="s">
        <v>873</v>
      </c>
      <c r="D274" s="286" t="s">
        <v>896</v>
      </c>
      <c r="E274" s="286"/>
      <c r="F274" s="286"/>
      <c r="G274" s="286"/>
      <c r="H274" s="286"/>
      <c r="I274" s="286"/>
      <c r="J274" s="291"/>
      <c r="K274" s="296" t="s">
        <v>73</v>
      </c>
      <c r="L274" s="192" t="str">
        <f t="shared" si="7"/>
        <v>야간</v>
      </c>
      <c r="M274" s="308"/>
      <c r="V274" s="39" t="s">
        <v>897</v>
      </c>
    </row>
    <row r="275" spans="2:22">
      <c r="B275" s="189" t="s">
        <v>866</v>
      </c>
      <c r="C275" s="286" t="s">
        <v>873</v>
      </c>
      <c r="D275" s="286" t="s">
        <v>898</v>
      </c>
      <c r="E275" s="286"/>
      <c r="F275" s="286"/>
      <c r="G275" s="286"/>
      <c r="H275" s="286"/>
      <c r="I275" s="286"/>
      <c r="J275" s="291"/>
      <c r="K275" s="296" t="s">
        <v>73</v>
      </c>
      <c r="L275" s="192" t="str">
        <f t="shared" si="7"/>
        <v>야간</v>
      </c>
      <c r="M275" s="308"/>
      <c r="V275" s="39" t="s">
        <v>899</v>
      </c>
    </row>
    <row r="276" spans="2:22">
      <c r="B276" s="189" t="s">
        <v>866</v>
      </c>
      <c r="C276" s="286" t="s">
        <v>873</v>
      </c>
      <c r="D276" s="286" t="s">
        <v>900</v>
      </c>
      <c r="E276" s="286"/>
      <c r="F276" s="286"/>
      <c r="G276" s="286"/>
      <c r="H276" s="286"/>
      <c r="I276" s="286"/>
      <c r="J276" s="291"/>
      <c r="K276" s="296" t="s">
        <v>73</v>
      </c>
      <c r="L276" s="192" t="str">
        <f t="shared" si="7"/>
        <v>야간</v>
      </c>
      <c r="M276" s="308"/>
      <c r="V276" s="39" t="s">
        <v>901</v>
      </c>
    </row>
    <row r="277" spans="2:22">
      <c r="B277" s="189" t="s">
        <v>866</v>
      </c>
      <c r="C277" s="286" t="s">
        <v>873</v>
      </c>
      <c r="D277" s="286" t="s">
        <v>902</v>
      </c>
      <c r="E277" s="286"/>
      <c r="F277" s="286"/>
      <c r="G277" s="286"/>
      <c r="H277" s="286"/>
      <c r="I277" s="286"/>
      <c r="J277" s="291"/>
      <c r="K277" s="296" t="s">
        <v>73</v>
      </c>
      <c r="L277" s="192" t="str">
        <f t="shared" si="7"/>
        <v>야간</v>
      </c>
      <c r="M277" s="308"/>
      <c r="V277" s="39" t="s">
        <v>903</v>
      </c>
    </row>
    <row r="278" spans="2:22">
      <c r="B278" s="189" t="s">
        <v>866</v>
      </c>
      <c r="C278" s="286" t="s">
        <v>873</v>
      </c>
      <c r="D278" s="286" t="s">
        <v>904</v>
      </c>
      <c r="E278" s="286"/>
      <c r="F278" s="286"/>
      <c r="G278" s="286"/>
      <c r="H278" s="286"/>
      <c r="I278" s="286"/>
      <c r="J278" s="291"/>
      <c r="K278" s="296" t="s">
        <v>73</v>
      </c>
      <c r="L278" s="192" t="str">
        <f t="shared" si="7"/>
        <v>야간</v>
      </c>
      <c r="M278" s="308"/>
      <c r="V278" s="39" t="s">
        <v>905</v>
      </c>
    </row>
    <row r="279" spans="2:22">
      <c r="B279" s="189" t="s">
        <v>866</v>
      </c>
      <c r="C279" s="286" t="s">
        <v>873</v>
      </c>
      <c r="D279" s="286" t="s">
        <v>906</v>
      </c>
      <c r="E279" s="286"/>
      <c r="F279" s="286"/>
      <c r="G279" s="286"/>
      <c r="H279" s="286"/>
      <c r="I279" s="286"/>
      <c r="J279" s="291"/>
      <c r="K279" s="296" t="s">
        <v>73</v>
      </c>
      <c r="L279" s="192" t="str">
        <f t="shared" si="7"/>
        <v>야간</v>
      </c>
      <c r="M279" s="308"/>
      <c r="V279" s="39" t="s">
        <v>907</v>
      </c>
    </row>
    <row r="280" spans="2:22">
      <c r="B280" s="189" t="s">
        <v>866</v>
      </c>
      <c r="C280" s="286" t="s">
        <v>873</v>
      </c>
      <c r="D280" s="286" t="s">
        <v>908</v>
      </c>
      <c r="E280" s="286"/>
      <c r="F280" s="286"/>
      <c r="G280" s="286"/>
      <c r="H280" s="286"/>
      <c r="I280" s="286"/>
      <c r="J280" s="291"/>
      <c r="K280" s="296" t="s">
        <v>73</v>
      </c>
      <c r="L280" s="192" t="str">
        <f t="shared" si="7"/>
        <v>야간</v>
      </c>
      <c r="M280" s="308"/>
      <c r="V280" s="39" t="s">
        <v>909</v>
      </c>
    </row>
    <row r="281" spans="2:22">
      <c r="B281" s="189" t="s">
        <v>866</v>
      </c>
      <c r="C281" s="286" t="s">
        <v>873</v>
      </c>
      <c r="D281" s="286" t="s">
        <v>910</v>
      </c>
      <c r="E281" s="286"/>
      <c r="F281" s="286"/>
      <c r="G281" s="286"/>
      <c r="H281" s="286"/>
      <c r="I281" s="286"/>
      <c r="J281" s="291"/>
      <c r="K281" s="296" t="s">
        <v>73</v>
      </c>
      <c r="L281" s="192" t="str">
        <f t="shared" si="7"/>
        <v>야간</v>
      </c>
      <c r="M281" s="308"/>
      <c r="V281" s="39" t="s">
        <v>911</v>
      </c>
    </row>
    <row r="282" spans="2:22">
      <c r="B282" s="189" t="s">
        <v>866</v>
      </c>
      <c r="C282" s="286" t="s">
        <v>873</v>
      </c>
      <c r="D282" s="286" t="s">
        <v>912</v>
      </c>
      <c r="E282" s="286"/>
      <c r="F282" s="286"/>
      <c r="G282" s="286"/>
      <c r="H282" s="286"/>
      <c r="I282" s="286"/>
      <c r="J282" s="291"/>
      <c r="K282" s="296" t="s">
        <v>73</v>
      </c>
      <c r="L282" s="192" t="str">
        <f t="shared" si="7"/>
        <v>야간</v>
      </c>
      <c r="M282" s="308"/>
      <c r="V282" s="39" t="s">
        <v>913</v>
      </c>
    </row>
    <row r="283" spans="2:22">
      <c r="B283" s="189" t="s">
        <v>866</v>
      </c>
      <c r="C283" s="286" t="s">
        <v>873</v>
      </c>
      <c r="D283" s="286" t="s">
        <v>914</v>
      </c>
      <c r="E283" s="286"/>
      <c r="F283" s="286"/>
      <c r="G283" s="286"/>
      <c r="H283" s="286"/>
      <c r="I283" s="286"/>
      <c r="J283" s="291"/>
      <c r="K283" s="296" t="s">
        <v>73</v>
      </c>
      <c r="L283" s="192" t="str">
        <f t="shared" si="7"/>
        <v>야간</v>
      </c>
      <c r="M283" s="308"/>
      <c r="V283" s="39" t="s">
        <v>915</v>
      </c>
    </row>
    <row r="284" spans="2:22">
      <c r="B284" s="189" t="s">
        <v>866</v>
      </c>
      <c r="C284" s="286" t="s">
        <v>873</v>
      </c>
      <c r="D284" s="286" t="s">
        <v>916</v>
      </c>
      <c r="E284" s="286"/>
      <c r="F284" s="286"/>
      <c r="G284" s="286"/>
      <c r="H284" s="286"/>
      <c r="I284" s="286"/>
      <c r="J284" s="291"/>
      <c r="K284" s="296" t="s">
        <v>73</v>
      </c>
      <c r="L284" s="192" t="str">
        <f t="shared" si="7"/>
        <v>야간</v>
      </c>
      <c r="M284" s="308"/>
      <c r="V284" s="39" t="s">
        <v>917</v>
      </c>
    </row>
    <row r="285" spans="2:22">
      <c r="B285" s="189" t="s">
        <v>866</v>
      </c>
      <c r="C285" s="286" t="s">
        <v>873</v>
      </c>
      <c r="D285" s="286" t="s">
        <v>918</v>
      </c>
      <c r="E285" s="286"/>
      <c r="F285" s="286"/>
      <c r="G285" s="286"/>
      <c r="H285" s="286"/>
      <c r="I285" s="286"/>
      <c r="J285" s="291"/>
      <c r="K285" s="296" t="s">
        <v>73</v>
      </c>
      <c r="L285" s="192" t="str">
        <f t="shared" si="7"/>
        <v>야간</v>
      </c>
      <c r="M285" s="308"/>
      <c r="V285" s="39" t="s">
        <v>919</v>
      </c>
    </row>
    <row r="286" spans="2:22">
      <c r="B286" s="189" t="s">
        <v>866</v>
      </c>
      <c r="C286" s="286" t="s">
        <v>873</v>
      </c>
      <c r="D286" s="286" t="s">
        <v>920</v>
      </c>
      <c r="E286" s="286"/>
      <c r="F286" s="286"/>
      <c r="G286" s="286"/>
      <c r="H286" s="286"/>
      <c r="I286" s="286"/>
      <c r="J286" s="291"/>
      <c r="K286" s="296" t="s">
        <v>73</v>
      </c>
      <c r="L286" s="192" t="str">
        <f t="shared" si="7"/>
        <v>야간</v>
      </c>
      <c r="M286" s="308"/>
      <c r="V286" s="39" t="s">
        <v>921</v>
      </c>
    </row>
    <row r="287" spans="2:22">
      <c r="B287" s="189" t="s">
        <v>866</v>
      </c>
      <c r="C287" s="286" t="s">
        <v>873</v>
      </c>
      <c r="D287" s="286" t="s">
        <v>922</v>
      </c>
      <c r="E287" s="286"/>
      <c r="F287" s="286"/>
      <c r="G287" s="286"/>
      <c r="H287" s="286"/>
      <c r="I287" s="286"/>
      <c r="J287" s="291"/>
      <c r="K287" s="296" t="s">
        <v>73</v>
      </c>
      <c r="L287" s="192" t="str">
        <f t="shared" si="7"/>
        <v>야간</v>
      </c>
      <c r="M287" s="308"/>
      <c r="V287" s="39" t="s">
        <v>923</v>
      </c>
    </row>
    <row r="288" spans="2:22">
      <c r="B288" s="189" t="s">
        <v>866</v>
      </c>
      <c r="C288" s="286" t="s">
        <v>873</v>
      </c>
      <c r="D288" s="286" t="s">
        <v>924</v>
      </c>
      <c r="E288" s="286"/>
      <c r="F288" s="286"/>
      <c r="G288" s="286"/>
      <c r="H288" s="286"/>
      <c r="I288" s="286"/>
      <c r="J288" s="291"/>
      <c r="K288" s="296" t="s">
        <v>73</v>
      </c>
      <c r="L288" s="192" t="str">
        <f t="shared" si="7"/>
        <v>야간</v>
      </c>
      <c r="M288" s="308"/>
      <c r="V288" s="39" t="s">
        <v>925</v>
      </c>
    </row>
    <row r="289" spans="2:22">
      <c r="B289" s="189" t="s">
        <v>866</v>
      </c>
      <c r="C289" s="286" t="s">
        <v>873</v>
      </c>
      <c r="D289" s="286" t="s">
        <v>926</v>
      </c>
      <c r="E289" s="286"/>
      <c r="F289" s="286"/>
      <c r="G289" s="286"/>
      <c r="H289" s="286"/>
      <c r="I289" s="286"/>
      <c r="J289" s="291"/>
      <c r="K289" s="296" t="s">
        <v>73</v>
      </c>
      <c r="L289" s="192" t="str">
        <f t="shared" si="7"/>
        <v>야간</v>
      </c>
      <c r="M289" s="308"/>
      <c r="V289" s="39" t="s">
        <v>927</v>
      </c>
    </row>
    <row r="290" spans="2:22">
      <c r="B290" s="189" t="s">
        <v>866</v>
      </c>
      <c r="C290" s="286" t="s">
        <v>873</v>
      </c>
      <c r="D290" s="286" t="s">
        <v>928</v>
      </c>
      <c r="E290" s="286"/>
      <c r="F290" s="286"/>
      <c r="G290" s="286"/>
      <c r="H290" s="286"/>
      <c r="I290" s="286"/>
      <c r="J290" s="291"/>
      <c r="K290" s="296" t="s">
        <v>73</v>
      </c>
      <c r="L290" s="192" t="str">
        <f t="shared" si="7"/>
        <v>야간</v>
      </c>
      <c r="M290" s="308"/>
      <c r="V290" s="39" t="s">
        <v>929</v>
      </c>
    </row>
    <row r="291" spans="2:22">
      <c r="B291" s="189" t="s">
        <v>866</v>
      </c>
      <c r="C291" s="286" t="s">
        <v>873</v>
      </c>
      <c r="D291" s="286" t="s">
        <v>930</v>
      </c>
      <c r="E291" s="286"/>
      <c r="F291" s="286"/>
      <c r="G291" s="286"/>
      <c r="H291" s="286"/>
      <c r="I291" s="286"/>
      <c r="J291" s="291"/>
      <c r="K291" s="296" t="s">
        <v>73</v>
      </c>
      <c r="L291" s="192" t="str">
        <f t="shared" si="7"/>
        <v>야간</v>
      </c>
      <c r="M291" s="308"/>
      <c r="V291" s="39" t="s">
        <v>931</v>
      </c>
    </row>
    <row r="292" spans="2:22">
      <c r="B292" s="189" t="s">
        <v>866</v>
      </c>
      <c r="C292" s="286" t="s">
        <v>873</v>
      </c>
      <c r="D292" s="286" t="s">
        <v>932</v>
      </c>
      <c r="E292" s="286"/>
      <c r="F292" s="286"/>
      <c r="G292" s="286"/>
      <c r="H292" s="286"/>
      <c r="I292" s="286"/>
      <c r="J292" s="291"/>
      <c r="K292" s="296" t="s">
        <v>73</v>
      </c>
      <c r="L292" s="192" t="str">
        <f t="shared" si="7"/>
        <v>야간</v>
      </c>
      <c r="M292" s="308"/>
      <c r="V292" s="39" t="s">
        <v>933</v>
      </c>
    </row>
    <row r="293" spans="2:22">
      <c r="B293" s="189" t="s">
        <v>866</v>
      </c>
      <c r="C293" s="286" t="s">
        <v>873</v>
      </c>
      <c r="D293" s="286" t="s">
        <v>934</v>
      </c>
      <c r="E293" s="286"/>
      <c r="F293" s="286"/>
      <c r="G293" s="286"/>
      <c r="H293" s="286"/>
      <c r="I293" s="286"/>
      <c r="J293" s="291"/>
      <c r="K293" s="296" t="s">
        <v>73</v>
      </c>
      <c r="L293" s="192" t="str">
        <f t="shared" si="7"/>
        <v>야간</v>
      </c>
      <c r="M293" s="308"/>
      <c r="V293" s="39" t="s">
        <v>935</v>
      </c>
    </row>
    <row r="294" spans="2:22">
      <c r="B294" s="189" t="s">
        <v>866</v>
      </c>
      <c r="C294" s="286" t="s">
        <v>873</v>
      </c>
      <c r="D294" s="286" t="s">
        <v>936</v>
      </c>
      <c r="E294" s="286"/>
      <c r="F294" s="286"/>
      <c r="G294" s="286"/>
      <c r="H294" s="286"/>
      <c r="I294" s="286"/>
      <c r="J294" s="291"/>
      <c r="K294" s="296" t="s">
        <v>85</v>
      </c>
      <c r="L294" s="192" t="str">
        <f t="shared" si="7"/>
        <v>야간</v>
      </c>
      <c r="M294" s="308"/>
      <c r="V294" s="39" t="s">
        <v>937</v>
      </c>
    </row>
    <row r="295" spans="2:22">
      <c r="B295" s="189" t="s">
        <v>866</v>
      </c>
      <c r="C295" s="286" t="s">
        <v>873</v>
      </c>
      <c r="D295" s="286" t="s">
        <v>938</v>
      </c>
      <c r="E295" s="286"/>
      <c r="F295" s="286"/>
      <c r="G295" s="286"/>
      <c r="H295" s="286"/>
      <c r="I295" s="286"/>
      <c r="J295" s="291"/>
      <c r="K295" s="296" t="s">
        <v>73</v>
      </c>
      <c r="L295" s="192" t="str">
        <f t="shared" si="7"/>
        <v>야간</v>
      </c>
      <c r="M295" s="308"/>
      <c r="V295" s="39" t="s">
        <v>939</v>
      </c>
    </row>
    <row r="296" spans="2:22">
      <c r="B296" s="189" t="s">
        <v>866</v>
      </c>
      <c r="C296" s="286" t="s">
        <v>873</v>
      </c>
      <c r="D296" s="286" t="s">
        <v>940</v>
      </c>
      <c r="E296" s="286"/>
      <c r="F296" s="286"/>
      <c r="G296" s="286"/>
      <c r="H296" s="286"/>
      <c r="I296" s="286"/>
      <c r="J296" s="291"/>
      <c r="K296" s="296" t="s">
        <v>73</v>
      </c>
      <c r="L296" s="192" t="str">
        <f t="shared" si="7"/>
        <v>야간</v>
      </c>
      <c r="M296" s="308"/>
      <c r="V296" s="39" t="s">
        <v>941</v>
      </c>
    </row>
    <row r="297" spans="2:22">
      <c r="B297" s="189" t="s">
        <v>866</v>
      </c>
      <c r="C297" s="286" t="s">
        <v>873</v>
      </c>
      <c r="D297" s="286" t="s">
        <v>942</v>
      </c>
      <c r="E297" s="286"/>
      <c r="F297" s="286"/>
      <c r="G297" s="286"/>
      <c r="H297" s="286"/>
      <c r="I297" s="286"/>
      <c r="J297" s="291"/>
      <c r="K297" s="296" t="s">
        <v>73</v>
      </c>
      <c r="L297" s="192" t="str">
        <f t="shared" si="7"/>
        <v>야간</v>
      </c>
      <c r="M297" s="308"/>
      <c r="V297" s="39" t="s">
        <v>943</v>
      </c>
    </row>
    <row r="298" spans="2:22">
      <c r="B298" s="189" t="s">
        <v>866</v>
      </c>
      <c r="C298" s="286" t="s">
        <v>873</v>
      </c>
      <c r="D298" s="286" t="s">
        <v>944</v>
      </c>
      <c r="E298" s="286"/>
      <c r="F298" s="286"/>
      <c r="G298" s="286"/>
      <c r="H298" s="286"/>
      <c r="I298" s="286"/>
      <c r="J298" s="291"/>
      <c r="K298" s="296" t="s">
        <v>73</v>
      </c>
      <c r="L298" s="192" t="str">
        <f t="shared" si="7"/>
        <v>야간</v>
      </c>
      <c r="M298" s="308"/>
      <c r="V298" s="39" t="s">
        <v>945</v>
      </c>
    </row>
    <row r="299" spans="2:22">
      <c r="B299" s="189" t="s">
        <v>866</v>
      </c>
      <c r="C299" s="286" t="s">
        <v>873</v>
      </c>
      <c r="D299" s="286" t="s">
        <v>946</v>
      </c>
      <c r="E299" s="286"/>
      <c r="F299" s="286"/>
      <c r="G299" s="286"/>
      <c r="H299" s="286"/>
      <c r="I299" s="286"/>
      <c r="J299" s="291"/>
      <c r="K299" s="296" t="s">
        <v>73</v>
      </c>
      <c r="L299" s="192" t="str">
        <f t="shared" si="7"/>
        <v>야간</v>
      </c>
      <c r="M299" s="308"/>
      <c r="V299" s="39" t="s">
        <v>947</v>
      </c>
    </row>
    <row r="300" spans="2:22">
      <c r="B300" s="189" t="s">
        <v>866</v>
      </c>
      <c r="C300" s="286" t="s">
        <v>873</v>
      </c>
      <c r="D300" s="286" t="s">
        <v>948</v>
      </c>
      <c r="E300" s="286"/>
      <c r="F300" s="286"/>
      <c r="G300" s="286"/>
      <c r="H300" s="286"/>
      <c r="I300" s="286"/>
      <c r="J300" s="291"/>
      <c r="K300" s="296" t="s">
        <v>73</v>
      </c>
      <c r="L300" s="192" t="str">
        <f t="shared" si="7"/>
        <v>야간</v>
      </c>
      <c r="M300" s="329"/>
      <c r="V300" s="39" t="s">
        <v>949</v>
      </c>
    </row>
    <row r="301" spans="2:22">
      <c r="B301" s="189" t="s">
        <v>866</v>
      </c>
      <c r="C301" s="286" t="s">
        <v>873</v>
      </c>
      <c r="D301" s="286" t="s">
        <v>950</v>
      </c>
      <c r="E301" s="286"/>
      <c r="F301" s="286"/>
      <c r="G301" s="286"/>
      <c r="H301" s="286"/>
      <c r="I301" s="286"/>
      <c r="J301" s="291"/>
      <c r="K301" s="296" t="s">
        <v>73</v>
      </c>
      <c r="L301" s="315" t="str">
        <f t="shared" si="7"/>
        <v>야간</v>
      </c>
      <c r="M301" s="196"/>
      <c r="V301" s="39" t="s">
        <v>951</v>
      </c>
    </row>
    <row r="302" spans="2:22">
      <c r="B302" s="189" t="s">
        <v>866</v>
      </c>
      <c r="C302" s="286" t="s">
        <v>873</v>
      </c>
      <c r="D302" s="286" t="s">
        <v>952</v>
      </c>
      <c r="E302" s="286"/>
      <c r="F302" s="286"/>
      <c r="G302" s="286"/>
      <c r="H302" s="286"/>
      <c r="I302" s="286"/>
      <c r="J302" s="291"/>
      <c r="K302" s="296" t="s">
        <v>73</v>
      </c>
      <c r="L302" s="315" t="str">
        <f t="shared" si="7"/>
        <v>야간</v>
      </c>
      <c r="M302" s="196"/>
      <c r="V302" s="39" t="s">
        <v>953</v>
      </c>
    </row>
    <row r="303" spans="2:22">
      <c r="B303" s="189" t="s">
        <v>866</v>
      </c>
      <c r="C303" s="286" t="s">
        <v>873</v>
      </c>
      <c r="D303" s="286" t="s">
        <v>954</v>
      </c>
      <c r="E303" s="286"/>
      <c r="F303" s="286"/>
      <c r="G303" s="286"/>
      <c r="H303" s="286"/>
      <c r="I303" s="286"/>
      <c r="J303" s="291"/>
      <c r="K303" s="296" t="s">
        <v>73</v>
      </c>
      <c r="L303" s="315" t="str">
        <f t="shared" si="7"/>
        <v>야간</v>
      </c>
      <c r="M303" s="196"/>
      <c r="V303" s="39" t="s">
        <v>955</v>
      </c>
    </row>
    <row r="304" spans="2:22">
      <c r="B304" s="189" t="s">
        <v>866</v>
      </c>
      <c r="C304" s="286" t="s">
        <v>873</v>
      </c>
      <c r="D304" s="286" t="s">
        <v>956</v>
      </c>
      <c r="E304" s="286"/>
      <c r="F304" s="286"/>
      <c r="G304" s="286"/>
      <c r="H304" s="286"/>
      <c r="I304" s="286"/>
      <c r="J304" s="291"/>
      <c r="K304" s="296" t="s">
        <v>73</v>
      </c>
      <c r="L304" s="315" t="str">
        <f t="shared" si="7"/>
        <v>야간</v>
      </c>
      <c r="M304" s="196"/>
      <c r="V304" s="39" t="s">
        <v>957</v>
      </c>
    </row>
    <row r="305" spans="2:22">
      <c r="B305" s="189" t="s">
        <v>866</v>
      </c>
      <c r="C305" s="286" t="s">
        <v>873</v>
      </c>
      <c r="D305" s="286" t="s">
        <v>958</v>
      </c>
      <c r="E305" s="286"/>
      <c r="F305" s="286"/>
      <c r="G305" s="286"/>
      <c r="H305" s="286"/>
      <c r="I305" s="286"/>
      <c r="J305" s="291"/>
      <c r="K305" s="296" t="s">
        <v>73</v>
      </c>
      <c r="L305" s="315" t="str">
        <f t="shared" si="7"/>
        <v>야간</v>
      </c>
      <c r="M305" s="196"/>
      <c r="V305" s="39" t="s">
        <v>959</v>
      </c>
    </row>
    <row r="306" spans="2:22">
      <c r="B306" s="189" t="s">
        <v>866</v>
      </c>
      <c r="C306" s="286" t="s">
        <v>873</v>
      </c>
      <c r="D306" s="286" t="s">
        <v>960</v>
      </c>
      <c r="E306" s="286"/>
      <c r="F306" s="286"/>
      <c r="G306" s="286"/>
      <c r="H306" s="286"/>
      <c r="I306" s="286"/>
      <c r="J306" s="291"/>
      <c r="K306" s="296" t="s">
        <v>73</v>
      </c>
      <c r="L306" s="315" t="str">
        <f t="shared" si="7"/>
        <v>야간</v>
      </c>
      <c r="M306" s="196"/>
      <c r="V306" s="39" t="s">
        <v>961</v>
      </c>
    </row>
    <row r="307" spans="2:22">
      <c r="B307" s="189" t="s">
        <v>866</v>
      </c>
      <c r="C307" s="286" t="s">
        <v>873</v>
      </c>
      <c r="D307" s="286" t="s">
        <v>962</v>
      </c>
      <c r="E307" s="286"/>
      <c r="F307" s="286"/>
      <c r="G307" s="286"/>
      <c r="H307" s="286"/>
      <c r="I307" s="286"/>
      <c r="J307" s="291"/>
      <c r="K307" s="296" t="s">
        <v>73</v>
      </c>
      <c r="L307" s="192" t="str">
        <f t="shared" si="7"/>
        <v>야간</v>
      </c>
      <c r="M307" s="332"/>
      <c r="V307" s="39" t="s">
        <v>963</v>
      </c>
    </row>
    <row r="308" spans="2:22">
      <c r="B308" s="189" t="s">
        <v>866</v>
      </c>
      <c r="C308" s="286" t="s">
        <v>873</v>
      </c>
      <c r="D308" s="286" t="s">
        <v>964</v>
      </c>
      <c r="E308" s="286"/>
      <c r="F308" s="286"/>
      <c r="G308" s="286"/>
      <c r="H308" s="286"/>
      <c r="I308" s="286"/>
      <c r="J308" s="291"/>
      <c r="K308" s="296" t="s">
        <v>73</v>
      </c>
      <c r="L308" s="315" t="str">
        <f t="shared" ref="L308:L371" si="8">IF(MID(D308,1,8)&gt;="20241101",IF(VALUE(MID(D308,10,6))&lt;120000,"오전",IF(VALUE(MID(D308,10,2))&lt;17,"오후","야간")),
IF(MID(D308,1,8)&lt;"20241101",IF(VALUE(MID(D308,10,6))&lt;120000,"오전",IF(VALUE(MID(D308,10,2))&lt;18,"오후","야간"))
))</f>
        <v>야간</v>
      </c>
      <c r="M308" s="196"/>
      <c r="V308" s="39" t="s">
        <v>965</v>
      </c>
    </row>
    <row r="309" spans="2:22">
      <c r="B309" s="189" t="s">
        <v>866</v>
      </c>
      <c r="C309" s="286" t="s">
        <v>873</v>
      </c>
      <c r="D309" s="286" t="s">
        <v>966</v>
      </c>
      <c r="E309" s="286"/>
      <c r="F309" s="286"/>
      <c r="G309" s="286"/>
      <c r="H309" s="286"/>
      <c r="I309" s="286"/>
      <c r="J309" s="291"/>
      <c r="K309" s="296" t="s">
        <v>73</v>
      </c>
      <c r="L309" s="192" t="str">
        <f t="shared" si="8"/>
        <v>야간</v>
      </c>
      <c r="M309" s="330"/>
      <c r="V309" s="39" t="s">
        <v>967</v>
      </c>
    </row>
    <row r="310" spans="2:22">
      <c r="B310" s="189" t="s">
        <v>866</v>
      </c>
      <c r="C310" s="286" t="s">
        <v>873</v>
      </c>
      <c r="D310" s="286" t="s">
        <v>968</v>
      </c>
      <c r="E310" s="286"/>
      <c r="F310" s="286"/>
      <c r="G310" s="286"/>
      <c r="H310" s="286"/>
      <c r="I310" s="286"/>
      <c r="J310" s="291"/>
      <c r="K310" s="296" t="s">
        <v>73</v>
      </c>
      <c r="L310" s="192" t="str">
        <f t="shared" si="8"/>
        <v>야간</v>
      </c>
      <c r="M310" s="329"/>
      <c r="V310" s="39" t="s">
        <v>969</v>
      </c>
    </row>
    <row r="311" spans="2:22">
      <c r="B311" s="189" t="s">
        <v>866</v>
      </c>
      <c r="C311" s="286" t="s">
        <v>873</v>
      </c>
      <c r="D311" s="286" t="s">
        <v>970</v>
      </c>
      <c r="E311" s="286"/>
      <c r="F311" s="286"/>
      <c r="G311" s="286"/>
      <c r="H311" s="286"/>
      <c r="I311" s="286"/>
      <c r="J311" s="291"/>
      <c r="K311" s="296" t="s">
        <v>73</v>
      </c>
      <c r="L311" s="315" t="str">
        <f t="shared" si="8"/>
        <v>야간</v>
      </c>
      <c r="M311" s="196"/>
      <c r="V311" s="39" t="s">
        <v>971</v>
      </c>
    </row>
    <row r="312" spans="2:22">
      <c r="B312" s="189" t="s">
        <v>866</v>
      </c>
      <c r="C312" s="286" t="s">
        <v>873</v>
      </c>
      <c r="D312" s="286" t="s">
        <v>972</v>
      </c>
      <c r="E312" s="286"/>
      <c r="F312" s="286"/>
      <c r="G312" s="286"/>
      <c r="H312" s="286"/>
      <c r="I312" s="286"/>
      <c r="J312" s="291"/>
      <c r="K312" s="296" t="s">
        <v>73</v>
      </c>
      <c r="L312" s="192" t="str">
        <f t="shared" si="8"/>
        <v>야간</v>
      </c>
      <c r="M312" s="196"/>
      <c r="V312" s="39" t="s">
        <v>973</v>
      </c>
    </row>
    <row r="313" spans="2:22">
      <c r="B313" s="189" t="s">
        <v>866</v>
      </c>
      <c r="C313" s="286" t="s">
        <v>873</v>
      </c>
      <c r="D313" s="286" t="s">
        <v>974</v>
      </c>
      <c r="E313" s="286"/>
      <c r="F313" s="286"/>
      <c r="G313" s="286"/>
      <c r="H313" s="286"/>
      <c r="I313" s="286"/>
      <c r="J313" s="291"/>
      <c r="K313" s="296" t="s">
        <v>73</v>
      </c>
      <c r="L313" s="192" t="str">
        <f t="shared" si="8"/>
        <v>야간</v>
      </c>
      <c r="M313" s="308"/>
      <c r="V313" s="39" t="s">
        <v>975</v>
      </c>
    </row>
    <row r="314" spans="2:22">
      <c r="B314" s="189" t="s">
        <v>866</v>
      </c>
      <c r="C314" s="286" t="s">
        <v>873</v>
      </c>
      <c r="D314" s="286" t="s">
        <v>976</v>
      </c>
      <c r="E314" s="286"/>
      <c r="F314" s="286"/>
      <c r="G314" s="286"/>
      <c r="H314" s="286"/>
      <c r="I314" s="286"/>
      <c r="J314" s="291"/>
      <c r="K314" s="296" t="s">
        <v>73</v>
      </c>
      <c r="L314" s="192" t="str">
        <f t="shared" si="8"/>
        <v>야간</v>
      </c>
      <c r="M314" s="308"/>
      <c r="V314" s="39" t="s">
        <v>977</v>
      </c>
    </row>
    <row r="315" spans="2:22">
      <c r="B315" s="189" t="s">
        <v>866</v>
      </c>
      <c r="C315" s="286" t="s">
        <v>978</v>
      </c>
      <c r="D315" s="286" t="s">
        <v>979</v>
      </c>
      <c r="E315" s="286"/>
      <c r="F315" s="286"/>
      <c r="G315" s="286"/>
      <c r="H315" s="286"/>
      <c r="I315" s="286"/>
      <c r="J315" s="291"/>
      <c r="K315" s="296" t="s">
        <v>980</v>
      </c>
      <c r="L315" s="192" t="str">
        <f t="shared" si="8"/>
        <v>야간</v>
      </c>
      <c r="M315" s="308"/>
      <c r="V315" s="39" t="s">
        <v>981</v>
      </c>
    </row>
    <row r="316" spans="2:22">
      <c r="B316" s="189" t="s">
        <v>866</v>
      </c>
      <c r="C316" s="286" t="s">
        <v>978</v>
      </c>
      <c r="D316" s="286" t="s">
        <v>982</v>
      </c>
      <c r="E316" s="286"/>
      <c r="F316" s="286"/>
      <c r="G316" s="286"/>
      <c r="H316" s="286"/>
      <c r="I316" s="286"/>
      <c r="J316" s="291"/>
      <c r="K316" s="296" t="s">
        <v>73</v>
      </c>
      <c r="L316" s="192" t="str">
        <f t="shared" si="8"/>
        <v>야간</v>
      </c>
      <c r="M316" s="330"/>
      <c r="V316" s="39" t="s">
        <v>983</v>
      </c>
    </row>
    <row r="317" spans="2:22">
      <c r="B317" s="189" t="s">
        <v>866</v>
      </c>
      <c r="C317" s="286" t="s">
        <v>978</v>
      </c>
      <c r="D317" s="286" t="s">
        <v>984</v>
      </c>
      <c r="E317" s="286"/>
      <c r="F317" s="286"/>
      <c r="G317" s="286"/>
      <c r="H317" s="286"/>
      <c r="I317" s="286"/>
      <c r="J317" s="291"/>
      <c r="K317" s="296" t="s">
        <v>73</v>
      </c>
      <c r="L317" s="192" t="str">
        <f t="shared" si="8"/>
        <v>야간</v>
      </c>
      <c r="M317" s="330"/>
      <c r="V317" s="39" t="s">
        <v>985</v>
      </c>
    </row>
    <row r="318" spans="2:22">
      <c r="B318" s="189" t="s">
        <v>866</v>
      </c>
      <c r="C318" s="286" t="s">
        <v>978</v>
      </c>
      <c r="D318" s="286" t="s">
        <v>986</v>
      </c>
      <c r="E318" s="286"/>
      <c r="F318" s="286"/>
      <c r="G318" s="286"/>
      <c r="H318" s="286"/>
      <c r="I318" s="286"/>
      <c r="J318" s="291"/>
      <c r="K318" s="296" t="s">
        <v>73</v>
      </c>
      <c r="L318" s="192" t="str">
        <f t="shared" si="8"/>
        <v>야간</v>
      </c>
      <c r="M318" s="308"/>
      <c r="V318" s="39" t="s">
        <v>987</v>
      </c>
    </row>
    <row r="319" spans="2:22">
      <c r="B319" s="189" t="s">
        <v>866</v>
      </c>
      <c r="C319" s="286" t="s">
        <v>978</v>
      </c>
      <c r="D319" s="286" t="s">
        <v>988</v>
      </c>
      <c r="E319" s="286"/>
      <c r="F319" s="286"/>
      <c r="G319" s="286"/>
      <c r="H319" s="286"/>
      <c r="I319" s="286"/>
      <c r="J319" s="291"/>
      <c r="K319" s="296" t="s">
        <v>73</v>
      </c>
      <c r="L319" s="192" t="str">
        <f t="shared" si="8"/>
        <v>야간</v>
      </c>
      <c r="M319" s="308"/>
      <c r="V319" s="39" t="s">
        <v>989</v>
      </c>
    </row>
    <row r="320" spans="2:22">
      <c r="B320" s="189" t="s">
        <v>866</v>
      </c>
      <c r="C320" s="286" t="s">
        <v>978</v>
      </c>
      <c r="D320" s="286" t="s">
        <v>990</v>
      </c>
      <c r="E320" s="286"/>
      <c r="F320" s="286"/>
      <c r="G320" s="286"/>
      <c r="H320" s="286"/>
      <c r="I320" s="286"/>
      <c r="J320" s="291"/>
      <c r="K320" s="296" t="s">
        <v>73</v>
      </c>
      <c r="L320" s="192" t="str">
        <f t="shared" si="8"/>
        <v>야간</v>
      </c>
      <c r="M320" s="330"/>
      <c r="V320" s="39" t="s">
        <v>991</v>
      </c>
    </row>
    <row r="321" spans="2:22">
      <c r="B321" s="189" t="s">
        <v>866</v>
      </c>
      <c r="C321" s="286" t="s">
        <v>978</v>
      </c>
      <c r="D321" s="286" t="s">
        <v>992</v>
      </c>
      <c r="E321" s="286"/>
      <c r="F321" s="286"/>
      <c r="G321" s="286"/>
      <c r="H321" s="286"/>
      <c r="I321" s="286"/>
      <c r="J321" s="291"/>
      <c r="K321" s="296" t="s">
        <v>980</v>
      </c>
      <c r="L321" s="192" t="str">
        <f t="shared" si="8"/>
        <v>야간</v>
      </c>
      <c r="M321" s="196"/>
      <c r="V321" s="39" t="s">
        <v>993</v>
      </c>
    </row>
    <row r="322" spans="2:22">
      <c r="B322" s="189" t="s">
        <v>866</v>
      </c>
      <c r="C322" s="286" t="s">
        <v>978</v>
      </c>
      <c r="D322" s="286" t="s">
        <v>994</v>
      </c>
      <c r="E322" s="286"/>
      <c r="F322" s="286"/>
      <c r="G322" s="286"/>
      <c r="H322" s="286"/>
      <c r="I322" s="286"/>
      <c r="J322" s="291"/>
      <c r="K322" s="296" t="s">
        <v>995</v>
      </c>
      <c r="L322" s="192" t="str">
        <f t="shared" si="8"/>
        <v>야간</v>
      </c>
      <c r="M322" s="330"/>
      <c r="V322" s="39" t="s">
        <v>996</v>
      </c>
    </row>
    <row r="323" spans="2:22">
      <c r="B323" s="189" t="s">
        <v>866</v>
      </c>
      <c r="C323" s="286" t="s">
        <v>978</v>
      </c>
      <c r="D323" s="286" t="s">
        <v>997</v>
      </c>
      <c r="E323" s="286"/>
      <c r="F323" s="286"/>
      <c r="G323" s="286"/>
      <c r="H323" s="286"/>
      <c r="I323" s="286"/>
      <c r="J323" s="291"/>
      <c r="K323" s="296" t="s">
        <v>461</v>
      </c>
      <c r="L323" s="192" t="str">
        <f t="shared" si="8"/>
        <v>야간</v>
      </c>
      <c r="M323" s="330"/>
      <c r="V323" s="39" t="s">
        <v>998</v>
      </c>
    </row>
    <row r="324" spans="2:22">
      <c r="B324" s="189" t="s">
        <v>866</v>
      </c>
      <c r="C324" s="286" t="s">
        <v>978</v>
      </c>
      <c r="D324" s="286" t="s">
        <v>999</v>
      </c>
      <c r="E324" s="286"/>
      <c r="F324" s="286"/>
      <c r="G324" s="286"/>
      <c r="H324" s="286"/>
      <c r="I324" s="286"/>
      <c r="J324" s="291"/>
      <c r="K324" s="296" t="s">
        <v>461</v>
      </c>
      <c r="L324" s="192" t="str">
        <f t="shared" si="8"/>
        <v>야간</v>
      </c>
      <c r="M324" s="308"/>
      <c r="V324" s="39" t="s">
        <v>1000</v>
      </c>
    </row>
    <row r="325" spans="2:22">
      <c r="B325" s="189" t="s">
        <v>866</v>
      </c>
      <c r="C325" s="286" t="s">
        <v>978</v>
      </c>
      <c r="D325" s="286" t="s">
        <v>1001</v>
      </c>
      <c r="E325" s="286"/>
      <c r="F325" s="286"/>
      <c r="G325" s="286"/>
      <c r="H325" s="286"/>
      <c r="I325" s="286"/>
      <c r="J325" s="291"/>
      <c r="K325" s="296" t="s">
        <v>73</v>
      </c>
      <c r="L325" s="192" t="str">
        <f t="shared" si="8"/>
        <v>야간</v>
      </c>
      <c r="M325" s="308"/>
      <c r="V325" s="39" t="s">
        <v>1002</v>
      </c>
    </row>
    <row r="326" spans="2:22">
      <c r="B326" s="189" t="s">
        <v>866</v>
      </c>
      <c r="C326" s="286" t="s">
        <v>978</v>
      </c>
      <c r="D326" s="286" t="s">
        <v>1003</v>
      </c>
      <c r="E326" s="286"/>
      <c r="F326" s="286"/>
      <c r="G326" s="286"/>
      <c r="H326" s="286"/>
      <c r="I326" s="286"/>
      <c r="J326" s="291"/>
      <c r="K326" s="296" t="s">
        <v>73</v>
      </c>
      <c r="L326" s="192" t="str">
        <f t="shared" si="8"/>
        <v>야간</v>
      </c>
      <c r="M326" s="308"/>
      <c r="V326" s="39" t="s">
        <v>1004</v>
      </c>
    </row>
    <row r="327" spans="2:22">
      <c r="B327" s="189" t="s">
        <v>866</v>
      </c>
      <c r="C327" s="286" t="s">
        <v>978</v>
      </c>
      <c r="D327" s="286" t="s">
        <v>1005</v>
      </c>
      <c r="E327" s="286"/>
      <c r="F327" s="286"/>
      <c r="G327" s="286"/>
      <c r="H327" s="286"/>
      <c r="I327" s="286"/>
      <c r="J327" s="291"/>
      <c r="K327" s="296" t="s">
        <v>73</v>
      </c>
      <c r="L327" s="192" t="str">
        <f t="shared" si="8"/>
        <v>야간</v>
      </c>
      <c r="M327" s="308"/>
      <c r="V327" s="39" t="s">
        <v>1006</v>
      </c>
    </row>
    <row r="328" spans="2:22">
      <c r="B328" s="189" t="s">
        <v>866</v>
      </c>
      <c r="C328" s="286" t="s">
        <v>978</v>
      </c>
      <c r="D328" s="286" t="s">
        <v>1007</v>
      </c>
      <c r="E328" s="286"/>
      <c r="F328" s="286"/>
      <c r="G328" s="286"/>
      <c r="H328" s="286"/>
      <c r="I328" s="286"/>
      <c r="J328" s="291"/>
      <c r="K328" s="296" t="s">
        <v>73</v>
      </c>
      <c r="L328" s="192" t="str">
        <f t="shared" si="8"/>
        <v>야간</v>
      </c>
      <c r="M328" s="308"/>
      <c r="V328" s="39" t="s">
        <v>1008</v>
      </c>
    </row>
    <row r="329" spans="2:22">
      <c r="B329" s="189" t="s">
        <v>866</v>
      </c>
      <c r="C329" s="286" t="s">
        <v>978</v>
      </c>
      <c r="D329" s="286" t="s">
        <v>1009</v>
      </c>
      <c r="E329" s="286"/>
      <c r="F329" s="286"/>
      <c r="G329" s="286"/>
      <c r="H329" s="286"/>
      <c r="I329" s="286"/>
      <c r="J329" s="291"/>
      <c r="K329" s="296" t="s">
        <v>73</v>
      </c>
      <c r="L329" s="192" t="str">
        <f t="shared" si="8"/>
        <v>야간</v>
      </c>
      <c r="M329" s="308"/>
      <c r="V329" s="39" t="s">
        <v>1010</v>
      </c>
    </row>
    <row r="330" spans="2:22">
      <c r="B330" s="189" t="s">
        <v>866</v>
      </c>
      <c r="C330" s="286" t="s">
        <v>978</v>
      </c>
      <c r="D330" s="286" t="s">
        <v>1011</v>
      </c>
      <c r="E330" s="286"/>
      <c r="F330" s="286"/>
      <c r="G330" s="286"/>
      <c r="H330" s="286"/>
      <c r="I330" s="286"/>
      <c r="J330" s="291"/>
      <c r="K330" s="296" t="s">
        <v>73</v>
      </c>
      <c r="L330" s="192" t="str">
        <f t="shared" si="8"/>
        <v>야간</v>
      </c>
      <c r="M330" s="308"/>
      <c r="V330" s="39" t="s">
        <v>1012</v>
      </c>
    </row>
    <row r="331" spans="2:22">
      <c r="B331" s="189" t="s">
        <v>866</v>
      </c>
      <c r="C331" s="286" t="s">
        <v>978</v>
      </c>
      <c r="D331" s="286" t="s">
        <v>1013</v>
      </c>
      <c r="E331" s="286"/>
      <c r="F331" s="286"/>
      <c r="G331" s="286"/>
      <c r="H331" s="286"/>
      <c r="I331" s="286"/>
      <c r="J331" s="291"/>
      <c r="K331" s="296" t="s">
        <v>73</v>
      </c>
      <c r="L331" s="192" t="str">
        <f t="shared" si="8"/>
        <v>야간</v>
      </c>
      <c r="M331" s="308"/>
      <c r="V331" s="39" t="s">
        <v>1014</v>
      </c>
    </row>
    <row r="332" spans="2:22">
      <c r="B332" s="189" t="s">
        <v>866</v>
      </c>
      <c r="C332" s="286" t="s">
        <v>978</v>
      </c>
      <c r="D332" s="286" t="s">
        <v>1015</v>
      </c>
      <c r="E332" s="286"/>
      <c r="F332" s="286"/>
      <c r="G332" s="286"/>
      <c r="H332" s="286"/>
      <c r="I332" s="286"/>
      <c r="J332" s="291"/>
      <c r="K332" s="296" t="s">
        <v>980</v>
      </c>
      <c r="L332" s="192" t="str">
        <f t="shared" si="8"/>
        <v>야간</v>
      </c>
      <c r="M332" s="308"/>
      <c r="V332" s="39" t="s">
        <v>1016</v>
      </c>
    </row>
    <row r="333" spans="2:22">
      <c r="B333" s="189" t="s">
        <v>866</v>
      </c>
      <c r="C333" s="286" t="s">
        <v>978</v>
      </c>
      <c r="D333" s="286" t="s">
        <v>1017</v>
      </c>
      <c r="E333" s="286"/>
      <c r="F333" s="286"/>
      <c r="G333" s="286"/>
      <c r="H333" s="286"/>
      <c r="I333" s="286"/>
      <c r="J333" s="291"/>
      <c r="K333" s="296" t="s">
        <v>600</v>
      </c>
      <c r="L333" s="192" t="str">
        <f t="shared" si="8"/>
        <v>야간</v>
      </c>
      <c r="M333" s="308"/>
      <c r="V333" s="39" t="s">
        <v>1018</v>
      </c>
    </row>
    <row r="334" spans="2:22">
      <c r="B334" s="189" t="s">
        <v>866</v>
      </c>
      <c r="C334" s="286" t="s">
        <v>1019</v>
      </c>
      <c r="D334" s="286" t="s">
        <v>1020</v>
      </c>
      <c r="E334" s="286"/>
      <c r="F334" s="286"/>
      <c r="G334" s="286"/>
      <c r="H334" s="286"/>
      <c r="I334" s="286"/>
      <c r="J334" s="291"/>
      <c r="K334" s="296" t="s">
        <v>73</v>
      </c>
      <c r="L334" s="192" t="str">
        <f t="shared" si="8"/>
        <v>야간</v>
      </c>
      <c r="M334" s="308"/>
      <c r="V334" s="39" t="s">
        <v>1021</v>
      </c>
    </row>
    <row r="335" spans="2:22">
      <c r="B335" s="189" t="s">
        <v>866</v>
      </c>
      <c r="C335" s="286" t="s">
        <v>1019</v>
      </c>
      <c r="D335" s="286" t="s">
        <v>1022</v>
      </c>
      <c r="E335" s="286"/>
      <c r="F335" s="286"/>
      <c r="G335" s="286"/>
      <c r="H335" s="286"/>
      <c r="I335" s="286"/>
      <c r="J335" s="291"/>
      <c r="K335" s="296" t="s">
        <v>73</v>
      </c>
      <c r="L335" s="192" t="str">
        <f t="shared" si="8"/>
        <v>야간</v>
      </c>
      <c r="M335" s="308"/>
      <c r="V335" s="39" t="s">
        <v>1023</v>
      </c>
    </row>
    <row r="336" spans="2:22">
      <c r="B336" s="189" t="s">
        <v>866</v>
      </c>
      <c r="C336" s="286" t="s">
        <v>1019</v>
      </c>
      <c r="D336" s="286" t="s">
        <v>1024</v>
      </c>
      <c r="E336" s="286"/>
      <c r="F336" s="286"/>
      <c r="G336" s="286"/>
      <c r="H336" s="286"/>
      <c r="I336" s="286"/>
      <c r="J336" s="291"/>
      <c r="K336" s="296" t="s">
        <v>73</v>
      </c>
      <c r="L336" s="192" t="str">
        <f t="shared" si="8"/>
        <v>야간</v>
      </c>
      <c r="M336" s="308"/>
      <c r="V336" s="39" t="s">
        <v>1025</v>
      </c>
    </row>
    <row r="337" spans="2:22">
      <c r="B337" s="189" t="s">
        <v>866</v>
      </c>
      <c r="C337" s="286" t="s">
        <v>1019</v>
      </c>
      <c r="D337" s="286" t="s">
        <v>1026</v>
      </c>
      <c r="E337" s="286"/>
      <c r="F337" s="286"/>
      <c r="G337" s="286"/>
      <c r="H337" s="286"/>
      <c r="I337" s="286"/>
      <c r="J337" s="291"/>
      <c r="K337" s="296" t="s">
        <v>73</v>
      </c>
      <c r="L337" s="192" t="str">
        <f t="shared" si="8"/>
        <v>야간</v>
      </c>
      <c r="M337" s="308"/>
      <c r="V337" s="39" t="s">
        <v>1027</v>
      </c>
    </row>
    <row r="338" spans="2:22">
      <c r="B338" s="189" t="s">
        <v>866</v>
      </c>
      <c r="C338" s="286" t="s">
        <v>1019</v>
      </c>
      <c r="D338" s="286" t="s">
        <v>1028</v>
      </c>
      <c r="E338" s="286"/>
      <c r="F338" s="286"/>
      <c r="G338" s="286"/>
      <c r="H338" s="286"/>
      <c r="I338" s="286"/>
      <c r="J338" s="291"/>
      <c r="K338" s="296" t="s">
        <v>73</v>
      </c>
      <c r="L338" s="192" t="str">
        <f t="shared" si="8"/>
        <v>야간</v>
      </c>
      <c r="M338" s="308"/>
      <c r="V338" s="39" t="s">
        <v>1029</v>
      </c>
    </row>
    <row r="339" spans="2:22">
      <c r="B339" s="189" t="s">
        <v>866</v>
      </c>
      <c r="C339" s="286" t="s">
        <v>1019</v>
      </c>
      <c r="D339" s="286" t="s">
        <v>1030</v>
      </c>
      <c r="E339" s="286"/>
      <c r="F339" s="286"/>
      <c r="G339" s="286"/>
      <c r="H339" s="286"/>
      <c r="I339" s="286"/>
      <c r="J339" s="291"/>
      <c r="K339" s="296" t="s">
        <v>73</v>
      </c>
      <c r="L339" s="192" t="str">
        <f t="shared" si="8"/>
        <v>야간</v>
      </c>
      <c r="M339" s="308"/>
      <c r="V339" s="39" t="s">
        <v>1031</v>
      </c>
    </row>
    <row r="340" spans="2:22">
      <c r="B340" s="189" t="s">
        <v>866</v>
      </c>
      <c r="C340" s="286" t="s">
        <v>1019</v>
      </c>
      <c r="D340" s="286" t="s">
        <v>1032</v>
      </c>
      <c r="E340" s="286"/>
      <c r="F340" s="286"/>
      <c r="G340" s="286"/>
      <c r="H340" s="286"/>
      <c r="I340" s="286"/>
      <c r="J340" s="291"/>
      <c r="K340" s="296" t="s">
        <v>73</v>
      </c>
      <c r="L340" s="192" t="str">
        <f t="shared" si="8"/>
        <v>야간</v>
      </c>
      <c r="M340" s="308"/>
      <c r="V340" s="39" t="s">
        <v>1033</v>
      </c>
    </row>
    <row r="341" spans="2:22">
      <c r="B341" s="189" t="s">
        <v>866</v>
      </c>
      <c r="C341" s="286" t="s">
        <v>1019</v>
      </c>
      <c r="D341" s="286" t="s">
        <v>1034</v>
      </c>
      <c r="E341" s="286"/>
      <c r="F341" s="286"/>
      <c r="G341" s="286"/>
      <c r="H341" s="286"/>
      <c r="I341" s="286"/>
      <c r="J341" s="291"/>
      <c r="K341" s="296" t="s">
        <v>73</v>
      </c>
      <c r="L341" s="192" t="str">
        <f t="shared" si="8"/>
        <v>야간</v>
      </c>
      <c r="M341" s="308"/>
      <c r="V341" s="39" t="s">
        <v>1035</v>
      </c>
    </row>
    <row r="342" spans="2:22">
      <c r="B342" s="189" t="s">
        <v>866</v>
      </c>
      <c r="C342" s="286" t="s">
        <v>1019</v>
      </c>
      <c r="D342" s="286" t="s">
        <v>1036</v>
      </c>
      <c r="E342" s="286"/>
      <c r="F342" s="286"/>
      <c r="G342" s="286"/>
      <c r="H342" s="286"/>
      <c r="I342" s="286"/>
      <c r="J342" s="291"/>
      <c r="K342" s="296" t="s">
        <v>73</v>
      </c>
      <c r="L342" s="192" t="str">
        <f t="shared" si="8"/>
        <v>야간</v>
      </c>
      <c r="M342" s="308"/>
      <c r="V342" s="39" t="s">
        <v>1037</v>
      </c>
    </row>
    <row r="343" spans="2:22">
      <c r="B343" s="189" t="s">
        <v>866</v>
      </c>
      <c r="C343" s="286" t="s">
        <v>1019</v>
      </c>
      <c r="D343" s="286" t="s">
        <v>1038</v>
      </c>
      <c r="E343" s="286"/>
      <c r="F343" s="286"/>
      <c r="G343" s="286"/>
      <c r="H343" s="286"/>
      <c r="I343" s="286"/>
      <c r="J343" s="291"/>
      <c r="K343" s="296" t="s">
        <v>73</v>
      </c>
      <c r="L343" s="192" t="str">
        <f t="shared" si="8"/>
        <v>야간</v>
      </c>
      <c r="M343" s="308"/>
      <c r="V343" s="39" t="s">
        <v>1039</v>
      </c>
    </row>
    <row r="344" spans="2:22">
      <c r="B344" s="189" t="s">
        <v>866</v>
      </c>
      <c r="C344" s="286" t="s">
        <v>1019</v>
      </c>
      <c r="D344" s="286" t="s">
        <v>1040</v>
      </c>
      <c r="E344" s="286"/>
      <c r="F344" s="286"/>
      <c r="G344" s="286"/>
      <c r="H344" s="286"/>
      <c r="I344" s="286"/>
      <c r="J344" s="291"/>
      <c r="K344" s="296" t="s">
        <v>73</v>
      </c>
      <c r="L344" s="192" t="str">
        <f t="shared" si="8"/>
        <v>야간</v>
      </c>
      <c r="M344" s="308"/>
      <c r="V344" s="39" t="s">
        <v>1041</v>
      </c>
    </row>
    <row r="345" spans="2:22">
      <c r="B345" s="189" t="s">
        <v>866</v>
      </c>
      <c r="C345" s="286" t="s">
        <v>1019</v>
      </c>
      <c r="D345" s="286" t="s">
        <v>1042</v>
      </c>
      <c r="E345" s="286"/>
      <c r="F345" s="286"/>
      <c r="G345" s="286"/>
      <c r="H345" s="286"/>
      <c r="I345" s="286"/>
      <c r="J345" s="291"/>
      <c r="K345" s="296" t="s">
        <v>73</v>
      </c>
      <c r="L345" s="192" t="str">
        <f t="shared" si="8"/>
        <v>야간</v>
      </c>
      <c r="M345" s="308"/>
      <c r="V345" s="39" t="s">
        <v>1043</v>
      </c>
    </row>
    <row r="346" spans="2:22">
      <c r="B346" s="189" t="s">
        <v>866</v>
      </c>
      <c r="C346" s="286" t="s">
        <v>1019</v>
      </c>
      <c r="D346" s="286" t="s">
        <v>1044</v>
      </c>
      <c r="E346" s="286"/>
      <c r="F346" s="286"/>
      <c r="G346" s="286"/>
      <c r="H346" s="286"/>
      <c r="I346" s="286"/>
      <c r="J346" s="291"/>
      <c r="K346" s="296" t="s">
        <v>73</v>
      </c>
      <c r="L346" s="192" t="str">
        <f t="shared" si="8"/>
        <v>야간</v>
      </c>
      <c r="M346" s="308"/>
      <c r="V346" s="39" t="s">
        <v>1045</v>
      </c>
    </row>
    <row r="347" spans="2:22">
      <c r="B347" s="189" t="s">
        <v>866</v>
      </c>
      <c r="C347" s="286" t="s">
        <v>1019</v>
      </c>
      <c r="D347" s="286" t="s">
        <v>1046</v>
      </c>
      <c r="E347" s="286"/>
      <c r="F347" s="286"/>
      <c r="G347" s="286"/>
      <c r="H347" s="286"/>
      <c r="I347" s="286"/>
      <c r="J347" s="291"/>
      <c r="K347" s="296" t="s">
        <v>980</v>
      </c>
      <c r="L347" s="192" t="str">
        <f t="shared" si="8"/>
        <v>야간</v>
      </c>
      <c r="M347" s="196"/>
      <c r="V347" s="39" t="s">
        <v>1047</v>
      </c>
    </row>
    <row r="348" spans="2:22">
      <c r="B348" s="189" t="s">
        <v>866</v>
      </c>
      <c r="C348" s="286" t="s">
        <v>1019</v>
      </c>
      <c r="D348" s="286" t="s">
        <v>1048</v>
      </c>
      <c r="E348" s="286"/>
      <c r="F348" s="286"/>
      <c r="G348" s="286"/>
      <c r="H348" s="286"/>
      <c r="I348" s="286"/>
      <c r="J348" s="291"/>
      <c r="K348" s="296" t="s">
        <v>73</v>
      </c>
      <c r="L348" s="192" t="str">
        <f t="shared" si="8"/>
        <v>야간</v>
      </c>
      <c r="M348" s="308"/>
      <c r="V348" s="39" t="s">
        <v>1049</v>
      </c>
    </row>
    <row r="349" spans="2:22">
      <c r="B349" s="189" t="s">
        <v>866</v>
      </c>
      <c r="C349" s="286" t="s">
        <v>1019</v>
      </c>
      <c r="D349" s="286" t="s">
        <v>1050</v>
      </c>
      <c r="E349" s="286"/>
      <c r="F349" s="286"/>
      <c r="G349" s="286"/>
      <c r="H349" s="286"/>
      <c r="I349" s="286"/>
      <c r="J349" s="291"/>
      <c r="K349" s="296" t="s">
        <v>73</v>
      </c>
      <c r="L349" s="192" t="str">
        <f t="shared" si="8"/>
        <v>야간</v>
      </c>
      <c r="M349" s="308"/>
      <c r="V349" s="39" t="s">
        <v>1051</v>
      </c>
    </row>
    <row r="350" spans="2:22">
      <c r="B350" s="189" t="s">
        <v>866</v>
      </c>
      <c r="C350" s="286" t="s">
        <v>1019</v>
      </c>
      <c r="D350" s="286" t="s">
        <v>1052</v>
      </c>
      <c r="E350" s="286"/>
      <c r="F350" s="286"/>
      <c r="G350" s="286"/>
      <c r="H350" s="286"/>
      <c r="I350" s="286"/>
      <c r="J350" s="291"/>
      <c r="K350" s="296" t="s">
        <v>73</v>
      </c>
      <c r="L350" s="192" t="str">
        <f t="shared" si="8"/>
        <v>야간</v>
      </c>
      <c r="M350" s="308"/>
      <c r="V350" s="39" t="s">
        <v>1053</v>
      </c>
    </row>
    <row r="351" spans="2:22">
      <c r="B351" s="189" t="s">
        <v>866</v>
      </c>
      <c r="C351" s="286" t="s">
        <v>1019</v>
      </c>
      <c r="D351" s="286" t="s">
        <v>1054</v>
      </c>
      <c r="E351" s="286"/>
      <c r="F351" s="286"/>
      <c r="G351" s="286"/>
      <c r="H351" s="286"/>
      <c r="I351" s="286"/>
      <c r="J351" s="291"/>
      <c r="K351" s="296" t="s">
        <v>73</v>
      </c>
      <c r="L351" s="192" t="str">
        <f t="shared" si="8"/>
        <v>야간</v>
      </c>
      <c r="M351" s="308"/>
      <c r="V351" s="39" t="s">
        <v>1055</v>
      </c>
    </row>
    <row r="352" spans="2:22">
      <c r="B352" s="189" t="s">
        <v>866</v>
      </c>
      <c r="C352" s="286" t="s">
        <v>1019</v>
      </c>
      <c r="D352" s="286" t="s">
        <v>1056</v>
      </c>
      <c r="E352" s="286"/>
      <c r="F352" s="286"/>
      <c r="G352" s="286"/>
      <c r="H352" s="286"/>
      <c r="I352" s="286"/>
      <c r="J352" s="291"/>
      <c r="K352" s="296" t="s">
        <v>73</v>
      </c>
      <c r="L352" s="192" t="str">
        <f t="shared" si="8"/>
        <v>야간</v>
      </c>
      <c r="M352" s="308"/>
      <c r="V352" s="39" t="s">
        <v>1057</v>
      </c>
    </row>
    <row r="353" spans="2:22">
      <c r="B353" s="189" t="s">
        <v>866</v>
      </c>
      <c r="C353" s="286" t="s">
        <v>1058</v>
      </c>
      <c r="D353" s="286" t="s">
        <v>1059</v>
      </c>
      <c r="E353" s="286"/>
      <c r="F353" s="286"/>
      <c r="G353" s="286"/>
      <c r="H353" s="286"/>
      <c r="I353" s="286"/>
      <c r="J353" s="291"/>
      <c r="K353" s="296" t="s">
        <v>73</v>
      </c>
      <c r="L353" s="192" t="str">
        <f t="shared" si="8"/>
        <v>야간</v>
      </c>
      <c r="M353" s="308"/>
      <c r="V353" s="39" t="s">
        <v>1060</v>
      </c>
    </row>
    <row r="354" spans="2:22">
      <c r="B354" s="189" t="s">
        <v>866</v>
      </c>
      <c r="C354" s="286" t="s">
        <v>1058</v>
      </c>
      <c r="D354" s="286" t="s">
        <v>1061</v>
      </c>
      <c r="E354" s="286"/>
      <c r="F354" s="286"/>
      <c r="G354" s="286"/>
      <c r="H354" s="286"/>
      <c r="I354" s="286"/>
      <c r="J354" s="291"/>
      <c r="K354" s="296" t="s">
        <v>73</v>
      </c>
      <c r="L354" s="192" t="str">
        <f t="shared" si="8"/>
        <v>야간</v>
      </c>
      <c r="M354" s="308"/>
      <c r="V354" s="39" t="s">
        <v>1062</v>
      </c>
    </row>
    <row r="355" spans="2:22">
      <c r="B355" s="189" t="s">
        <v>866</v>
      </c>
      <c r="C355" s="286" t="s">
        <v>1058</v>
      </c>
      <c r="D355" s="286" t="s">
        <v>1063</v>
      </c>
      <c r="E355" s="286"/>
      <c r="F355" s="286"/>
      <c r="G355" s="286"/>
      <c r="H355" s="286"/>
      <c r="I355" s="286"/>
      <c r="J355" s="291"/>
      <c r="K355" s="296" t="s">
        <v>73</v>
      </c>
      <c r="L355" s="192" t="str">
        <f t="shared" si="8"/>
        <v>야간</v>
      </c>
      <c r="M355" s="308"/>
      <c r="V355" s="39" t="s">
        <v>1064</v>
      </c>
    </row>
    <row r="356" spans="2:22">
      <c r="B356" s="189" t="s">
        <v>866</v>
      </c>
      <c r="C356" s="286" t="s">
        <v>1058</v>
      </c>
      <c r="D356" s="286" t="s">
        <v>1065</v>
      </c>
      <c r="E356" s="286"/>
      <c r="F356" s="286"/>
      <c r="G356" s="286"/>
      <c r="H356" s="286"/>
      <c r="I356" s="286"/>
      <c r="J356" s="291"/>
      <c r="K356" s="296" t="s">
        <v>73</v>
      </c>
      <c r="L356" s="192" t="str">
        <f t="shared" si="8"/>
        <v>야간</v>
      </c>
      <c r="M356" s="330"/>
      <c r="V356" s="39" t="s">
        <v>1066</v>
      </c>
    </row>
    <row r="357" spans="2:22">
      <c r="B357" s="189" t="s">
        <v>866</v>
      </c>
      <c r="C357" s="286" t="s">
        <v>1058</v>
      </c>
      <c r="D357" s="286" t="s">
        <v>1067</v>
      </c>
      <c r="E357" s="286"/>
      <c r="F357" s="286"/>
      <c r="G357" s="286"/>
      <c r="H357" s="286"/>
      <c r="I357" s="286"/>
      <c r="J357" s="291"/>
      <c r="K357" s="296" t="s">
        <v>980</v>
      </c>
      <c r="L357" s="192" t="str">
        <f t="shared" si="8"/>
        <v>야간</v>
      </c>
      <c r="M357" s="308"/>
      <c r="V357" s="39" t="s">
        <v>1068</v>
      </c>
    </row>
    <row r="358" spans="2:22">
      <c r="B358" s="189" t="s">
        <v>866</v>
      </c>
      <c r="C358" s="286" t="s">
        <v>1058</v>
      </c>
      <c r="D358" s="286" t="s">
        <v>1069</v>
      </c>
      <c r="E358" s="286"/>
      <c r="F358" s="286"/>
      <c r="G358" s="286"/>
      <c r="H358" s="286"/>
      <c r="I358" s="286"/>
      <c r="J358" s="291"/>
      <c r="K358" s="296" t="s">
        <v>73</v>
      </c>
      <c r="L358" s="192" t="str">
        <f t="shared" si="8"/>
        <v>야간</v>
      </c>
      <c r="M358" s="308"/>
      <c r="V358" s="39" t="s">
        <v>1070</v>
      </c>
    </row>
    <row r="359" spans="2:22">
      <c r="B359" s="189" t="s">
        <v>866</v>
      </c>
      <c r="C359" s="286" t="s">
        <v>1058</v>
      </c>
      <c r="D359" s="286" t="s">
        <v>1071</v>
      </c>
      <c r="E359" s="286"/>
      <c r="F359" s="286"/>
      <c r="G359" s="286"/>
      <c r="H359" s="286"/>
      <c r="I359" s="286"/>
      <c r="J359" s="291"/>
      <c r="K359" s="296" t="s">
        <v>73</v>
      </c>
      <c r="L359" s="192" t="str">
        <f t="shared" si="8"/>
        <v>야간</v>
      </c>
      <c r="M359" s="308"/>
      <c r="V359" s="39" t="s">
        <v>1072</v>
      </c>
    </row>
    <row r="360" spans="2:22">
      <c r="B360" s="189" t="s">
        <v>866</v>
      </c>
      <c r="C360" s="286" t="s">
        <v>1058</v>
      </c>
      <c r="D360" s="286" t="s">
        <v>1073</v>
      </c>
      <c r="E360" s="286"/>
      <c r="F360" s="286"/>
      <c r="G360" s="286"/>
      <c r="H360" s="286"/>
      <c r="I360" s="286"/>
      <c r="J360" s="291"/>
      <c r="K360" s="296" t="s">
        <v>980</v>
      </c>
      <c r="L360" s="192" t="str">
        <f t="shared" si="8"/>
        <v>야간</v>
      </c>
      <c r="M360" s="308"/>
      <c r="V360" s="39" t="s">
        <v>1074</v>
      </c>
    </row>
    <row r="361" spans="2:22">
      <c r="B361" s="189" t="s">
        <v>866</v>
      </c>
      <c r="C361" s="286" t="s">
        <v>1058</v>
      </c>
      <c r="D361" s="286" t="s">
        <v>1075</v>
      </c>
      <c r="E361" s="286"/>
      <c r="F361" s="286"/>
      <c r="G361" s="286"/>
      <c r="H361" s="286"/>
      <c r="I361" s="286"/>
      <c r="J361" s="291"/>
      <c r="K361" s="296" t="s">
        <v>73</v>
      </c>
      <c r="L361" s="192" t="str">
        <f t="shared" si="8"/>
        <v>야간</v>
      </c>
      <c r="M361" s="196"/>
      <c r="V361" s="39" t="s">
        <v>1076</v>
      </c>
    </row>
    <row r="362" spans="2:22">
      <c r="B362" s="189" t="s">
        <v>866</v>
      </c>
      <c r="C362" s="286" t="s">
        <v>1058</v>
      </c>
      <c r="D362" s="286" t="s">
        <v>1077</v>
      </c>
      <c r="E362" s="286"/>
      <c r="F362" s="286"/>
      <c r="G362" s="286"/>
      <c r="H362" s="286"/>
      <c r="I362" s="286"/>
      <c r="J362" s="291"/>
      <c r="K362" s="296" t="s">
        <v>73</v>
      </c>
      <c r="L362" s="192" t="str">
        <f t="shared" si="8"/>
        <v>야간</v>
      </c>
      <c r="M362" s="308"/>
      <c r="V362" s="39" t="s">
        <v>1078</v>
      </c>
    </row>
    <row r="363" spans="2:22">
      <c r="B363" s="189" t="s">
        <v>866</v>
      </c>
      <c r="C363" s="286" t="s">
        <v>1058</v>
      </c>
      <c r="D363" s="286" t="s">
        <v>1079</v>
      </c>
      <c r="E363" s="286"/>
      <c r="F363" s="286"/>
      <c r="G363" s="286"/>
      <c r="H363" s="286"/>
      <c r="I363" s="286"/>
      <c r="J363" s="291"/>
      <c r="K363" s="296" t="s">
        <v>73</v>
      </c>
      <c r="L363" s="192" t="str">
        <f t="shared" si="8"/>
        <v>야간</v>
      </c>
      <c r="M363" s="308"/>
      <c r="V363" s="39" t="s">
        <v>1080</v>
      </c>
    </row>
    <row r="364" spans="2:22">
      <c r="B364" s="189" t="s">
        <v>866</v>
      </c>
      <c r="C364" s="286" t="s">
        <v>1058</v>
      </c>
      <c r="D364" s="286" t="s">
        <v>1081</v>
      </c>
      <c r="E364" s="286"/>
      <c r="F364" s="286"/>
      <c r="G364" s="286"/>
      <c r="H364" s="286"/>
      <c r="I364" s="286"/>
      <c r="J364" s="291"/>
      <c r="K364" s="296" t="s">
        <v>73</v>
      </c>
      <c r="L364" s="192" t="str">
        <f t="shared" si="8"/>
        <v>야간</v>
      </c>
      <c r="M364" s="308"/>
      <c r="V364" s="39" t="s">
        <v>1082</v>
      </c>
    </row>
    <row r="365" spans="2:22">
      <c r="B365" s="189" t="s">
        <v>866</v>
      </c>
      <c r="C365" s="286" t="s">
        <v>1058</v>
      </c>
      <c r="D365" s="286" t="s">
        <v>1083</v>
      </c>
      <c r="E365" s="286"/>
      <c r="F365" s="286"/>
      <c r="G365" s="286"/>
      <c r="H365" s="286"/>
      <c r="I365" s="286"/>
      <c r="J365" s="291"/>
      <c r="K365" s="296" t="s">
        <v>73</v>
      </c>
      <c r="L365" s="192" t="str">
        <f t="shared" si="8"/>
        <v>야간</v>
      </c>
      <c r="M365" s="308"/>
      <c r="V365" s="39" t="s">
        <v>1084</v>
      </c>
    </row>
    <row r="366" spans="2:22">
      <c r="B366" s="189" t="s">
        <v>866</v>
      </c>
      <c r="C366" s="286" t="s">
        <v>1058</v>
      </c>
      <c r="D366" s="286" t="s">
        <v>1085</v>
      </c>
      <c r="E366" s="286"/>
      <c r="F366" s="286"/>
      <c r="G366" s="286"/>
      <c r="H366" s="286"/>
      <c r="I366" s="286"/>
      <c r="J366" s="291"/>
      <c r="K366" s="296" t="s">
        <v>980</v>
      </c>
      <c r="L366" s="192" t="str">
        <f t="shared" si="8"/>
        <v>야간</v>
      </c>
      <c r="M366" s="308"/>
      <c r="V366" s="39" t="s">
        <v>1086</v>
      </c>
    </row>
    <row r="367" spans="2:22">
      <c r="B367" s="189" t="s">
        <v>866</v>
      </c>
      <c r="C367" s="286" t="s">
        <v>1058</v>
      </c>
      <c r="D367" s="286" t="s">
        <v>1087</v>
      </c>
      <c r="E367" s="286"/>
      <c r="F367" s="286"/>
      <c r="G367" s="286"/>
      <c r="H367" s="286"/>
      <c r="I367" s="286"/>
      <c r="J367" s="291"/>
      <c r="K367" s="296" t="s">
        <v>95</v>
      </c>
      <c r="L367" s="192" t="str">
        <f t="shared" si="8"/>
        <v>야간</v>
      </c>
      <c r="M367" s="308"/>
      <c r="V367" s="39" t="s">
        <v>1088</v>
      </c>
    </row>
    <row r="368" spans="2:22">
      <c r="B368" s="189" t="s">
        <v>866</v>
      </c>
      <c r="C368" s="323" t="s">
        <v>1089</v>
      </c>
      <c r="D368" s="286" t="s">
        <v>1090</v>
      </c>
      <c r="E368" s="286"/>
      <c r="F368" s="286"/>
      <c r="G368" s="286"/>
      <c r="H368" s="286"/>
      <c r="I368" s="286"/>
      <c r="J368" s="291"/>
      <c r="K368" s="296" t="s">
        <v>73</v>
      </c>
      <c r="L368" s="192" t="str">
        <f t="shared" si="8"/>
        <v>야간</v>
      </c>
      <c r="M368" s="308"/>
      <c r="V368" s="39" t="s">
        <v>1091</v>
      </c>
    </row>
    <row r="369" spans="2:22">
      <c r="B369" s="189" t="s">
        <v>866</v>
      </c>
      <c r="C369" s="323" t="s">
        <v>1089</v>
      </c>
      <c r="D369" s="286" t="s">
        <v>1092</v>
      </c>
      <c r="E369" s="286"/>
      <c r="F369" s="286"/>
      <c r="G369" s="286"/>
      <c r="H369" s="286"/>
      <c r="I369" s="286"/>
      <c r="J369" s="291"/>
      <c r="K369" s="296" t="s">
        <v>73</v>
      </c>
      <c r="L369" s="192" t="str">
        <f t="shared" si="8"/>
        <v>야간</v>
      </c>
      <c r="M369" s="308"/>
      <c r="V369" s="39" t="s">
        <v>1093</v>
      </c>
    </row>
    <row r="370" spans="2:22">
      <c r="B370" s="189" t="s">
        <v>866</v>
      </c>
      <c r="C370" s="323" t="s">
        <v>1089</v>
      </c>
      <c r="D370" s="286" t="s">
        <v>1094</v>
      </c>
      <c r="E370" s="286"/>
      <c r="F370" s="286"/>
      <c r="G370" s="286"/>
      <c r="H370" s="286"/>
      <c r="I370" s="286"/>
      <c r="J370" s="291"/>
      <c r="K370" s="296" t="s">
        <v>73</v>
      </c>
      <c r="L370" s="192" t="str">
        <f t="shared" si="8"/>
        <v>야간</v>
      </c>
      <c r="M370" s="308"/>
      <c r="V370" s="39" t="s">
        <v>1095</v>
      </c>
    </row>
    <row r="371" spans="2:22">
      <c r="B371" s="189" t="s">
        <v>866</v>
      </c>
      <c r="C371" s="323" t="s">
        <v>1089</v>
      </c>
      <c r="D371" s="286" t="s">
        <v>1096</v>
      </c>
      <c r="E371" s="286"/>
      <c r="F371" s="286"/>
      <c r="G371" s="286"/>
      <c r="H371" s="286"/>
      <c r="I371" s="286"/>
      <c r="J371" s="291"/>
      <c r="K371" s="296" t="s">
        <v>1097</v>
      </c>
      <c r="L371" s="192" t="str">
        <f t="shared" si="8"/>
        <v>야간</v>
      </c>
      <c r="M371" s="308"/>
      <c r="V371" s="39" t="s">
        <v>1098</v>
      </c>
    </row>
    <row r="372" spans="2:22">
      <c r="B372" s="189" t="s">
        <v>866</v>
      </c>
      <c r="C372" s="323" t="s">
        <v>1089</v>
      </c>
      <c r="D372" s="286" t="s">
        <v>1099</v>
      </c>
      <c r="E372" s="286"/>
      <c r="F372" s="286"/>
      <c r="G372" s="286"/>
      <c r="H372" s="286"/>
      <c r="I372" s="286"/>
      <c r="J372" s="291"/>
      <c r="K372" s="296" t="s">
        <v>73</v>
      </c>
      <c r="L372" s="192" t="str">
        <f t="shared" ref="L372:L414" si="9">IF(MID(D372,1,8)&gt;="20241101",IF(VALUE(MID(D372,10,6))&lt;120000,"오전",IF(VALUE(MID(D372,10,2))&lt;17,"오후","야간")),
IF(MID(D372,1,8)&lt;"20241101",IF(VALUE(MID(D372,10,6))&lt;120000,"오전",IF(VALUE(MID(D372,10,2))&lt;18,"오후","야간"))
))</f>
        <v>야간</v>
      </c>
      <c r="M372" s="308"/>
      <c r="V372" s="39" t="s">
        <v>1100</v>
      </c>
    </row>
    <row r="373" spans="2:22">
      <c r="B373" s="189" t="s">
        <v>866</v>
      </c>
      <c r="C373" s="323" t="s">
        <v>1089</v>
      </c>
      <c r="D373" s="286" t="s">
        <v>1101</v>
      </c>
      <c r="E373" s="286"/>
      <c r="F373" s="286"/>
      <c r="G373" s="286"/>
      <c r="H373" s="286"/>
      <c r="I373" s="286"/>
      <c r="J373" s="291"/>
      <c r="K373" s="296" t="s">
        <v>73</v>
      </c>
      <c r="L373" s="192" t="str">
        <f t="shared" si="9"/>
        <v>야간</v>
      </c>
      <c r="M373" s="308"/>
      <c r="V373" s="39" t="s">
        <v>1102</v>
      </c>
    </row>
    <row r="374" spans="2:22">
      <c r="B374" s="189" t="s">
        <v>866</v>
      </c>
      <c r="C374" s="323" t="s">
        <v>1089</v>
      </c>
      <c r="D374" s="286" t="s">
        <v>1103</v>
      </c>
      <c r="E374" s="286"/>
      <c r="F374" s="286"/>
      <c r="G374" s="286"/>
      <c r="H374" s="286"/>
      <c r="I374" s="286"/>
      <c r="J374" s="291"/>
      <c r="K374" s="296" t="s">
        <v>73</v>
      </c>
      <c r="L374" s="192" t="str">
        <f t="shared" si="9"/>
        <v>야간</v>
      </c>
      <c r="M374" s="308"/>
      <c r="V374" s="39" t="s">
        <v>1104</v>
      </c>
    </row>
    <row r="375" spans="2:22">
      <c r="B375" s="189" t="s">
        <v>866</v>
      </c>
      <c r="C375" s="323" t="s">
        <v>1105</v>
      </c>
      <c r="D375" s="286" t="s">
        <v>1106</v>
      </c>
      <c r="E375" s="286"/>
      <c r="F375" s="286"/>
      <c r="G375" s="286"/>
      <c r="H375" s="286"/>
      <c r="I375" s="286"/>
      <c r="J375" s="291"/>
      <c r="K375" s="296" t="s">
        <v>73</v>
      </c>
      <c r="L375" s="192" t="str">
        <f t="shared" si="9"/>
        <v>야간</v>
      </c>
      <c r="M375" s="308"/>
      <c r="V375" s="39" t="s">
        <v>1107</v>
      </c>
    </row>
    <row r="376" spans="2:22">
      <c r="B376" s="189" t="s">
        <v>866</v>
      </c>
      <c r="C376" s="323" t="s">
        <v>1105</v>
      </c>
      <c r="D376" s="286" t="s">
        <v>1108</v>
      </c>
      <c r="E376" s="286"/>
      <c r="F376" s="286"/>
      <c r="G376" s="286"/>
      <c r="H376" s="286"/>
      <c r="I376" s="286"/>
      <c r="J376" s="291"/>
      <c r="K376" s="296" t="s">
        <v>73</v>
      </c>
      <c r="L376" s="192" t="str">
        <f t="shared" si="9"/>
        <v>야간</v>
      </c>
      <c r="M376" s="308"/>
      <c r="V376" s="39" t="s">
        <v>1109</v>
      </c>
    </row>
    <row r="377" spans="2:22">
      <c r="B377" s="189" t="s">
        <v>866</v>
      </c>
      <c r="C377" s="323" t="s">
        <v>1105</v>
      </c>
      <c r="D377" s="286" t="s">
        <v>1110</v>
      </c>
      <c r="E377" s="286"/>
      <c r="F377" s="286"/>
      <c r="G377" s="286"/>
      <c r="H377" s="286"/>
      <c r="I377" s="286"/>
      <c r="J377" s="291"/>
      <c r="K377" s="296" t="s">
        <v>73</v>
      </c>
      <c r="L377" s="192" t="str">
        <f t="shared" si="9"/>
        <v>야간</v>
      </c>
      <c r="M377" s="308"/>
      <c r="V377" s="39" t="s">
        <v>1111</v>
      </c>
    </row>
    <row r="378" spans="2:22">
      <c r="B378" s="189" t="s">
        <v>866</v>
      </c>
      <c r="C378" s="323" t="s">
        <v>1105</v>
      </c>
      <c r="D378" s="286" t="s">
        <v>1112</v>
      </c>
      <c r="E378" s="286"/>
      <c r="F378" s="286"/>
      <c r="G378" s="286"/>
      <c r="H378" s="286"/>
      <c r="I378" s="286"/>
      <c r="J378" s="291"/>
      <c r="K378" s="296" t="s">
        <v>73</v>
      </c>
      <c r="L378" s="192" t="str">
        <f t="shared" si="9"/>
        <v>야간</v>
      </c>
      <c r="M378" s="308"/>
      <c r="V378" s="39" t="s">
        <v>1113</v>
      </c>
    </row>
    <row r="379" spans="2:22">
      <c r="B379" s="189" t="s">
        <v>866</v>
      </c>
      <c r="C379" s="323" t="s">
        <v>1105</v>
      </c>
      <c r="D379" s="286" t="s">
        <v>1114</v>
      </c>
      <c r="E379" s="286"/>
      <c r="F379" s="286"/>
      <c r="G379" s="286"/>
      <c r="H379" s="286"/>
      <c r="I379" s="286"/>
      <c r="J379" s="291"/>
      <c r="K379" s="296" t="s">
        <v>73</v>
      </c>
      <c r="L379" s="192" t="str">
        <f t="shared" si="9"/>
        <v>야간</v>
      </c>
      <c r="M379" s="308"/>
      <c r="V379" s="39" t="s">
        <v>1115</v>
      </c>
    </row>
    <row r="380" spans="2:22">
      <c r="B380" s="189" t="s">
        <v>866</v>
      </c>
      <c r="C380" s="323" t="s">
        <v>1105</v>
      </c>
      <c r="D380" s="286" t="s">
        <v>1116</v>
      </c>
      <c r="E380" s="286"/>
      <c r="F380" s="286"/>
      <c r="G380" s="286"/>
      <c r="H380" s="286"/>
      <c r="I380" s="286"/>
      <c r="J380" s="291"/>
      <c r="K380" s="296" t="s">
        <v>1097</v>
      </c>
      <c r="L380" s="192" t="str">
        <f t="shared" si="9"/>
        <v>야간</v>
      </c>
      <c r="M380" s="308"/>
      <c r="V380" s="39" t="s">
        <v>1117</v>
      </c>
    </row>
    <row r="381" spans="2:22">
      <c r="B381" s="189" t="s">
        <v>866</v>
      </c>
      <c r="C381" s="286" t="s">
        <v>1118</v>
      </c>
      <c r="D381" s="286" t="s">
        <v>1119</v>
      </c>
      <c r="E381" s="286"/>
      <c r="F381" s="286"/>
      <c r="G381" s="286"/>
      <c r="H381" s="286"/>
      <c r="I381" s="286"/>
      <c r="J381" s="291"/>
      <c r="K381" s="296" t="s">
        <v>91</v>
      </c>
      <c r="L381" s="192" t="str">
        <f t="shared" si="9"/>
        <v>오후</v>
      </c>
      <c r="M381" s="308"/>
      <c r="V381" s="39" t="s">
        <v>1120</v>
      </c>
    </row>
    <row r="382" spans="2:22">
      <c r="B382" s="189" t="s">
        <v>866</v>
      </c>
      <c r="C382" s="286" t="s">
        <v>1118</v>
      </c>
      <c r="D382" s="286" t="s">
        <v>1121</v>
      </c>
      <c r="E382" s="286"/>
      <c r="F382" s="286"/>
      <c r="G382" s="286"/>
      <c r="H382" s="286"/>
      <c r="I382" s="286"/>
      <c r="J382" s="291"/>
      <c r="K382" s="296" t="s">
        <v>1122</v>
      </c>
      <c r="L382" s="192" t="str">
        <f t="shared" si="9"/>
        <v>오후</v>
      </c>
      <c r="M382" s="308"/>
      <c r="V382" s="39" t="s">
        <v>1123</v>
      </c>
    </row>
    <row r="383" spans="2:22">
      <c r="B383" s="189" t="s">
        <v>866</v>
      </c>
      <c r="C383" s="286" t="s">
        <v>867</v>
      </c>
      <c r="D383" s="286" t="s">
        <v>1124</v>
      </c>
      <c r="E383" s="286"/>
      <c r="F383" s="286"/>
      <c r="G383" s="286"/>
      <c r="H383" s="286"/>
      <c r="I383" s="286"/>
      <c r="J383" s="291"/>
      <c r="K383" s="296" t="s">
        <v>91</v>
      </c>
      <c r="L383" s="192" t="str">
        <f t="shared" si="9"/>
        <v>오후</v>
      </c>
      <c r="M383" s="308"/>
      <c r="V383" s="39" t="s">
        <v>1125</v>
      </c>
    </row>
    <row r="384" spans="2:22">
      <c r="B384" s="189" t="s">
        <v>866</v>
      </c>
      <c r="C384" s="286" t="s">
        <v>867</v>
      </c>
      <c r="D384" s="286" t="s">
        <v>1126</v>
      </c>
      <c r="E384" s="286"/>
      <c r="F384" s="286"/>
      <c r="G384" s="286"/>
      <c r="H384" s="286"/>
      <c r="I384" s="286"/>
      <c r="J384" s="291"/>
      <c r="K384" s="296" t="s">
        <v>1122</v>
      </c>
      <c r="L384" s="192" t="str">
        <f t="shared" si="9"/>
        <v>오후</v>
      </c>
      <c r="M384" s="308"/>
      <c r="V384" s="39" t="s">
        <v>1127</v>
      </c>
    </row>
    <row r="385" spans="2:22">
      <c r="B385" s="189" t="s">
        <v>866</v>
      </c>
      <c r="C385" s="286" t="s">
        <v>867</v>
      </c>
      <c r="D385" s="286" t="s">
        <v>1128</v>
      </c>
      <c r="E385" s="286"/>
      <c r="F385" s="286"/>
      <c r="G385" s="286"/>
      <c r="H385" s="286"/>
      <c r="I385" s="286"/>
      <c r="J385" s="291"/>
      <c r="K385" s="296" t="s">
        <v>1122</v>
      </c>
      <c r="L385" s="192" t="str">
        <f t="shared" si="9"/>
        <v>오후</v>
      </c>
      <c r="M385" s="308"/>
      <c r="V385" s="39" t="s">
        <v>1129</v>
      </c>
    </row>
    <row r="386" spans="2:22">
      <c r="B386" s="189" t="s">
        <v>866</v>
      </c>
      <c r="C386" s="286" t="s">
        <v>867</v>
      </c>
      <c r="D386" s="286" t="s">
        <v>1130</v>
      </c>
      <c r="E386" s="286"/>
      <c r="F386" s="286"/>
      <c r="G386" s="286"/>
      <c r="H386" s="286"/>
      <c r="I386" s="286"/>
      <c r="J386" s="291"/>
      <c r="K386" s="296" t="s">
        <v>85</v>
      </c>
      <c r="L386" s="192" t="str">
        <f t="shared" si="9"/>
        <v>오후</v>
      </c>
      <c r="M386" s="308"/>
      <c r="V386" s="39" t="s">
        <v>1131</v>
      </c>
    </row>
    <row r="387" spans="2:22">
      <c r="B387" s="189" t="s">
        <v>866</v>
      </c>
      <c r="C387" s="286" t="s">
        <v>867</v>
      </c>
      <c r="D387" s="286" t="s">
        <v>1132</v>
      </c>
      <c r="E387" s="286"/>
      <c r="F387" s="286"/>
      <c r="G387" s="286"/>
      <c r="H387" s="286"/>
      <c r="I387" s="286"/>
      <c r="J387" s="291"/>
      <c r="K387" s="296" t="s">
        <v>85</v>
      </c>
      <c r="L387" s="192" t="str">
        <f t="shared" si="9"/>
        <v>오후</v>
      </c>
      <c r="M387" s="308"/>
      <c r="V387" s="39" t="s">
        <v>1133</v>
      </c>
    </row>
    <row r="388" spans="2:22">
      <c r="B388" s="189" t="s">
        <v>866</v>
      </c>
      <c r="C388" s="286" t="s">
        <v>867</v>
      </c>
      <c r="D388" s="286" t="s">
        <v>1134</v>
      </c>
      <c r="E388" s="286"/>
      <c r="F388" s="286"/>
      <c r="G388" s="286"/>
      <c r="H388" s="286"/>
      <c r="I388" s="286"/>
      <c r="J388" s="291"/>
      <c r="K388" s="296" t="s">
        <v>1135</v>
      </c>
      <c r="L388" s="192" t="str">
        <f t="shared" si="9"/>
        <v>오후</v>
      </c>
      <c r="M388" s="308"/>
      <c r="V388" s="39" t="s">
        <v>1136</v>
      </c>
    </row>
    <row r="389" spans="2:22">
      <c r="B389" s="189" t="s">
        <v>866</v>
      </c>
      <c r="C389" s="286" t="s">
        <v>867</v>
      </c>
      <c r="D389" s="286" t="s">
        <v>1137</v>
      </c>
      <c r="E389" s="286"/>
      <c r="F389" s="286"/>
      <c r="G389" s="286"/>
      <c r="H389" s="286"/>
      <c r="I389" s="286"/>
      <c r="J389" s="291"/>
      <c r="K389" s="296" t="s">
        <v>91</v>
      </c>
      <c r="L389" s="192" t="str">
        <f t="shared" si="9"/>
        <v>오후</v>
      </c>
      <c r="M389" s="308"/>
      <c r="V389" s="39" t="s">
        <v>1138</v>
      </c>
    </row>
    <row r="390" spans="2:22">
      <c r="B390" s="189" t="s">
        <v>866</v>
      </c>
      <c r="C390" s="286" t="s">
        <v>867</v>
      </c>
      <c r="D390" s="286" t="s">
        <v>1139</v>
      </c>
      <c r="E390" s="286"/>
      <c r="F390" s="286"/>
      <c r="G390" s="286"/>
      <c r="H390" s="286"/>
      <c r="I390" s="286"/>
      <c r="J390" s="291"/>
      <c r="K390" s="296" t="s">
        <v>91</v>
      </c>
      <c r="L390" s="192" t="str">
        <f t="shared" si="9"/>
        <v>오후</v>
      </c>
      <c r="M390" s="308"/>
      <c r="V390" s="39" t="s">
        <v>1140</v>
      </c>
    </row>
    <row r="391" spans="2:22">
      <c r="B391" s="189" t="s">
        <v>866</v>
      </c>
      <c r="C391" s="286" t="s">
        <v>867</v>
      </c>
      <c r="D391" s="286" t="s">
        <v>1141</v>
      </c>
      <c r="E391" s="286"/>
      <c r="F391" s="286"/>
      <c r="G391" s="286"/>
      <c r="H391" s="286"/>
      <c r="I391" s="286"/>
      <c r="J391" s="291"/>
      <c r="K391" s="296" t="s">
        <v>91</v>
      </c>
      <c r="L391" s="192" t="str">
        <f t="shared" si="9"/>
        <v>오후</v>
      </c>
      <c r="M391" s="308"/>
      <c r="V391" s="39" t="s">
        <v>1142</v>
      </c>
    </row>
    <row r="392" spans="2:22">
      <c r="B392" s="15" t="s">
        <v>866</v>
      </c>
      <c r="C392" s="42" t="s">
        <v>867</v>
      </c>
      <c r="D392" s="42" t="s">
        <v>1143</v>
      </c>
      <c r="E392" s="42"/>
      <c r="F392" s="42"/>
      <c r="G392" s="42"/>
      <c r="H392" s="42"/>
      <c r="I392" s="42"/>
      <c r="J392" s="70"/>
      <c r="K392" s="298" t="s">
        <v>91</v>
      </c>
      <c r="L392" s="91" t="str">
        <f t="shared" si="9"/>
        <v>오후</v>
      </c>
      <c r="M392" s="344"/>
      <c r="V392" s="39" t="s">
        <v>1144</v>
      </c>
    </row>
    <row r="393" spans="2:22">
      <c r="B393" s="15" t="s">
        <v>866</v>
      </c>
      <c r="C393" s="42" t="s">
        <v>867</v>
      </c>
      <c r="D393" s="42" t="s">
        <v>1145</v>
      </c>
      <c r="E393" s="42"/>
      <c r="F393" s="42"/>
      <c r="G393" s="42"/>
      <c r="H393" s="42"/>
      <c r="I393" s="42"/>
      <c r="J393" s="70"/>
      <c r="K393" s="298" t="s">
        <v>91</v>
      </c>
      <c r="L393" s="91" t="str">
        <f t="shared" si="9"/>
        <v>오후</v>
      </c>
      <c r="M393" s="344"/>
      <c r="V393" s="39" t="s">
        <v>1146</v>
      </c>
    </row>
    <row r="394" spans="2:22">
      <c r="B394" s="189" t="s">
        <v>866</v>
      </c>
      <c r="C394" s="286" t="s">
        <v>867</v>
      </c>
      <c r="D394" s="286" t="s">
        <v>1147</v>
      </c>
      <c r="E394" s="286"/>
      <c r="F394" s="286"/>
      <c r="G394" s="286"/>
      <c r="H394" s="286"/>
      <c r="I394" s="286"/>
      <c r="J394" s="291"/>
      <c r="K394" s="296" t="s">
        <v>73</v>
      </c>
      <c r="L394" s="192" t="str">
        <f t="shared" si="9"/>
        <v>오후</v>
      </c>
      <c r="M394" s="308"/>
      <c r="V394" s="39" t="s">
        <v>1148</v>
      </c>
    </row>
    <row r="395" spans="2:22">
      <c r="B395" s="189" t="s">
        <v>866</v>
      </c>
      <c r="C395" s="286" t="s">
        <v>867</v>
      </c>
      <c r="D395" s="286" t="s">
        <v>1149</v>
      </c>
      <c r="E395" s="286"/>
      <c r="F395" s="286"/>
      <c r="G395" s="286"/>
      <c r="H395" s="286"/>
      <c r="I395" s="286"/>
      <c r="J395" s="291"/>
      <c r="K395" s="296" t="s">
        <v>85</v>
      </c>
      <c r="L395" s="192" t="str">
        <f t="shared" si="9"/>
        <v>오후</v>
      </c>
      <c r="M395" s="308"/>
      <c r="V395" s="39" t="s">
        <v>1150</v>
      </c>
    </row>
    <row r="396" spans="2:22">
      <c r="B396" s="189" t="s">
        <v>866</v>
      </c>
      <c r="C396" s="286" t="s">
        <v>1151</v>
      </c>
      <c r="D396" s="286" t="s">
        <v>1152</v>
      </c>
      <c r="E396" s="286"/>
      <c r="F396" s="286"/>
      <c r="G396" s="286"/>
      <c r="H396" s="286"/>
      <c r="I396" s="286"/>
      <c r="J396" s="291"/>
      <c r="K396" s="296" t="s">
        <v>85</v>
      </c>
      <c r="L396" s="192" t="str">
        <f t="shared" si="9"/>
        <v>오후</v>
      </c>
      <c r="M396" s="308"/>
      <c r="V396" s="39" t="s">
        <v>1153</v>
      </c>
    </row>
    <row r="397" spans="2:22">
      <c r="B397" s="189" t="s">
        <v>866</v>
      </c>
      <c r="C397" s="286" t="s">
        <v>1151</v>
      </c>
      <c r="D397" s="286" t="s">
        <v>1154</v>
      </c>
      <c r="E397" s="286"/>
      <c r="F397" s="286"/>
      <c r="G397" s="286"/>
      <c r="H397" s="286"/>
      <c r="I397" s="286"/>
      <c r="J397" s="291"/>
      <c r="K397" s="296" t="s">
        <v>1135</v>
      </c>
      <c r="L397" s="192" t="str">
        <f t="shared" si="9"/>
        <v>오후</v>
      </c>
      <c r="M397" s="308"/>
      <c r="V397" s="39" t="s">
        <v>1155</v>
      </c>
    </row>
    <row r="398" spans="2:22">
      <c r="B398" s="189" t="s">
        <v>866</v>
      </c>
      <c r="C398" s="286" t="s">
        <v>1151</v>
      </c>
      <c r="D398" s="286" t="s">
        <v>1156</v>
      </c>
      <c r="E398" s="286"/>
      <c r="F398" s="286"/>
      <c r="G398" s="286"/>
      <c r="H398" s="286"/>
      <c r="I398" s="286"/>
      <c r="J398" s="291"/>
      <c r="K398" s="296" t="s">
        <v>91</v>
      </c>
      <c r="L398" s="192" t="str">
        <f t="shared" si="9"/>
        <v>오후</v>
      </c>
      <c r="M398" s="308"/>
      <c r="V398" s="39" t="s">
        <v>1157</v>
      </c>
    </row>
    <row r="399" spans="2:22">
      <c r="B399" s="189" t="s">
        <v>866</v>
      </c>
      <c r="C399" s="286" t="s">
        <v>1151</v>
      </c>
      <c r="D399" s="286" t="s">
        <v>1158</v>
      </c>
      <c r="E399" s="286"/>
      <c r="F399" s="286"/>
      <c r="G399" s="286"/>
      <c r="H399" s="286"/>
      <c r="I399" s="286"/>
      <c r="J399" s="291"/>
      <c r="K399" s="296" t="s">
        <v>91</v>
      </c>
      <c r="L399" s="192" t="str">
        <f t="shared" si="9"/>
        <v>오후</v>
      </c>
      <c r="M399" s="308"/>
      <c r="V399" s="39" t="s">
        <v>1159</v>
      </c>
    </row>
    <row r="400" spans="2:22">
      <c r="B400" s="189" t="s">
        <v>866</v>
      </c>
      <c r="C400" s="286" t="s">
        <v>1151</v>
      </c>
      <c r="D400" s="286" t="s">
        <v>1160</v>
      </c>
      <c r="E400" s="286"/>
      <c r="F400" s="286"/>
      <c r="G400" s="286"/>
      <c r="H400" s="286"/>
      <c r="I400" s="286"/>
      <c r="J400" s="291"/>
      <c r="K400" s="296" t="s">
        <v>1122</v>
      </c>
      <c r="L400" s="192" t="str">
        <f t="shared" si="9"/>
        <v>오후</v>
      </c>
      <c r="M400" s="308"/>
      <c r="V400" s="39" t="s">
        <v>1161</v>
      </c>
    </row>
    <row r="401" spans="2:22">
      <c r="B401" s="189" t="s">
        <v>866</v>
      </c>
      <c r="C401" s="286" t="s">
        <v>1151</v>
      </c>
      <c r="D401" s="286" t="s">
        <v>1162</v>
      </c>
      <c r="E401" s="286"/>
      <c r="F401" s="286"/>
      <c r="G401" s="286"/>
      <c r="H401" s="286"/>
      <c r="I401" s="286"/>
      <c r="J401" s="291"/>
      <c r="K401" s="296" t="s">
        <v>91</v>
      </c>
      <c r="L401" s="192" t="str">
        <f t="shared" si="9"/>
        <v>오후</v>
      </c>
      <c r="M401" s="308"/>
      <c r="V401" s="39" t="s">
        <v>1163</v>
      </c>
    </row>
    <row r="402" spans="2:22">
      <c r="B402" s="189" t="s">
        <v>866</v>
      </c>
      <c r="C402" s="286" t="s">
        <v>1151</v>
      </c>
      <c r="D402" s="286" t="s">
        <v>1164</v>
      </c>
      <c r="E402" s="286"/>
      <c r="F402" s="286"/>
      <c r="G402" s="286"/>
      <c r="H402" s="286"/>
      <c r="I402" s="286"/>
      <c r="J402" s="291"/>
      <c r="K402" s="296" t="s">
        <v>1135</v>
      </c>
      <c r="L402" s="192" t="str">
        <f t="shared" si="9"/>
        <v>오후</v>
      </c>
      <c r="M402" s="308"/>
      <c r="V402" s="39" t="s">
        <v>1165</v>
      </c>
    </row>
    <row r="403" spans="2:22">
      <c r="B403" s="189" t="s">
        <v>866</v>
      </c>
      <c r="C403" s="286" t="s">
        <v>1151</v>
      </c>
      <c r="D403" s="286" t="s">
        <v>1166</v>
      </c>
      <c r="E403" s="286"/>
      <c r="F403" s="286"/>
      <c r="G403" s="286"/>
      <c r="H403" s="286"/>
      <c r="I403" s="286"/>
      <c r="J403" s="291"/>
      <c r="K403" s="296" t="s">
        <v>1122</v>
      </c>
      <c r="L403" s="192" t="str">
        <f t="shared" si="9"/>
        <v>오후</v>
      </c>
      <c r="M403" s="308"/>
      <c r="V403" s="39" t="s">
        <v>1167</v>
      </c>
    </row>
    <row r="404" spans="2:22">
      <c r="B404" s="189" t="s">
        <v>866</v>
      </c>
      <c r="C404" s="286" t="s">
        <v>1151</v>
      </c>
      <c r="D404" s="286" t="s">
        <v>1168</v>
      </c>
      <c r="E404" s="286"/>
      <c r="F404" s="286"/>
      <c r="G404" s="286"/>
      <c r="H404" s="286"/>
      <c r="I404" s="286"/>
      <c r="J404" s="291"/>
      <c r="K404" s="296" t="s">
        <v>91</v>
      </c>
      <c r="L404" s="192" t="str">
        <f t="shared" si="9"/>
        <v>오후</v>
      </c>
      <c r="M404" s="308"/>
      <c r="V404" s="39" t="s">
        <v>1169</v>
      </c>
    </row>
    <row r="405" spans="2:22">
      <c r="B405" s="189" t="s">
        <v>866</v>
      </c>
      <c r="C405" s="286" t="s">
        <v>1151</v>
      </c>
      <c r="D405" s="286" t="s">
        <v>1170</v>
      </c>
      <c r="E405" s="286"/>
      <c r="F405" s="286"/>
      <c r="G405" s="286"/>
      <c r="H405" s="286"/>
      <c r="I405" s="286"/>
      <c r="J405" s="291"/>
      <c r="K405" s="296" t="s">
        <v>1122</v>
      </c>
      <c r="L405" s="192" t="str">
        <f t="shared" si="9"/>
        <v>오후</v>
      </c>
      <c r="M405" s="308"/>
      <c r="V405" s="39" t="s">
        <v>1171</v>
      </c>
    </row>
    <row r="406" spans="2:22">
      <c r="B406" s="189" t="s">
        <v>866</v>
      </c>
      <c r="C406" s="286" t="s">
        <v>1151</v>
      </c>
      <c r="D406" s="286" t="s">
        <v>1172</v>
      </c>
      <c r="E406" s="286"/>
      <c r="F406" s="286"/>
      <c r="G406" s="286"/>
      <c r="H406" s="286"/>
      <c r="I406" s="286"/>
      <c r="J406" s="291"/>
      <c r="K406" s="296" t="s">
        <v>91</v>
      </c>
      <c r="L406" s="192" t="str">
        <f t="shared" si="9"/>
        <v>오후</v>
      </c>
      <c r="M406" s="308"/>
      <c r="V406" s="39" t="s">
        <v>1173</v>
      </c>
    </row>
    <row r="407" spans="2:22">
      <c r="B407" s="189" t="s">
        <v>866</v>
      </c>
      <c r="C407" s="286" t="s">
        <v>1151</v>
      </c>
      <c r="D407" s="286" t="s">
        <v>1174</v>
      </c>
      <c r="E407" s="286"/>
      <c r="F407" s="286"/>
      <c r="G407" s="286"/>
      <c r="H407" s="286"/>
      <c r="I407" s="286"/>
      <c r="J407" s="291"/>
      <c r="K407" s="296" t="s">
        <v>1122</v>
      </c>
      <c r="L407" s="192" t="str">
        <f t="shared" si="9"/>
        <v>오후</v>
      </c>
      <c r="M407" s="308"/>
      <c r="V407" s="39" t="s">
        <v>1175</v>
      </c>
    </row>
    <row r="408" spans="2:22">
      <c r="B408" s="189" t="s">
        <v>866</v>
      </c>
      <c r="C408" s="286" t="s">
        <v>1151</v>
      </c>
      <c r="D408" s="286" t="s">
        <v>1176</v>
      </c>
      <c r="E408" s="286"/>
      <c r="F408" s="286"/>
      <c r="G408" s="286"/>
      <c r="H408" s="286"/>
      <c r="I408" s="286"/>
      <c r="J408" s="291"/>
      <c r="K408" s="296" t="s">
        <v>1122</v>
      </c>
      <c r="L408" s="192" t="str">
        <f t="shared" si="9"/>
        <v>오후</v>
      </c>
      <c r="M408" s="308"/>
      <c r="V408" s="39" t="s">
        <v>1177</v>
      </c>
    </row>
    <row r="409" spans="2:22">
      <c r="B409" s="189" t="s">
        <v>866</v>
      </c>
      <c r="C409" s="286" t="s">
        <v>1151</v>
      </c>
      <c r="D409" s="286" t="s">
        <v>1178</v>
      </c>
      <c r="E409" s="286"/>
      <c r="F409" s="286"/>
      <c r="G409" s="286"/>
      <c r="H409" s="286"/>
      <c r="I409" s="286"/>
      <c r="J409" s="291"/>
      <c r="K409" s="296" t="s">
        <v>91</v>
      </c>
      <c r="L409" s="192" t="str">
        <f t="shared" si="9"/>
        <v>오후</v>
      </c>
      <c r="M409" s="296"/>
      <c r="V409" s="39" t="s">
        <v>1179</v>
      </c>
    </row>
    <row r="410" spans="2:22">
      <c r="B410" s="189" t="s">
        <v>866</v>
      </c>
      <c r="C410" s="286" t="s">
        <v>1151</v>
      </c>
      <c r="D410" s="286" t="s">
        <v>1180</v>
      </c>
      <c r="E410" s="286"/>
      <c r="F410" s="286"/>
      <c r="G410" s="286"/>
      <c r="H410" s="286"/>
      <c r="I410" s="286"/>
      <c r="J410" s="291"/>
      <c r="K410" s="296" t="s">
        <v>91</v>
      </c>
      <c r="L410" s="192" t="str">
        <f t="shared" si="9"/>
        <v>오후</v>
      </c>
      <c r="M410" s="296"/>
      <c r="V410" s="39" t="s">
        <v>1181</v>
      </c>
    </row>
    <row r="411" spans="2:22">
      <c r="B411" s="189" t="s">
        <v>866</v>
      </c>
      <c r="C411" s="286" t="s">
        <v>1182</v>
      </c>
      <c r="D411" s="286" t="s">
        <v>1183</v>
      </c>
      <c r="E411" s="286"/>
      <c r="F411" s="286"/>
      <c r="G411" s="286"/>
      <c r="H411" s="286"/>
      <c r="I411" s="286"/>
      <c r="J411" s="291"/>
      <c r="K411" s="296" t="s">
        <v>1122</v>
      </c>
      <c r="L411" s="192" t="str">
        <f t="shared" si="9"/>
        <v>오후</v>
      </c>
      <c r="M411" s="296"/>
      <c r="V411" s="39" t="s">
        <v>1184</v>
      </c>
    </row>
    <row r="412" spans="2:22">
      <c r="B412" s="189" t="s">
        <v>866</v>
      </c>
      <c r="C412" s="286" t="s">
        <v>1182</v>
      </c>
      <c r="D412" s="286" t="s">
        <v>1185</v>
      </c>
      <c r="E412" s="286"/>
      <c r="F412" s="286"/>
      <c r="G412" s="286"/>
      <c r="H412" s="286"/>
      <c r="I412" s="286"/>
      <c r="J412" s="291"/>
      <c r="K412" s="296" t="s">
        <v>1122</v>
      </c>
      <c r="L412" s="192" t="str">
        <f t="shared" si="9"/>
        <v>오후</v>
      </c>
      <c r="M412" s="296"/>
      <c r="V412" s="39" t="s">
        <v>1186</v>
      </c>
    </row>
    <row r="413" spans="2:22">
      <c r="B413" s="189" t="s">
        <v>866</v>
      </c>
      <c r="C413" s="286" t="s">
        <v>1182</v>
      </c>
      <c r="D413" s="286" t="s">
        <v>1187</v>
      </c>
      <c r="E413" s="286"/>
      <c r="F413" s="286"/>
      <c r="G413" s="286"/>
      <c r="H413" s="286"/>
      <c r="I413" s="286"/>
      <c r="J413" s="291"/>
      <c r="K413" s="296" t="s">
        <v>1122</v>
      </c>
      <c r="L413" s="192" t="str">
        <f t="shared" si="9"/>
        <v>오후</v>
      </c>
      <c r="M413" s="296"/>
      <c r="V413" s="39" t="s">
        <v>1188</v>
      </c>
    </row>
    <row r="414" spans="2:22">
      <c r="B414" s="189" t="s">
        <v>866</v>
      </c>
      <c r="C414" s="286" t="s">
        <v>1189</v>
      </c>
      <c r="D414" s="286" t="s">
        <v>1190</v>
      </c>
      <c r="E414" s="286"/>
      <c r="F414" s="286"/>
      <c r="G414" s="286"/>
      <c r="H414" s="286"/>
      <c r="I414" s="286"/>
      <c r="J414" s="291"/>
      <c r="K414" s="296" t="s">
        <v>91</v>
      </c>
      <c r="L414" s="192" t="str">
        <f t="shared" si="9"/>
        <v>오후</v>
      </c>
      <c r="M414" s="296"/>
      <c r="V414" s="39" t="s">
        <v>1191</v>
      </c>
    </row>
    <row r="415" spans="2:22">
      <c r="B415" s="189" t="s">
        <v>866</v>
      </c>
      <c r="C415" s="286" t="s">
        <v>1192</v>
      </c>
      <c r="D415" s="286" t="s">
        <v>1193</v>
      </c>
      <c r="E415" s="286"/>
      <c r="F415" s="286"/>
      <c r="G415" s="286"/>
      <c r="H415" s="286"/>
      <c r="I415" s="286"/>
      <c r="J415" s="291"/>
      <c r="K415" s="296" t="s">
        <v>95</v>
      </c>
      <c r="L415" s="192" t="s">
        <v>30</v>
      </c>
      <c r="M415" s="308"/>
      <c r="V415" s="39" t="s">
        <v>1194</v>
      </c>
    </row>
    <row r="416" spans="2:22">
      <c r="B416" s="189" t="s">
        <v>866</v>
      </c>
      <c r="C416" s="286" t="s">
        <v>1192</v>
      </c>
      <c r="D416" s="286" t="s">
        <v>1195</v>
      </c>
      <c r="E416" s="286"/>
      <c r="F416" s="286"/>
      <c r="G416" s="286"/>
      <c r="H416" s="286"/>
      <c r="I416" s="286"/>
      <c r="J416" s="291"/>
      <c r="K416" s="296" t="s">
        <v>95</v>
      </c>
      <c r="L416" s="192" t="s">
        <v>30</v>
      </c>
      <c r="M416" s="308"/>
      <c r="V416" s="39" t="s">
        <v>1196</v>
      </c>
    </row>
    <row r="417" spans="2:22">
      <c r="B417" s="189" t="s">
        <v>866</v>
      </c>
      <c r="C417" s="286" t="s">
        <v>1197</v>
      </c>
      <c r="D417" s="286" t="s">
        <v>1198</v>
      </c>
      <c r="E417" s="286"/>
      <c r="F417" s="286"/>
      <c r="G417" s="286"/>
      <c r="H417" s="286"/>
      <c r="I417" s="286"/>
      <c r="J417" s="291"/>
      <c r="K417" s="296" t="s">
        <v>95</v>
      </c>
      <c r="L417" s="192" t="s">
        <v>30</v>
      </c>
      <c r="M417" s="308"/>
      <c r="V417" s="39" t="s">
        <v>1199</v>
      </c>
    </row>
    <row r="418" spans="2:22">
      <c r="B418" s="189" t="s">
        <v>866</v>
      </c>
      <c r="C418" s="286" t="s">
        <v>1197</v>
      </c>
      <c r="D418" s="286" t="s">
        <v>1200</v>
      </c>
      <c r="E418" s="286"/>
      <c r="F418" s="286"/>
      <c r="G418" s="286"/>
      <c r="H418" s="286"/>
      <c r="I418" s="286"/>
      <c r="J418" s="291"/>
      <c r="K418" s="296" t="s">
        <v>95</v>
      </c>
      <c r="L418" s="192" t="s">
        <v>30</v>
      </c>
      <c r="M418" s="308"/>
      <c r="V418" s="39" t="s">
        <v>1201</v>
      </c>
    </row>
    <row r="419" spans="2:22">
      <c r="B419" s="189" t="s">
        <v>866</v>
      </c>
      <c r="C419" s="286" t="s">
        <v>1202</v>
      </c>
      <c r="D419" s="286" t="s">
        <v>1203</v>
      </c>
      <c r="E419" s="286"/>
      <c r="F419" s="286"/>
      <c r="G419" s="286"/>
      <c r="H419" s="286"/>
      <c r="I419" s="286"/>
      <c r="J419" s="291"/>
      <c r="K419" s="296" t="s">
        <v>95</v>
      </c>
      <c r="L419" s="192" t="s">
        <v>30</v>
      </c>
      <c r="M419" s="308"/>
      <c r="V419" s="39" t="s">
        <v>1204</v>
      </c>
    </row>
    <row r="420" spans="2:22">
      <c r="B420" s="189" t="s">
        <v>866</v>
      </c>
      <c r="C420" s="286" t="s">
        <v>1202</v>
      </c>
      <c r="D420" s="286" t="s">
        <v>1205</v>
      </c>
      <c r="E420" s="286"/>
      <c r="F420" s="286"/>
      <c r="G420" s="286"/>
      <c r="H420" s="286"/>
      <c r="I420" s="286"/>
      <c r="J420" s="291"/>
      <c r="K420" s="296" t="s">
        <v>95</v>
      </c>
      <c r="L420" s="192" t="s">
        <v>30</v>
      </c>
      <c r="M420" s="308"/>
      <c r="V420" s="39" t="s">
        <v>1206</v>
      </c>
    </row>
    <row r="421" spans="2:22">
      <c r="B421" s="189" t="s">
        <v>866</v>
      </c>
      <c r="C421" s="323" t="s">
        <v>1207</v>
      </c>
      <c r="D421" s="286" t="s">
        <v>1208</v>
      </c>
      <c r="E421" s="286"/>
      <c r="F421" s="286"/>
      <c r="G421" s="286"/>
      <c r="H421" s="286"/>
      <c r="I421" s="286"/>
      <c r="J421" s="291"/>
      <c r="K421" s="296" t="s">
        <v>420</v>
      </c>
      <c r="L421" s="192" t="s">
        <v>30</v>
      </c>
      <c r="M421" s="308"/>
      <c r="V421" s="39" t="s">
        <v>1209</v>
      </c>
    </row>
    <row r="422" spans="2:22">
      <c r="B422" s="189" t="s">
        <v>866</v>
      </c>
      <c r="C422" s="323" t="s">
        <v>1207</v>
      </c>
      <c r="D422" s="286" t="s">
        <v>1210</v>
      </c>
      <c r="E422" s="286"/>
      <c r="F422" s="286"/>
      <c r="G422" s="286"/>
      <c r="H422" s="286"/>
      <c r="I422" s="286"/>
      <c r="J422" s="291"/>
      <c r="K422" s="296" t="s">
        <v>95</v>
      </c>
      <c r="L422" s="192" t="s">
        <v>30</v>
      </c>
      <c r="M422" s="308"/>
      <c r="V422" s="39" t="s">
        <v>1211</v>
      </c>
    </row>
    <row r="423" spans="2:22">
      <c r="B423" s="189" t="s">
        <v>866</v>
      </c>
      <c r="C423" s="323" t="s">
        <v>1207</v>
      </c>
      <c r="D423" s="286" t="s">
        <v>1212</v>
      </c>
      <c r="E423" s="286"/>
      <c r="F423" s="286"/>
      <c r="G423" s="286"/>
      <c r="H423" s="286"/>
      <c r="I423" s="286"/>
      <c r="J423" s="291"/>
      <c r="K423" s="296" t="s">
        <v>95</v>
      </c>
      <c r="L423" s="192" t="s">
        <v>30</v>
      </c>
      <c r="M423" s="308"/>
      <c r="V423" s="39" t="s">
        <v>1213</v>
      </c>
    </row>
    <row r="424" spans="2:22">
      <c r="B424" s="189" t="s">
        <v>866</v>
      </c>
      <c r="C424" s="323" t="s">
        <v>1207</v>
      </c>
      <c r="D424" s="286" t="s">
        <v>1214</v>
      </c>
      <c r="E424" s="286"/>
      <c r="F424" s="286"/>
      <c r="G424" s="286"/>
      <c r="H424" s="286"/>
      <c r="I424" s="286"/>
      <c r="J424" s="291"/>
      <c r="K424" s="296" t="s">
        <v>95</v>
      </c>
      <c r="L424" s="192" t="s">
        <v>30</v>
      </c>
      <c r="M424" s="308"/>
      <c r="V424" s="39" t="s">
        <v>1215</v>
      </c>
    </row>
    <row r="425" spans="2:22">
      <c r="B425" s="189" t="s">
        <v>866</v>
      </c>
      <c r="C425" s="323" t="s">
        <v>1207</v>
      </c>
      <c r="D425" s="286" t="s">
        <v>1216</v>
      </c>
      <c r="E425" s="286"/>
      <c r="F425" s="286"/>
      <c r="G425" s="286"/>
      <c r="H425" s="286"/>
      <c r="I425" s="286"/>
      <c r="J425" s="291"/>
      <c r="K425" s="296" t="s">
        <v>95</v>
      </c>
      <c r="L425" s="192" t="s">
        <v>30</v>
      </c>
      <c r="M425" s="308"/>
      <c r="V425" s="39" t="s">
        <v>1217</v>
      </c>
    </row>
    <row r="426" spans="2:22">
      <c r="B426" s="189" t="s">
        <v>866</v>
      </c>
      <c r="C426" s="323" t="s">
        <v>1207</v>
      </c>
      <c r="D426" s="286" t="s">
        <v>1218</v>
      </c>
      <c r="E426" s="286"/>
      <c r="F426" s="286"/>
      <c r="G426" s="286"/>
      <c r="H426" s="286"/>
      <c r="I426" s="286"/>
      <c r="J426" s="291"/>
      <c r="K426" s="296" t="s">
        <v>420</v>
      </c>
      <c r="L426" s="192" t="s">
        <v>30</v>
      </c>
      <c r="M426" s="308"/>
      <c r="V426" s="39" t="s">
        <v>1219</v>
      </c>
    </row>
    <row r="427" spans="2:22">
      <c r="B427" s="189" t="s">
        <v>866</v>
      </c>
      <c r="C427" s="323" t="s">
        <v>1220</v>
      </c>
      <c r="D427" s="286" t="s">
        <v>1221</v>
      </c>
      <c r="E427" s="286"/>
      <c r="F427" s="286"/>
      <c r="G427" s="286"/>
      <c r="H427" s="286"/>
      <c r="I427" s="286"/>
      <c r="J427" s="291"/>
      <c r="K427" s="296" t="s">
        <v>95</v>
      </c>
      <c r="L427" s="192" t="s">
        <v>30</v>
      </c>
      <c r="M427" s="308"/>
      <c r="V427" s="39" t="s">
        <v>1222</v>
      </c>
    </row>
    <row r="428" spans="2:22">
      <c r="B428" s="189" t="s">
        <v>866</v>
      </c>
      <c r="C428" s="323" t="s">
        <v>1220</v>
      </c>
      <c r="D428" s="286" t="s">
        <v>1223</v>
      </c>
      <c r="E428" s="286"/>
      <c r="F428" s="286"/>
      <c r="G428" s="286"/>
      <c r="H428" s="286"/>
      <c r="I428" s="286"/>
      <c r="J428" s="291"/>
      <c r="K428" s="296" t="s">
        <v>95</v>
      </c>
      <c r="L428" s="192" t="s">
        <v>30</v>
      </c>
      <c r="M428" s="308"/>
      <c r="V428" s="39" t="s">
        <v>1224</v>
      </c>
    </row>
    <row r="429" spans="2:22">
      <c r="B429" s="189" t="s">
        <v>866</v>
      </c>
      <c r="C429" s="323" t="s">
        <v>1220</v>
      </c>
      <c r="D429" s="286" t="s">
        <v>1225</v>
      </c>
      <c r="E429" s="286"/>
      <c r="F429" s="286"/>
      <c r="G429" s="286"/>
      <c r="H429" s="286"/>
      <c r="I429" s="286"/>
      <c r="J429" s="291"/>
      <c r="K429" s="296" t="s">
        <v>95</v>
      </c>
      <c r="L429" s="192" t="s">
        <v>30</v>
      </c>
      <c r="M429" s="308"/>
      <c r="V429" s="39" t="s">
        <v>1226</v>
      </c>
    </row>
    <row r="430" spans="2:22">
      <c r="B430" s="189" t="s">
        <v>866</v>
      </c>
      <c r="C430" s="323" t="s">
        <v>1227</v>
      </c>
      <c r="D430" s="286" t="s">
        <v>1228</v>
      </c>
      <c r="E430" s="286"/>
      <c r="F430" s="286"/>
      <c r="G430" s="286"/>
      <c r="H430" s="286"/>
      <c r="I430" s="286"/>
      <c r="J430" s="291"/>
      <c r="K430" s="296" t="s">
        <v>95</v>
      </c>
      <c r="L430" s="192" t="s">
        <v>30</v>
      </c>
      <c r="M430" s="308"/>
      <c r="V430" s="39" t="s">
        <v>1229</v>
      </c>
    </row>
    <row r="431" spans="2:22">
      <c r="B431" s="189" t="s">
        <v>866</v>
      </c>
      <c r="C431" s="323" t="s">
        <v>1230</v>
      </c>
      <c r="D431" s="286" t="s">
        <v>1231</v>
      </c>
      <c r="E431" s="286"/>
      <c r="F431" s="286"/>
      <c r="G431" s="286"/>
      <c r="H431" s="286"/>
      <c r="I431" s="286"/>
      <c r="J431" s="291"/>
      <c r="K431" s="296" t="s">
        <v>91</v>
      </c>
      <c r="L431" s="192" t="str">
        <f t="shared" ref="L431:L462" si="10">IF(MID(D431,1,8)&gt;="20241101",IF(VALUE(MID(D431,10,6))&lt;120000,"오전",IF(VALUE(MID(D431,10,2))&lt;17,"오후","야간")),
IF(MID(D431,1,8)&lt;"20241101",IF(VALUE(MID(D431,10,6))&lt;120000,"오전",IF(VALUE(MID(D431,10,2))&lt;18,"오후","야간"))
))</f>
        <v>오전</v>
      </c>
      <c r="M431" s="308"/>
      <c r="V431" s="39" t="s">
        <v>1232</v>
      </c>
    </row>
    <row r="432" spans="2:22">
      <c r="B432" s="189" t="s">
        <v>866</v>
      </c>
      <c r="C432" s="323" t="s">
        <v>1230</v>
      </c>
      <c r="D432" s="286" t="s">
        <v>1233</v>
      </c>
      <c r="E432" s="286"/>
      <c r="F432" s="286"/>
      <c r="G432" s="286"/>
      <c r="H432" s="286"/>
      <c r="I432" s="286"/>
      <c r="J432" s="291"/>
      <c r="K432" s="296" t="s">
        <v>91</v>
      </c>
      <c r="L432" s="192" t="str">
        <f t="shared" si="10"/>
        <v>오전</v>
      </c>
      <c r="M432" s="308"/>
      <c r="V432" s="39" t="s">
        <v>1234</v>
      </c>
    </row>
    <row r="433" spans="2:22">
      <c r="B433" s="189" t="s">
        <v>866</v>
      </c>
      <c r="C433" s="323" t="s">
        <v>1230</v>
      </c>
      <c r="D433" s="286" t="s">
        <v>1235</v>
      </c>
      <c r="E433" s="286"/>
      <c r="F433" s="286"/>
      <c r="G433" s="286"/>
      <c r="H433" s="286"/>
      <c r="I433" s="286"/>
      <c r="J433" s="291"/>
      <c r="K433" s="296" t="s">
        <v>91</v>
      </c>
      <c r="L433" s="192" t="str">
        <f t="shared" si="10"/>
        <v>오전</v>
      </c>
      <c r="M433" s="308"/>
      <c r="V433" s="39" t="s">
        <v>1236</v>
      </c>
    </row>
    <row r="434" spans="2:22">
      <c r="B434" s="189" t="s">
        <v>866</v>
      </c>
      <c r="C434" s="323" t="s">
        <v>1230</v>
      </c>
      <c r="D434" s="286" t="s">
        <v>1237</v>
      </c>
      <c r="E434" s="286"/>
      <c r="F434" s="286"/>
      <c r="G434" s="286"/>
      <c r="H434" s="286"/>
      <c r="I434" s="286"/>
      <c r="J434" s="291"/>
      <c r="K434" s="296" t="s">
        <v>91</v>
      </c>
      <c r="L434" s="192" t="str">
        <f t="shared" si="10"/>
        <v>오전</v>
      </c>
      <c r="M434" s="308"/>
      <c r="V434" s="39" t="s">
        <v>1238</v>
      </c>
    </row>
    <row r="435" spans="2:22">
      <c r="B435" s="189" t="s">
        <v>866</v>
      </c>
      <c r="C435" s="323" t="s">
        <v>1230</v>
      </c>
      <c r="D435" s="286" t="s">
        <v>1239</v>
      </c>
      <c r="E435" s="286"/>
      <c r="F435" s="286"/>
      <c r="G435" s="286"/>
      <c r="H435" s="286"/>
      <c r="I435" s="286"/>
      <c r="J435" s="291"/>
      <c r="K435" s="296" t="s">
        <v>91</v>
      </c>
      <c r="L435" s="192" t="str">
        <f t="shared" si="10"/>
        <v>오전</v>
      </c>
      <c r="M435" s="308"/>
      <c r="V435" s="39" t="s">
        <v>1240</v>
      </c>
    </row>
    <row r="436" spans="2:22">
      <c r="B436" s="189" t="s">
        <v>866</v>
      </c>
      <c r="C436" s="323" t="s">
        <v>1230</v>
      </c>
      <c r="D436" s="286" t="s">
        <v>1241</v>
      </c>
      <c r="E436" s="286"/>
      <c r="F436" s="286"/>
      <c r="G436" s="286"/>
      <c r="H436" s="286"/>
      <c r="I436" s="286"/>
      <c r="J436" s="291"/>
      <c r="K436" s="296" t="s">
        <v>91</v>
      </c>
      <c r="L436" s="192" t="str">
        <f t="shared" si="10"/>
        <v>오전</v>
      </c>
      <c r="M436" s="308"/>
      <c r="V436" s="39" t="s">
        <v>1242</v>
      </c>
    </row>
    <row r="437" spans="2:22">
      <c r="B437" s="189" t="s">
        <v>866</v>
      </c>
      <c r="C437" s="323" t="s">
        <v>1230</v>
      </c>
      <c r="D437" s="286" t="s">
        <v>1243</v>
      </c>
      <c r="E437" s="286"/>
      <c r="F437" s="286"/>
      <c r="G437" s="286"/>
      <c r="H437" s="286"/>
      <c r="I437" s="286"/>
      <c r="J437" s="291"/>
      <c r="K437" s="296" t="s">
        <v>91</v>
      </c>
      <c r="L437" s="192" t="str">
        <f t="shared" si="10"/>
        <v>오전</v>
      </c>
      <c r="M437" s="308"/>
      <c r="V437" s="39" t="s">
        <v>1244</v>
      </c>
    </row>
    <row r="438" spans="2:22">
      <c r="B438" s="189" t="s">
        <v>866</v>
      </c>
      <c r="C438" s="323" t="s">
        <v>1245</v>
      </c>
      <c r="D438" s="286" t="s">
        <v>1246</v>
      </c>
      <c r="E438" s="286"/>
      <c r="F438" s="286"/>
      <c r="G438" s="286"/>
      <c r="H438" s="286"/>
      <c r="I438" s="286"/>
      <c r="J438" s="291"/>
      <c r="K438" s="296" t="s">
        <v>91</v>
      </c>
      <c r="L438" s="192" t="str">
        <f t="shared" si="10"/>
        <v>오전</v>
      </c>
      <c r="M438" s="308"/>
      <c r="V438" s="39" t="s">
        <v>1247</v>
      </c>
    </row>
    <row r="439" spans="2:22">
      <c r="B439" s="189" t="s">
        <v>866</v>
      </c>
      <c r="C439" s="323" t="s">
        <v>1245</v>
      </c>
      <c r="D439" s="286" t="s">
        <v>1248</v>
      </c>
      <c r="E439" s="286"/>
      <c r="F439" s="286"/>
      <c r="G439" s="286"/>
      <c r="H439" s="286"/>
      <c r="I439" s="286"/>
      <c r="J439" s="291"/>
      <c r="K439" s="296" t="s">
        <v>91</v>
      </c>
      <c r="L439" s="192" t="str">
        <f t="shared" si="10"/>
        <v>오전</v>
      </c>
      <c r="M439" s="308"/>
      <c r="V439" s="39" t="s">
        <v>1249</v>
      </c>
    </row>
    <row r="440" spans="2:22">
      <c r="B440" s="189" t="s">
        <v>866</v>
      </c>
      <c r="C440" s="323" t="s">
        <v>1245</v>
      </c>
      <c r="D440" s="286" t="s">
        <v>1250</v>
      </c>
      <c r="E440" s="286"/>
      <c r="F440" s="286"/>
      <c r="G440" s="286"/>
      <c r="H440" s="286"/>
      <c r="I440" s="286"/>
      <c r="J440" s="291"/>
      <c r="K440" s="296" t="s">
        <v>91</v>
      </c>
      <c r="L440" s="192" t="str">
        <f t="shared" si="10"/>
        <v>오전</v>
      </c>
      <c r="M440" s="308"/>
      <c r="V440" s="39" t="s">
        <v>1251</v>
      </c>
    </row>
    <row r="441" spans="2:22">
      <c r="B441" s="189" t="s">
        <v>866</v>
      </c>
      <c r="C441" s="323" t="s">
        <v>1245</v>
      </c>
      <c r="D441" s="286" t="s">
        <v>1252</v>
      </c>
      <c r="E441" s="286"/>
      <c r="F441" s="286"/>
      <c r="G441" s="286"/>
      <c r="H441" s="286"/>
      <c r="I441" s="286"/>
      <c r="J441" s="291"/>
      <c r="K441" s="296" t="s">
        <v>91</v>
      </c>
      <c r="L441" s="192" t="str">
        <f t="shared" si="10"/>
        <v>오전</v>
      </c>
      <c r="M441" s="308"/>
      <c r="V441" s="39" t="s">
        <v>1253</v>
      </c>
    </row>
    <row r="442" spans="2:22">
      <c r="B442" s="189" t="s">
        <v>866</v>
      </c>
      <c r="C442" s="323" t="s">
        <v>1245</v>
      </c>
      <c r="D442" s="286" t="s">
        <v>1254</v>
      </c>
      <c r="E442" s="286"/>
      <c r="F442" s="286"/>
      <c r="G442" s="286"/>
      <c r="H442" s="286"/>
      <c r="I442" s="286"/>
      <c r="J442" s="291"/>
      <c r="K442" s="296" t="s">
        <v>91</v>
      </c>
      <c r="L442" s="192" t="str">
        <f t="shared" si="10"/>
        <v>오전</v>
      </c>
      <c r="M442" s="308"/>
      <c r="V442" s="39" t="s">
        <v>1255</v>
      </c>
    </row>
    <row r="443" spans="2:22">
      <c r="B443" s="189" t="s">
        <v>866</v>
      </c>
      <c r="C443" s="323" t="s">
        <v>1245</v>
      </c>
      <c r="D443" s="286" t="s">
        <v>1256</v>
      </c>
      <c r="E443" s="286"/>
      <c r="F443" s="286"/>
      <c r="G443" s="286"/>
      <c r="H443" s="286"/>
      <c r="I443" s="286"/>
      <c r="J443" s="291"/>
      <c r="K443" s="296" t="s">
        <v>91</v>
      </c>
      <c r="L443" s="192" t="str">
        <f t="shared" si="10"/>
        <v>오전</v>
      </c>
      <c r="M443" s="308"/>
      <c r="V443" s="39" t="s">
        <v>1257</v>
      </c>
    </row>
    <row r="444" spans="2:22">
      <c r="B444" s="189" t="s">
        <v>866</v>
      </c>
      <c r="C444" s="323" t="s">
        <v>1258</v>
      </c>
      <c r="D444" s="286" t="s">
        <v>1259</v>
      </c>
      <c r="E444" s="286"/>
      <c r="F444" s="286"/>
      <c r="G444" s="286"/>
      <c r="H444" s="286"/>
      <c r="I444" s="286"/>
      <c r="J444" s="291"/>
      <c r="K444" s="296" t="s">
        <v>91</v>
      </c>
      <c r="L444" s="192" t="str">
        <f t="shared" si="10"/>
        <v>오전</v>
      </c>
      <c r="M444" s="308"/>
      <c r="N444" s="188"/>
      <c r="O444" s="188"/>
      <c r="P444" s="188"/>
      <c r="Q444" s="188"/>
      <c r="R444" s="188"/>
      <c r="V444" s="39" t="s">
        <v>1260</v>
      </c>
    </row>
    <row r="445" spans="2:22">
      <c r="B445" s="189" t="s">
        <v>866</v>
      </c>
      <c r="C445" s="323" t="s">
        <v>1258</v>
      </c>
      <c r="D445" s="286" t="s">
        <v>1261</v>
      </c>
      <c r="E445" s="286"/>
      <c r="F445" s="286"/>
      <c r="G445" s="286"/>
      <c r="H445" s="286"/>
      <c r="I445" s="286"/>
      <c r="J445" s="291"/>
      <c r="K445" s="296" t="s">
        <v>91</v>
      </c>
      <c r="L445" s="192" t="str">
        <f t="shared" si="10"/>
        <v>오전</v>
      </c>
      <c r="M445" s="308"/>
      <c r="N445" s="188"/>
      <c r="O445" s="188"/>
      <c r="P445" s="188"/>
      <c r="Q445" s="188"/>
      <c r="R445" s="188"/>
      <c r="V445" s="39" t="s">
        <v>1262</v>
      </c>
    </row>
    <row r="446" spans="2:22">
      <c r="B446" s="15" t="s">
        <v>866</v>
      </c>
      <c r="C446" s="345" t="s">
        <v>1258</v>
      </c>
      <c r="D446" s="42" t="s">
        <v>1263</v>
      </c>
      <c r="E446" s="42"/>
      <c r="F446" s="42"/>
      <c r="G446" s="42"/>
      <c r="H446" s="42"/>
      <c r="I446" s="42"/>
      <c r="J446" s="70"/>
      <c r="K446" s="296" t="s">
        <v>91</v>
      </c>
      <c r="L446" s="91" t="str">
        <f t="shared" si="10"/>
        <v>오전</v>
      </c>
      <c r="M446" s="344"/>
      <c r="N446" s="188"/>
      <c r="O446" s="188"/>
      <c r="P446" s="188"/>
      <c r="Q446" s="188"/>
      <c r="R446" s="188"/>
      <c r="V446" s="39" t="s">
        <v>1264</v>
      </c>
    </row>
    <row r="447" spans="2:22">
      <c r="B447" s="212" t="s">
        <v>866</v>
      </c>
      <c r="C447" s="324" t="s">
        <v>1258</v>
      </c>
      <c r="D447" s="204" t="s">
        <v>1265</v>
      </c>
      <c r="E447" s="204"/>
      <c r="F447" s="204"/>
      <c r="G447" s="204"/>
      <c r="H447" s="204"/>
      <c r="I447" s="204"/>
      <c r="J447" s="205"/>
      <c r="K447" s="310" t="s">
        <v>445</v>
      </c>
      <c r="L447" s="207" t="str">
        <f t="shared" si="10"/>
        <v>오전</v>
      </c>
      <c r="M447" s="316"/>
      <c r="N447" s="188"/>
      <c r="O447" s="188"/>
      <c r="P447" s="188"/>
      <c r="Q447" s="188"/>
      <c r="R447" s="188"/>
      <c r="V447" s="39" t="s">
        <v>1266</v>
      </c>
    </row>
    <row r="448" spans="2:22">
      <c r="B448" s="212" t="s">
        <v>866</v>
      </c>
      <c r="C448" s="324" t="s">
        <v>1258</v>
      </c>
      <c r="D448" s="204" t="s">
        <v>1267</v>
      </c>
      <c r="E448" s="204"/>
      <c r="F448" s="204"/>
      <c r="G448" s="204"/>
      <c r="H448" s="204"/>
      <c r="I448" s="204"/>
      <c r="J448" s="205"/>
      <c r="K448" s="310" t="s">
        <v>445</v>
      </c>
      <c r="L448" s="207" t="str">
        <f t="shared" si="10"/>
        <v>오전</v>
      </c>
      <c r="M448" s="316"/>
      <c r="N448" s="188"/>
      <c r="O448" s="188"/>
      <c r="P448" s="188"/>
      <c r="Q448" s="188"/>
      <c r="R448" s="188"/>
      <c r="V448" s="39" t="s">
        <v>1268</v>
      </c>
    </row>
    <row r="449" spans="2:22">
      <c r="B449" s="15" t="s">
        <v>866</v>
      </c>
      <c r="C449" s="345" t="s">
        <v>1258</v>
      </c>
      <c r="D449" s="42" t="s">
        <v>1269</v>
      </c>
      <c r="E449" s="42"/>
      <c r="F449" s="42"/>
      <c r="G449" s="42"/>
      <c r="H449" s="42"/>
      <c r="I449" s="42"/>
      <c r="J449" s="70"/>
      <c r="K449" s="298" t="s">
        <v>91</v>
      </c>
      <c r="L449" s="91" t="str">
        <f t="shared" si="10"/>
        <v>오전</v>
      </c>
      <c r="M449" s="344"/>
      <c r="N449" s="188"/>
      <c r="O449" s="188"/>
      <c r="P449" s="188"/>
      <c r="Q449" s="188"/>
      <c r="R449" s="188"/>
      <c r="V449" s="39" t="s">
        <v>1270</v>
      </c>
    </row>
    <row r="450" spans="2:22">
      <c r="B450" s="15" t="s">
        <v>866</v>
      </c>
      <c r="C450" s="345" t="s">
        <v>1258</v>
      </c>
      <c r="D450" s="42" t="s">
        <v>1271</v>
      </c>
      <c r="E450" s="42"/>
      <c r="F450" s="42"/>
      <c r="G450" s="42"/>
      <c r="H450" s="42"/>
      <c r="I450" s="42"/>
      <c r="J450" s="70"/>
      <c r="K450" s="298" t="s">
        <v>91</v>
      </c>
      <c r="L450" s="91" t="str">
        <f t="shared" si="10"/>
        <v>오전</v>
      </c>
      <c r="M450" s="344"/>
      <c r="N450" s="188"/>
      <c r="O450" s="188"/>
      <c r="P450" s="188"/>
      <c r="Q450" s="188"/>
      <c r="R450" s="188"/>
      <c r="V450" s="39" t="s">
        <v>1272</v>
      </c>
    </row>
    <row r="451" spans="2:22">
      <c r="B451" s="15" t="s">
        <v>866</v>
      </c>
      <c r="C451" s="345" t="s">
        <v>1258</v>
      </c>
      <c r="D451" s="42" t="s">
        <v>1273</v>
      </c>
      <c r="E451" s="42"/>
      <c r="F451" s="42"/>
      <c r="G451" s="42"/>
      <c r="H451" s="42"/>
      <c r="I451" s="42"/>
      <c r="J451" s="70"/>
      <c r="K451" s="298" t="s">
        <v>91</v>
      </c>
      <c r="L451" s="91" t="str">
        <f t="shared" si="10"/>
        <v>오전</v>
      </c>
      <c r="M451" s="344"/>
      <c r="N451" s="188"/>
      <c r="O451" s="188"/>
      <c r="P451" s="188"/>
      <c r="Q451" s="188"/>
      <c r="R451" s="188"/>
      <c r="V451" s="39" t="s">
        <v>1274</v>
      </c>
    </row>
    <row r="452" spans="2:22">
      <c r="B452" s="189" t="s">
        <v>866</v>
      </c>
      <c r="C452" s="323" t="s">
        <v>1258</v>
      </c>
      <c r="D452" s="286" t="s">
        <v>1275</v>
      </c>
      <c r="E452" s="286"/>
      <c r="F452" s="286"/>
      <c r="G452" s="286"/>
      <c r="H452" s="286"/>
      <c r="I452" s="286"/>
      <c r="J452" s="291"/>
      <c r="K452" s="296" t="s">
        <v>91</v>
      </c>
      <c r="L452" s="192" t="str">
        <f t="shared" si="10"/>
        <v>오전</v>
      </c>
      <c r="M452" s="308"/>
      <c r="N452" s="188"/>
      <c r="O452" s="188"/>
      <c r="P452" s="188"/>
      <c r="Q452" s="188"/>
      <c r="R452" s="188"/>
      <c r="V452" s="39" t="s">
        <v>1276</v>
      </c>
    </row>
    <row r="453" spans="2:22">
      <c r="B453" s="189" t="s">
        <v>866</v>
      </c>
      <c r="C453" s="323" t="s">
        <v>1258</v>
      </c>
      <c r="D453" s="286" t="s">
        <v>1277</v>
      </c>
      <c r="E453" s="286"/>
      <c r="F453" s="286"/>
      <c r="G453" s="286"/>
      <c r="H453" s="286"/>
      <c r="I453" s="286"/>
      <c r="J453" s="291"/>
      <c r="K453" s="296" t="s">
        <v>91</v>
      </c>
      <c r="L453" s="192" t="str">
        <f t="shared" si="10"/>
        <v>오전</v>
      </c>
      <c r="M453" s="308"/>
      <c r="N453" s="188"/>
      <c r="O453" s="188"/>
      <c r="P453" s="188"/>
      <c r="Q453" s="188"/>
      <c r="R453" s="188"/>
      <c r="V453" s="39" t="s">
        <v>1278</v>
      </c>
    </row>
    <row r="454" spans="2:22">
      <c r="B454" s="189" t="s">
        <v>866</v>
      </c>
      <c r="C454" s="323" t="s">
        <v>1258</v>
      </c>
      <c r="D454" s="286" t="s">
        <v>1279</v>
      </c>
      <c r="E454" s="286"/>
      <c r="F454" s="286"/>
      <c r="G454" s="286"/>
      <c r="H454" s="286"/>
      <c r="I454" s="286"/>
      <c r="J454" s="291"/>
      <c r="K454" s="296" t="s">
        <v>91</v>
      </c>
      <c r="L454" s="192" t="str">
        <f t="shared" si="10"/>
        <v>오전</v>
      </c>
      <c r="M454" s="308"/>
      <c r="N454" s="188"/>
      <c r="O454" s="188"/>
      <c r="P454" s="188"/>
      <c r="Q454" s="188"/>
      <c r="R454" s="188"/>
      <c r="V454" s="39" t="s">
        <v>1280</v>
      </c>
    </row>
    <row r="455" spans="2:22">
      <c r="B455" s="189" t="s">
        <v>866</v>
      </c>
      <c r="C455" s="323" t="s">
        <v>1258</v>
      </c>
      <c r="D455" s="286" t="s">
        <v>1281</v>
      </c>
      <c r="E455" s="286"/>
      <c r="F455" s="286"/>
      <c r="G455" s="286"/>
      <c r="H455" s="286"/>
      <c r="I455" s="286"/>
      <c r="J455" s="291"/>
      <c r="K455" s="296" t="s">
        <v>91</v>
      </c>
      <c r="L455" s="192" t="str">
        <f t="shared" si="10"/>
        <v>오전</v>
      </c>
      <c r="M455" s="308"/>
      <c r="N455" s="188"/>
      <c r="O455" s="188"/>
      <c r="P455" s="188"/>
      <c r="Q455" s="188"/>
      <c r="R455" s="188"/>
      <c r="V455" s="39" t="s">
        <v>1282</v>
      </c>
    </row>
    <row r="456" spans="2:22">
      <c r="B456" s="189" t="s">
        <v>866</v>
      </c>
      <c r="C456" s="323" t="s">
        <v>1258</v>
      </c>
      <c r="D456" s="286" t="s">
        <v>1283</v>
      </c>
      <c r="E456" s="286"/>
      <c r="F456" s="286"/>
      <c r="G456" s="286"/>
      <c r="H456" s="286"/>
      <c r="I456" s="286"/>
      <c r="J456" s="291"/>
      <c r="K456" s="296" t="s">
        <v>91</v>
      </c>
      <c r="L456" s="192" t="str">
        <f t="shared" si="10"/>
        <v>오전</v>
      </c>
      <c r="M456" s="308"/>
      <c r="N456" s="188"/>
      <c r="O456" s="188"/>
      <c r="P456" s="188"/>
      <c r="Q456" s="188"/>
      <c r="R456" s="188"/>
      <c r="V456" s="39" t="s">
        <v>1284</v>
      </c>
    </row>
    <row r="457" spans="2:22">
      <c r="B457" s="189" t="s">
        <v>866</v>
      </c>
      <c r="C457" s="323" t="s">
        <v>1258</v>
      </c>
      <c r="D457" s="286" t="s">
        <v>1285</v>
      </c>
      <c r="E457" s="286"/>
      <c r="F457" s="286"/>
      <c r="G457" s="286"/>
      <c r="H457" s="286"/>
      <c r="I457" s="286"/>
      <c r="J457" s="291"/>
      <c r="K457" s="296" t="s">
        <v>91</v>
      </c>
      <c r="L457" s="192" t="str">
        <f t="shared" si="10"/>
        <v>오전</v>
      </c>
      <c r="M457" s="308"/>
      <c r="N457" s="188"/>
      <c r="O457" s="188"/>
      <c r="P457" s="188"/>
      <c r="Q457" s="188"/>
      <c r="R457" s="188"/>
      <c r="V457" s="39" t="s">
        <v>1286</v>
      </c>
    </row>
    <row r="458" spans="2:22">
      <c r="B458" s="189" t="s">
        <v>866</v>
      </c>
      <c r="C458" s="323" t="s">
        <v>1258</v>
      </c>
      <c r="D458" s="286" t="s">
        <v>1287</v>
      </c>
      <c r="E458" s="286"/>
      <c r="F458" s="286"/>
      <c r="G458" s="286"/>
      <c r="H458" s="286"/>
      <c r="I458" s="286"/>
      <c r="J458" s="291"/>
      <c r="K458" s="296" t="s">
        <v>91</v>
      </c>
      <c r="L458" s="192" t="str">
        <f t="shared" si="10"/>
        <v>오전</v>
      </c>
      <c r="M458" s="308"/>
      <c r="N458" s="188"/>
      <c r="O458" s="188"/>
      <c r="P458" s="188"/>
      <c r="Q458" s="188"/>
      <c r="R458" s="188"/>
      <c r="V458" s="39" t="s">
        <v>1288</v>
      </c>
    </row>
    <row r="459" spans="2:22">
      <c r="B459" s="189" t="s">
        <v>866</v>
      </c>
      <c r="C459" s="323" t="s">
        <v>1258</v>
      </c>
      <c r="D459" s="286" t="s">
        <v>1289</v>
      </c>
      <c r="E459" s="286"/>
      <c r="F459" s="286"/>
      <c r="G459" s="286"/>
      <c r="H459" s="286"/>
      <c r="I459" s="286"/>
      <c r="J459" s="291"/>
      <c r="K459" s="296" t="s">
        <v>91</v>
      </c>
      <c r="L459" s="192" t="str">
        <f t="shared" si="10"/>
        <v>오전</v>
      </c>
      <c r="M459" s="308"/>
      <c r="N459" s="188"/>
      <c r="O459" s="188"/>
      <c r="P459" s="188"/>
      <c r="Q459" s="188"/>
      <c r="R459" s="188"/>
      <c r="V459" s="39" t="s">
        <v>1290</v>
      </c>
    </row>
    <row r="460" spans="2:22">
      <c r="B460" s="15" t="s">
        <v>866</v>
      </c>
      <c r="C460" s="345" t="s">
        <v>1258</v>
      </c>
      <c r="D460" s="42" t="s">
        <v>1291</v>
      </c>
      <c r="E460" s="42"/>
      <c r="F460" s="42"/>
      <c r="G460" s="42"/>
      <c r="H460" s="42"/>
      <c r="I460" s="42"/>
      <c r="J460" s="70"/>
      <c r="K460" s="296" t="s">
        <v>91</v>
      </c>
      <c r="L460" s="91" t="str">
        <f t="shared" si="10"/>
        <v>오전</v>
      </c>
      <c r="M460" s="344"/>
      <c r="N460" s="188"/>
      <c r="O460" s="188"/>
      <c r="P460" s="188"/>
      <c r="Q460" s="188"/>
      <c r="R460" s="188"/>
      <c r="V460" s="39" t="s">
        <v>1292</v>
      </c>
    </row>
    <row r="461" spans="2:22">
      <c r="B461" s="212" t="s">
        <v>866</v>
      </c>
      <c r="C461" s="324" t="s">
        <v>1258</v>
      </c>
      <c r="D461" s="204" t="s">
        <v>1293</v>
      </c>
      <c r="E461" s="204"/>
      <c r="F461" s="204"/>
      <c r="G461" s="204"/>
      <c r="H461" s="204"/>
      <c r="I461" s="204"/>
      <c r="J461" s="205"/>
      <c r="K461" s="310" t="s">
        <v>445</v>
      </c>
      <c r="L461" s="207" t="str">
        <f t="shared" si="10"/>
        <v>오전</v>
      </c>
      <c r="M461" s="316"/>
      <c r="N461" s="188"/>
      <c r="O461" s="188"/>
      <c r="P461" s="188"/>
      <c r="Q461" s="188"/>
      <c r="R461" s="188"/>
      <c r="V461" s="39" t="s">
        <v>1294</v>
      </c>
    </row>
    <row r="462" spans="2:22">
      <c r="B462" s="189" t="s">
        <v>866</v>
      </c>
      <c r="C462" s="323" t="s">
        <v>1295</v>
      </c>
      <c r="D462" s="286" t="s">
        <v>1296</v>
      </c>
      <c r="E462" s="286"/>
      <c r="F462" s="286"/>
      <c r="G462" s="286"/>
      <c r="H462" s="286"/>
      <c r="I462" s="286"/>
      <c r="J462" s="291"/>
      <c r="K462" s="296" t="s">
        <v>91</v>
      </c>
      <c r="L462" s="192" t="str">
        <f t="shared" si="10"/>
        <v>오전</v>
      </c>
      <c r="M462" s="308"/>
      <c r="N462" s="188"/>
      <c r="O462" s="188"/>
      <c r="P462" s="188"/>
      <c r="Q462" s="188"/>
      <c r="R462" s="188"/>
      <c r="V462" s="39" t="s">
        <v>1297</v>
      </c>
    </row>
    <row r="463" spans="2:22">
      <c r="B463" s="189" t="s">
        <v>866</v>
      </c>
      <c r="C463" s="323" t="s">
        <v>1295</v>
      </c>
      <c r="D463" s="286" t="s">
        <v>1298</v>
      </c>
      <c r="E463" s="286"/>
      <c r="F463" s="286"/>
      <c r="G463" s="286"/>
      <c r="H463" s="286"/>
      <c r="I463" s="286"/>
      <c r="J463" s="291"/>
      <c r="K463" s="296" t="s">
        <v>91</v>
      </c>
      <c r="L463" s="192" t="str">
        <f t="shared" ref="L463:L494" si="11">IF(MID(D463,1,8)&gt;="20241101",IF(VALUE(MID(D463,10,6))&lt;120000,"오전",IF(VALUE(MID(D463,10,2))&lt;17,"오후","야간")),
IF(MID(D463,1,8)&lt;"20241101",IF(VALUE(MID(D463,10,6))&lt;120000,"오전",IF(VALUE(MID(D463,10,2))&lt;18,"오후","야간"))
))</f>
        <v>오전</v>
      </c>
      <c r="M463" s="308"/>
      <c r="N463" s="188"/>
      <c r="O463" s="188"/>
      <c r="P463" s="188"/>
      <c r="Q463" s="188"/>
      <c r="R463" s="188"/>
      <c r="V463" s="39" t="s">
        <v>1299</v>
      </c>
    </row>
    <row r="464" spans="2:22">
      <c r="B464" s="189" t="s">
        <v>866</v>
      </c>
      <c r="C464" s="323" t="s">
        <v>1295</v>
      </c>
      <c r="D464" s="286" t="s">
        <v>1300</v>
      </c>
      <c r="E464" s="286"/>
      <c r="F464" s="286"/>
      <c r="G464" s="286"/>
      <c r="H464" s="286"/>
      <c r="I464" s="286"/>
      <c r="J464" s="291"/>
      <c r="K464" s="296" t="s">
        <v>91</v>
      </c>
      <c r="L464" s="192" t="str">
        <f t="shared" si="11"/>
        <v>오전</v>
      </c>
      <c r="M464" s="308"/>
      <c r="N464" s="188"/>
      <c r="O464" s="188"/>
      <c r="P464" s="188"/>
      <c r="Q464" s="188"/>
      <c r="R464" s="188"/>
      <c r="V464" s="39" t="s">
        <v>1301</v>
      </c>
    </row>
    <row r="465" spans="2:22">
      <c r="B465" s="189" t="s">
        <v>866</v>
      </c>
      <c r="C465" s="323" t="s">
        <v>1295</v>
      </c>
      <c r="D465" s="286" t="s">
        <v>1302</v>
      </c>
      <c r="E465" s="286"/>
      <c r="F465" s="286"/>
      <c r="G465" s="286"/>
      <c r="H465" s="286"/>
      <c r="I465" s="286"/>
      <c r="J465" s="291"/>
      <c r="K465" s="296" t="s">
        <v>91</v>
      </c>
      <c r="L465" s="192" t="str">
        <f t="shared" si="11"/>
        <v>오전</v>
      </c>
      <c r="M465" s="196"/>
      <c r="N465" s="188"/>
      <c r="O465" s="188"/>
      <c r="P465" s="188"/>
      <c r="Q465" s="188"/>
      <c r="R465" s="188"/>
      <c r="V465" s="39" t="s">
        <v>1303</v>
      </c>
    </row>
    <row r="466" spans="2:22">
      <c r="B466" s="189" t="s">
        <v>866</v>
      </c>
      <c r="C466" s="323" t="s">
        <v>1295</v>
      </c>
      <c r="D466" s="286" t="s">
        <v>1304</v>
      </c>
      <c r="E466" s="286"/>
      <c r="F466" s="286"/>
      <c r="G466" s="286"/>
      <c r="H466" s="286"/>
      <c r="I466" s="286"/>
      <c r="J466" s="291"/>
      <c r="K466" s="296" t="s">
        <v>91</v>
      </c>
      <c r="L466" s="192" t="str">
        <f t="shared" si="11"/>
        <v>오전</v>
      </c>
      <c r="M466" s="308"/>
      <c r="N466" s="188"/>
      <c r="O466" s="188"/>
      <c r="P466" s="188"/>
      <c r="Q466" s="188"/>
      <c r="R466" s="188"/>
      <c r="V466" s="39" t="s">
        <v>1305</v>
      </c>
    </row>
    <row r="467" spans="2:22">
      <c r="B467" s="189" t="s">
        <v>866</v>
      </c>
      <c r="C467" s="323" t="s">
        <v>1295</v>
      </c>
      <c r="D467" s="286" t="s">
        <v>1306</v>
      </c>
      <c r="E467" s="286"/>
      <c r="F467" s="286"/>
      <c r="G467" s="286"/>
      <c r="H467" s="286"/>
      <c r="I467" s="286"/>
      <c r="J467" s="291"/>
      <c r="K467" s="296" t="s">
        <v>91</v>
      </c>
      <c r="L467" s="192" t="str">
        <f t="shared" si="11"/>
        <v>오전</v>
      </c>
      <c r="M467" s="308"/>
      <c r="N467" s="188"/>
      <c r="O467" s="188"/>
      <c r="P467" s="188"/>
      <c r="Q467" s="188"/>
      <c r="R467" s="188"/>
      <c r="V467" s="39" t="s">
        <v>1307</v>
      </c>
    </row>
    <row r="468" spans="2:22">
      <c r="B468" s="15" t="s">
        <v>866</v>
      </c>
      <c r="C468" s="345" t="s">
        <v>1295</v>
      </c>
      <c r="D468" s="42" t="s">
        <v>1308</v>
      </c>
      <c r="E468" s="42"/>
      <c r="F468" s="42"/>
      <c r="G468" s="42"/>
      <c r="H468" s="42"/>
      <c r="I468" s="42"/>
      <c r="J468" s="70"/>
      <c r="K468" s="298" t="s">
        <v>91</v>
      </c>
      <c r="L468" s="91" t="str">
        <f t="shared" si="11"/>
        <v>오전</v>
      </c>
      <c r="M468" s="344"/>
      <c r="N468" s="188"/>
      <c r="O468" s="188"/>
      <c r="P468" s="188"/>
      <c r="Q468" s="188"/>
      <c r="R468" s="188"/>
      <c r="V468" s="39" t="s">
        <v>1309</v>
      </c>
    </row>
    <row r="469" spans="2:22">
      <c r="B469" s="189" t="s">
        <v>866</v>
      </c>
      <c r="C469" s="286" t="s">
        <v>1310</v>
      </c>
      <c r="D469" s="286" t="s">
        <v>1311</v>
      </c>
      <c r="E469" s="286"/>
      <c r="F469" s="286"/>
      <c r="G469" s="286"/>
      <c r="H469" s="286"/>
      <c r="I469" s="286"/>
      <c r="J469" s="291"/>
      <c r="K469" s="296" t="s">
        <v>1135</v>
      </c>
      <c r="L469" s="192" t="str">
        <f t="shared" si="11"/>
        <v>오전</v>
      </c>
      <c r="M469" s="296"/>
      <c r="N469" s="188"/>
      <c r="O469" s="188"/>
      <c r="P469" s="188"/>
      <c r="Q469" s="188"/>
      <c r="R469" s="188"/>
      <c r="V469" s="39" t="s">
        <v>1312</v>
      </c>
    </row>
    <row r="470" spans="2:22">
      <c r="B470" s="189" t="s">
        <v>866</v>
      </c>
      <c r="C470" s="286" t="s">
        <v>1310</v>
      </c>
      <c r="D470" s="286" t="s">
        <v>1313</v>
      </c>
      <c r="E470" s="286"/>
      <c r="F470" s="286"/>
      <c r="G470" s="286"/>
      <c r="H470" s="286"/>
      <c r="I470" s="286"/>
      <c r="J470" s="291"/>
      <c r="K470" s="296" t="s">
        <v>91</v>
      </c>
      <c r="L470" s="192" t="str">
        <f t="shared" si="11"/>
        <v>오전</v>
      </c>
      <c r="M470" s="296"/>
      <c r="N470" s="188"/>
      <c r="O470" s="188"/>
      <c r="P470" s="188"/>
      <c r="Q470" s="188"/>
      <c r="R470" s="188"/>
      <c r="V470" s="39" t="s">
        <v>1314</v>
      </c>
    </row>
    <row r="471" spans="2:22">
      <c r="B471" s="189" t="s">
        <v>866</v>
      </c>
      <c r="C471" s="286" t="s">
        <v>1310</v>
      </c>
      <c r="D471" s="286" t="s">
        <v>1315</v>
      </c>
      <c r="E471" s="286"/>
      <c r="F471" s="286"/>
      <c r="G471" s="286"/>
      <c r="H471" s="286"/>
      <c r="I471" s="286"/>
      <c r="J471" s="291"/>
      <c r="K471" s="296" t="s">
        <v>1122</v>
      </c>
      <c r="L471" s="192" t="str">
        <f t="shared" si="11"/>
        <v>오전</v>
      </c>
      <c r="M471" s="296"/>
      <c r="N471" s="188"/>
      <c r="O471" s="188"/>
      <c r="P471" s="188"/>
      <c r="Q471" s="188"/>
      <c r="R471" s="188"/>
      <c r="V471" s="39" t="s">
        <v>1316</v>
      </c>
    </row>
    <row r="472" spans="2:22">
      <c r="B472" s="189" t="s">
        <v>866</v>
      </c>
      <c r="C472" s="286" t="s">
        <v>1310</v>
      </c>
      <c r="D472" s="286" t="s">
        <v>1317</v>
      </c>
      <c r="E472" s="286"/>
      <c r="F472" s="286"/>
      <c r="G472" s="286"/>
      <c r="H472" s="286"/>
      <c r="I472" s="286"/>
      <c r="J472" s="291"/>
      <c r="K472" s="296" t="s">
        <v>97</v>
      </c>
      <c r="L472" s="192" t="str">
        <f t="shared" si="11"/>
        <v>오전</v>
      </c>
      <c r="M472" s="296"/>
      <c r="N472" s="188"/>
      <c r="O472" s="188"/>
      <c r="P472" s="188"/>
      <c r="Q472" s="188"/>
      <c r="R472" s="188"/>
      <c r="V472" s="39" t="s">
        <v>1318</v>
      </c>
    </row>
    <row r="473" spans="2:22">
      <c r="B473" s="189" t="s">
        <v>866</v>
      </c>
      <c r="C473" s="286" t="s">
        <v>1310</v>
      </c>
      <c r="D473" s="286" t="s">
        <v>1319</v>
      </c>
      <c r="E473" s="286"/>
      <c r="F473" s="286"/>
      <c r="G473" s="286"/>
      <c r="H473" s="286"/>
      <c r="I473" s="286"/>
      <c r="J473" s="291"/>
      <c r="K473" s="296" t="s">
        <v>1122</v>
      </c>
      <c r="L473" s="192" t="str">
        <f t="shared" si="11"/>
        <v>오전</v>
      </c>
      <c r="M473" s="296"/>
      <c r="N473" s="188"/>
      <c r="O473" s="188"/>
      <c r="P473" s="188"/>
      <c r="Q473" s="188"/>
      <c r="R473" s="188"/>
      <c r="V473" s="39" t="s">
        <v>1320</v>
      </c>
    </row>
    <row r="474" spans="2:22">
      <c r="B474" s="189" t="s">
        <v>866</v>
      </c>
      <c r="C474" s="286" t="s">
        <v>1321</v>
      </c>
      <c r="D474" s="286" t="s">
        <v>1322</v>
      </c>
      <c r="E474" s="286"/>
      <c r="F474" s="286"/>
      <c r="G474" s="286"/>
      <c r="H474" s="286"/>
      <c r="I474" s="286"/>
      <c r="J474" s="291"/>
      <c r="K474" s="296" t="s">
        <v>1323</v>
      </c>
      <c r="L474" s="192" t="str">
        <f t="shared" si="11"/>
        <v>오전</v>
      </c>
      <c r="M474" s="296"/>
      <c r="N474" s="188"/>
      <c r="O474" s="188"/>
      <c r="P474" s="188"/>
      <c r="Q474" s="188"/>
      <c r="R474" s="188"/>
      <c r="V474" s="39" t="s">
        <v>1324</v>
      </c>
    </row>
    <row r="475" spans="2:22">
      <c r="B475" s="189" t="s">
        <v>866</v>
      </c>
      <c r="C475" s="286" t="s">
        <v>1321</v>
      </c>
      <c r="D475" s="286" t="s">
        <v>1325</v>
      </c>
      <c r="E475" s="286"/>
      <c r="F475" s="286"/>
      <c r="G475" s="286"/>
      <c r="H475" s="286"/>
      <c r="I475" s="286"/>
      <c r="J475" s="291"/>
      <c r="K475" s="296" t="s">
        <v>85</v>
      </c>
      <c r="L475" s="192" t="str">
        <f t="shared" si="11"/>
        <v>오전</v>
      </c>
      <c r="M475" s="296"/>
      <c r="O475" s="188"/>
      <c r="P475" s="188"/>
      <c r="Q475" s="188"/>
      <c r="R475" s="188"/>
      <c r="V475" s="39" t="s">
        <v>1326</v>
      </c>
    </row>
    <row r="476" spans="2:22">
      <c r="B476" s="189" t="s">
        <v>866</v>
      </c>
      <c r="C476" s="286" t="s">
        <v>1321</v>
      </c>
      <c r="D476" s="286" t="s">
        <v>1327</v>
      </c>
      <c r="E476" s="286"/>
      <c r="F476" s="286"/>
      <c r="G476" s="286"/>
      <c r="H476" s="286"/>
      <c r="I476" s="286"/>
      <c r="J476" s="291"/>
      <c r="K476" s="296" t="s">
        <v>1122</v>
      </c>
      <c r="L476" s="192" t="str">
        <f t="shared" si="11"/>
        <v>오전</v>
      </c>
      <c r="M476" s="296"/>
      <c r="V476" s="39" t="s">
        <v>1328</v>
      </c>
    </row>
    <row r="477" spans="2:22">
      <c r="B477" s="189" t="s">
        <v>866</v>
      </c>
      <c r="C477" s="286" t="s">
        <v>1321</v>
      </c>
      <c r="D477" s="286" t="s">
        <v>1329</v>
      </c>
      <c r="E477" s="286"/>
      <c r="F477" s="286"/>
      <c r="G477" s="286"/>
      <c r="H477" s="286"/>
      <c r="I477" s="286"/>
      <c r="J477" s="291"/>
      <c r="K477" s="296" t="s">
        <v>85</v>
      </c>
      <c r="L477" s="192" t="str">
        <f t="shared" si="11"/>
        <v>오전</v>
      </c>
      <c r="M477" s="296"/>
      <c r="V477" s="39" t="s">
        <v>1330</v>
      </c>
    </row>
    <row r="478" spans="2:22">
      <c r="B478" s="322" t="s">
        <v>866</v>
      </c>
      <c r="C478" s="204" t="s">
        <v>1331</v>
      </c>
      <c r="D478" s="204" t="s">
        <v>1332</v>
      </c>
      <c r="E478" s="204"/>
      <c r="F478" s="204"/>
      <c r="G478" s="204"/>
      <c r="H478" s="204"/>
      <c r="I478" s="204"/>
      <c r="J478" s="205"/>
      <c r="K478" s="310" t="s">
        <v>445</v>
      </c>
      <c r="L478" s="328" t="str">
        <f t="shared" si="11"/>
        <v>오후</v>
      </c>
      <c r="M478" s="310"/>
      <c r="V478" s="39" t="s">
        <v>1333</v>
      </c>
    </row>
    <row r="479" spans="2:22">
      <c r="B479" s="285" t="s">
        <v>866</v>
      </c>
      <c r="C479" s="286" t="s">
        <v>1331</v>
      </c>
      <c r="D479" s="286" t="s">
        <v>1334</v>
      </c>
      <c r="E479" s="286"/>
      <c r="F479" s="286"/>
      <c r="G479" s="286"/>
      <c r="H479" s="286"/>
      <c r="I479" s="286"/>
      <c r="J479" s="291"/>
      <c r="K479" s="296" t="s">
        <v>91</v>
      </c>
      <c r="L479" s="303" t="str">
        <f t="shared" si="11"/>
        <v>오후</v>
      </c>
      <c r="M479" s="296"/>
      <c r="V479" s="39" t="s">
        <v>1335</v>
      </c>
    </row>
    <row r="480" spans="2:22">
      <c r="B480" s="285" t="s">
        <v>866</v>
      </c>
      <c r="C480" s="286" t="s">
        <v>1331</v>
      </c>
      <c r="D480" s="286" t="s">
        <v>1336</v>
      </c>
      <c r="E480" s="286"/>
      <c r="F480" s="286"/>
      <c r="G480" s="286"/>
      <c r="H480" s="286"/>
      <c r="I480" s="286"/>
      <c r="J480" s="291"/>
      <c r="K480" s="296" t="s">
        <v>91</v>
      </c>
      <c r="L480" s="303" t="str">
        <f t="shared" si="11"/>
        <v>오후</v>
      </c>
      <c r="M480" s="296"/>
      <c r="V480" s="39" t="s">
        <v>1337</v>
      </c>
    </row>
    <row r="481" spans="2:22">
      <c r="B481" s="322" t="s">
        <v>866</v>
      </c>
      <c r="C481" s="204" t="s">
        <v>1331</v>
      </c>
      <c r="D481" s="204" t="s">
        <v>1338</v>
      </c>
      <c r="E481" s="204"/>
      <c r="F481" s="204"/>
      <c r="G481" s="204"/>
      <c r="H481" s="204"/>
      <c r="I481" s="204"/>
      <c r="J481" s="205"/>
      <c r="K481" s="310" t="s">
        <v>445</v>
      </c>
      <c r="L481" s="328" t="str">
        <f t="shared" si="11"/>
        <v>오후</v>
      </c>
      <c r="M481" s="310"/>
      <c r="V481" s="39" t="s">
        <v>1339</v>
      </c>
    </row>
    <row r="482" spans="2:22">
      <c r="B482" s="189" t="s">
        <v>866</v>
      </c>
      <c r="C482" s="286" t="s">
        <v>1340</v>
      </c>
      <c r="D482" s="286" t="s">
        <v>1341</v>
      </c>
      <c r="E482" s="286"/>
      <c r="F482" s="286"/>
      <c r="G482" s="286"/>
      <c r="H482" s="286"/>
      <c r="I482" s="286"/>
      <c r="J482" s="291"/>
      <c r="K482" s="296" t="s">
        <v>95</v>
      </c>
      <c r="L482" s="192" t="str">
        <f t="shared" si="11"/>
        <v>오후</v>
      </c>
      <c r="M482" s="296"/>
      <c r="V482" s="39" t="s">
        <v>1342</v>
      </c>
    </row>
    <row r="483" spans="2:22">
      <c r="B483" s="189" t="s">
        <v>866</v>
      </c>
      <c r="C483" s="286" t="s">
        <v>1340</v>
      </c>
      <c r="D483" s="286" t="s">
        <v>1343</v>
      </c>
      <c r="E483" s="286"/>
      <c r="F483" s="286"/>
      <c r="G483" s="286"/>
      <c r="H483" s="286"/>
      <c r="I483" s="286"/>
      <c r="J483" s="291"/>
      <c r="K483" s="296" t="s">
        <v>95</v>
      </c>
      <c r="L483" s="192" t="str">
        <f t="shared" si="11"/>
        <v>오후</v>
      </c>
      <c r="M483" s="296"/>
      <c r="V483" s="39" t="s">
        <v>1344</v>
      </c>
    </row>
    <row r="484" spans="2:22">
      <c r="B484" s="189" t="s">
        <v>866</v>
      </c>
      <c r="C484" s="286" t="s">
        <v>1340</v>
      </c>
      <c r="D484" s="286" t="s">
        <v>1345</v>
      </c>
      <c r="E484" s="286"/>
      <c r="F484" s="286"/>
      <c r="G484" s="286"/>
      <c r="H484" s="286"/>
      <c r="I484" s="286"/>
      <c r="J484" s="291"/>
      <c r="K484" s="296" t="s">
        <v>95</v>
      </c>
      <c r="L484" s="192" t="str">
        <f t="shared" si="11"/>
        <v>오후</v>
      </c>
      <c r="M484" s="296"/>
      <c r="V484" s="39" t="s">
        <v>1346</v>
      </c>
    </row>
    <row r="485" spans="2:22">
      <c r="B485" s="189" t="s">
        <v>866</v>
      </c>
      <c r="C485" s="323" t="s">
        <v>1347</v>
      </c>
      <c r="D485" s="286" t="s">
        <v>1348</v>
      </c>
      <c r="E485" s="286"/>
      <c r="F485" s="286"/>
      <c r="G485" s="286"/>
      <c r="H485" s="286"/>
      <c r="I485" s="286"/>
      <c r="J485" s="291"/>
      <c r="K485" s="296" t="s">
        <v>95</v>
      </c>
      <c r="L485" s="192" t="str">
        <f t="shared" si="11"/>
        <v>오후</v>
      </c>
      <c r="M485" s="308"/>
      <c r="V485" s="39" t="s">
        <v>1349</v>
      </c>
    </row>
    <row r="486" spans="2:22">
      <c r="B486" s="189" t="s">
        <v>866</v>
      </c>
      <c r="C486" s="323" t="s">
        <v>1347</v>
      </c>
      <c r="D486" s="286" t="s">
        <v>1350</v>
      </c>
      <c r="E486" s="286"/>
      <c r="F486" s="286"/>
      <c r="G486" s="286"/>
      <c r="H486" s="286"/>
      <c r="I486" s="286"/>
      <c r="J486" s="291"/>
      <c r="K486" s="296" t="s">
        <v>95</v>
      </c>
      <c r="L486" s="192" t="str">
        <f t="shared" si="11"/>
        <v>오후</v>
      </c>
      <c r="M486" s="308"/>
      <c r="V486" s="39" t="s">
        <v>1351</v>
      </c>
    </row>
    <row r="487" spans="2:22">
      <c r="B487" s="189" t="s">
        <v>866</v>
      </c>
      <c r="C487" s="323" t="s">
        <v>1347</v>
      </c>
      <c r="D487" s="286" t="s">
        <v>1352</v>
      </c>
      <c r="E487" s="286"/>
      <c r="F487" s="286"/>
      <c r="G487" s="286"/>
      <c r="H487" s="286"/>
      <c r="I487" s="286"/>
      <c r="J487" s="291"/>
      <c r="K487" s="296" t="s">
        <v>95</v>
      </c>
      <c r="L487" s="192" t="str">
        <f t="shared" si="11"/>
        <v>오후</v>
      </c>
      <c r="M487" s="308"/>
      <c r="V487" s="39" t="s">
        <v>1353</v>
      </c>
    </row>
    <row r="488" spans="2:22">
      <c r="B488" s="189" t="s">
        <v>866</v>
      </c>
      <c r="C488" s="323" t="s">
        <v>1354</v>
      </c>
      <c r="D488" s="286" t="s">
        <v>1355</v>
      </c>
      <c r="E488" s="286"/>
      <c r="F488" s="286"/>
      <c r="G488" s="286"/>
      <c r="H488" s="286"/>
      <c r="I488" s="286"/>
      <c r="J488" s="291"/>
      <c r="K488" s="296" t="s">
        <v>95</v>
      </c>
      <c r="L488" s="192" t="str">
        <f t="shared" si="11"/>
        <v>오후</v>
      </c>
      <c r="M488" s="308"/>
      <c r="V488" s="39" t="s">
        <v>1356</v>
      </c>
    </row>
    <row r="489" spans="2:22">
      <c r="B489" s="189" t="s">
        <v>866</v>
      </c>
      <c r="C489" s="323" t="s">
        <v>1354</v>
      </c>
      <c r="D489" s="286" t="s">
        <v>1357</v>
      </c>
      <c r="E489" s="286"/>
      <c r="F489" s="286"/>
      <c r="G489" s="286"/>
      <c r="H489" s="286"/>
      <c r="I489" s="286"/>
      <c r="J489" s="291"/>
      <c r="K489" s="296" t="s">
        <v>95</v>
      </c>
      <c r="L489" s="192" t="str">
        <f t="shared" si="11"/>
        <v>오후</v>
      </c>
      <c r="M489" s="308"/>
      <c r="V489" s="39" t="s">
        <v>1358</v>
      </c>
    </row>
    <row r="490" spans="2:22">
      <c r="B490" s="189" t="s">
        <v>866</v>
      </c>
      <c r="C490" s="323" t="s">
        <v>1354</v>
      </c>
      <c r="D490" s="286" t="s">
        <v>1359</v>
      </c>
      <c r="E490" s="286"/>
      <c r="F490" s="286"/>
      <c r="G490" s="286"/>
      <c r="H490" s="286"/>
      <c r="I490" s="286"/>
      <c r="J490" s="291"/>
      <c r="K490" s="296" t="s">
        <v>95</v>
      </c>
      <c r="L490" s="192" t="str">
        <f t="shared" si="11"/>
        <v>오후</v>
      </c>
      <c r="M490" s="308"/>
      <c r="V490" s="39" t="s">
        <v>1360</v>
      </c>
    </row>
    <row r="491" spans="2:22">
      <c r="B491" s="189" t="s">
        <v>866</v>
      </c>
      <c r="C491" s="323" t="s">
        <v>1354</v>
      </c>
      <c r="D491" s="286" t="s">
        <v>1361</v>
      </c>
      <c r="E491" s="286"/>
      <c r="F491" s="286"/>
      <c r="G491" s="286"/>
      <c r="H491" s="286"/>
      <c r="I491" s="286"/>
      <c r="J491" s="291"/>
      <c r="K491" s="296" t="s">
        <v>95</v>
      </c>
      <c r="L491" s="192" t="str">
        <f t="shared" si="11"/>
        <v>오후</v>
      </c>
      <c r="M491" s="308"/>
      <c r="V491" s="39" t="s">
        <v>1362</v>
      </c>
    </row>
    <row r="492" spans="2:22">
      <c r="B492" s="189" t="s">
        <v>866</v>
      </c>
      <c r="C492" s="323" t="s">
        <v>1354</v>
      </c>
      <c r="D492" s="286" t="s">
        <v>1363</v>
      </c>
      <c r="E492" s="286"/>
      <c r="F492" s="286"/>
      <c r="G492" s="286"/>
      <c r="H492" s="286"/>
      <c r="I492" s="286"/>
      <c r="J492" s="291"/>
      <c r="K492" s="296" t="s">
        <v>95</v>
      </c>
      <c r="L492" s="192" t="str">
        <f t="shared" si="11"/>
        <v>오후</v>
      </c>
      <c r="M492" s="308"/>
      <c r="V492" s="39" t="s">
        <v>1364</v>
      </c>
    </row>
    <row r="493" spans="2:22">
      <c r="B493" s="189" t="s">
        <v>866</v>
      </c>
      <c r="C493" s="323" t="s">
        <v>1354</v>
      </c>
      <c r="D493" s="286" t="s">
        <v>1365</v>
      </c>
      <c r="E493" s="286"/>
      <c r="F493" s="286"/>
      <c r="G493" s="286"/>
      <c r="H493" s="286"/>
      <c r="I493" s="286"/>
      <c r="J493" s="291"/>
      <c r="K493" s="296" t="s">
        <v>95</v>
      </c>
      <c r="L493" s="192" t="str">
        <f t="shared" si="11"/>
        <v>오후</v>
      </c>
      <c r="M493" s="308"/>
      <c r="V493" s="39" t="s">
        <v>1366</v>
      </c>
    </row>
    <row r="494" spans="2:22">
      <c r="B494" s="189" t="s">
        <v>866</v>
      </c>
      <c r="C494" s="323" t="s">
        <v>1367</v>
      </c>
      <c r="D494" s="286" t="s">
        <v>1368</v>
      </c>
      <c r="E494" s="286"/>
      <c r="F494" s="286"/>
      <c r="G494" s="286"/>
      <c r="H494" s="286"/>
      <c r="I494" s="286"/>
      <c r="J494" s="291"/>
      <c r="K494" s="296" t="s">
        <v>95</v>
      </c>
      <c r="L494" s="192" t="str">
        <f t="shared" si="11"/>
        <v>오후</v>
      </c>
      <c r="M494" s="308"/>
      <c r="V494" s="39" t="s">
        <v>1369</v>
      </c>
    </row>
    <row r="495" spans="2:22">
      <c r="B495" s="189" t="s">
        <v>866</v>
      </c>
      <c r="C495" s="323" t="s">
        <v>1367</v>
      </c>
      <c r="D495" s="286" t="s">
        <v>1370</v>
      </c>
      <c r="E495" s="286"/>
      <c r="F495" s="286"/>
      <c r="G495" s="286"/>
      <c r="H495" s="286"/>
      <c r="I495" s="286"/>
      <c r="J495" s="291"/>
      <c r="K495" s="296" t="s">
        <v>95</v>
      </c>
      <c r="L495" s="192" t="str">
        <f t="shared" ref="L495:L526" si="12">IF(MID(D495,1,8)&gt;="20241101",IF(VALUE(MID(D495,10,6))&lt;120000,"오전",IF(VALUE(MID(D495,10,2))&lt;17,"오후","야간")),
IF(MID(D495,1,8)&lt;"20241101",IF(VALUE(MID(D495,10,6))&lt;120000,"오전",IF(VALUE(MID(D495,10,2))&lt;18,"오후","야간"))
))</f>
        <v>오후</v>
      </c>
      <c r="M495" s="308"/>
      <c r="V495" s="39" t="s">
        <v>1371</v>
      </c>
    </row>
    <row r="496" spans="2:22">
      <c r="B496" s="189" t="s">
        <v>866</v>
      </c>
      <c r="C496" s="323" t="s">
        <v>1367</v>
      </c>
      <c r="D496" s="286" t="s">
        <v>1372</v>
      </c>
      <c r="E496" s="286"/>
      <c r="F496" s="286"/>
      <c r="G496" s="286"/>
      <c r="H496" s="286"/>
      <c r="I496" s="286"/>
      <c r="J496" s="291"/>
      <c r="K496" s="296" t="s">
        <v>420</v>
      </c>
      <c r="L496" s="192" t="str">
        <f t="shared" si="12"/>
        <v>오후</v>
      </c>
      <c r="M496" s="308"/>
      <c r="V496" s="39" t="s">
        <v>1373</v>
      </c>
    </row>
    <row r="497" spans="2:22">
      <c r="B497" s="189" t="s">
        <v>866</v>
      </c>
      <c r="C497" s="286" t="s">
        <v>1374</v>
      </c>
      <c r="D497" s="286" t="s">
        <v>1375</v>
      </c>
      <c r="E497" s="286"/>
      <c r="F497" s="286"/>
      <c r="G497" s="286"/>
      <c r="H497" s="286"/>
      <c r="I497" s="286"/>
      <c r="J497" s="291"/>
      <c r="K497" s="296" t="s">
        <v>95</v>
      </c>
      <c r="L497" s="192" t="str">
        <f t="shared" si="12"/>
        <v>오후</v>
      </c>
      <c r="M497" s="296"/>
      <c r="V497" s="39" t="s">
        <v>1376</v>
      </c>
    </row>
    <row r="498" spans="2:22">
      <c r="B498" s="189" t="s">
        <v>866</v>
      </c>
      <c r="C498" s="286" t="s">
        <v>1374</v>
      </c>
      <c r="D498" s="286" t="s">
        <v>1377</v>
      </c>
      <c r="E498" s="286"/>
      <c r="F498" s="286"/>
      <c r="G498" s="286"/>
      <c r="H498" s="286"/>
      <c r="I498" s="286"/>
      <c r="J498" s="291"/>
      <c r="K498" s="296" t="s">
        <v>95</v>
      </c>
      <c r="L498" s="192" t="str">
        <f t="shared" si="12"/>
        <v>오후</v>
      </c>
      <c r="M498" s="296"/>
      <c r="V498" s="39" t="s">
        <v>1378</v>
      </c>
    </row>
    <row r="499" spans="2:22">
      <c r="B499" s="189" t="s">
        <v>866</v>
      </c>
      <c r="C499" s="286" t="s">
        <v>1374</v>
      </c>
      <c r="D499" s="286" t="s">
        <v>1379</v>
      </c>
      <c r="E499" s="286"/>
      <c r="F499" s="286"/>
      <c r="G499" s="286"/>
      <c r="H499" s="286"/>
      <c r="I499" s="286"/>
      <c r="J499" s="291"/>
      <c r="K499" s="296" t="s">
        <v>95</v>
      </c>
      <c r="L499" s="192" t="str">
        <f t="shared" si="12"/>
        <v>오후</v>
      </c>
      <c r="M499" s="296"/>
      <c r="O499" s="40" t="s">
        <v>1380</v>
      </c>
      <c r="P499" s="40" t="s">
        <v>1381</v>
      </c>
      <c r="V499" s="39" t="s">
        <v>1382</v>
      </c>
    </row>
    <row r="500" spans="2:22">
      <c r="B500" s="189" t="s">
        <v>1383</v>
      </c>
      <c r="C500" s="286" t="s">
        <v>1384</v>
      </c>
      <c r="D500" s="286" t="s">
        <v>1385</v>
      </c>
      <c r="E500" s="286"/>
      <c r="F500" s="286"/>
      <c r="G500" s="286"/>
      <c r="H500" s="286"/>
      <c r="I500" s="286"/>
      <c r="J500" s="291"/>
      <c r="K500" s="296" t="s">
        <v>869</v>
      </c>
      <c r="L500" s="192" t="str">
        <f t="shared" si="12"/>
        <v>오후</v>
      </c>
      <c r="M500" s="296" t="s">
        <v>123</v>
      </c>
      <c r="V500" s="39" t="s">
        <v>1386</v>
      </c>
    </row>
    <row r="501" spans="2:22">
      <c r="B501" s="189" t="s">
        <v>1383</v>
      </c>
      <c r="C501" s="286" t="s">
        <v>1384</v>
      </c>
      <c r="D501" s="286" t="s">
        <v>1387</v>
      </c>
      <c r="E501" s="286"/>
      <c r="F501" s="286"/>
      <c r="G501" s="286"/>
      <c r="H501" s="286"/>
      <c r="I501" s="286"/>
      <c r="J501" s="291"/>
      <c r="K501" s="296" t="s">
        <v>1388</v>
      </c>
      <c r="L501" s="192" t="str">
        <f t="shared" si="12"/>
        <v>오후</v>
      </c>
      <c r="M501" s="296" t="s">
        <v>123</v>
      </c>
      <c r="V501" s="39" t="s">
        <v>1389</v>
      </c>
    </row>
    <row r="502" spans="2:22">
      <c r="B502" s="189" t="s">
        <v>1383</v>
      </c>
      <c r="C502" s="286" t="s">
        <v>1390</v>
      </c>
      <c r="D502" s="286" t="s">
        <v>1391</v>
      </c>
      <c r="E502" s="286"/>
      <c r="F502" s="286"/>
      <c r="G502" s="286"/>
      <c r="H502" s="286"/>
      <c r="I502" s="286"/>
      <c r="J502" s="291"/>
      <c r="K502" s="296" t="s">
        <v>1388</v>
      </c>
      <c r="L502" s="192" t="str">
        <f t="shared" si="12"/>
        <v>오후</v>
      </c>
      <c r="M502" s="296" t="s">
        <v>120</v>
      </c>
      <c r="V502" s="39" t="s">
        <v>1392</v>
      </c>
    </row>
    <row r="503" spans="2:22">
      <c r="B503" s="189" t="s">
        <v>1383</v>
      </c>
      <c r="C503" s="286" t="s">
        <v>1393</v>
      </c>
      <c r="D503" s="286" t="s">
        <v>1394</v>
      </c>
      <c r="E503" s="286"/>
      <c r="F503" s="286"/>
      <c r="G503" s="286"/>
      <c r="H503" s="286"/>
      <c r="I503" s="286"/>
      <c r="J503" s="291"/>
      <c r="K503" s="296" t="s">
        <v>97</v>
      </c>
      <c r="L503" s="192" t="str">
        <f t="shared" si="12"/>
        <v>오전</v>
      </c>
      <c r="M503" s="296"/>
      <c r="V503" s="39" t="s">
        <v>1395</v>
      </c>
    </row>
    <row r="504" spans="2:22">
      <c r="B504" s="15" t="s">
        <v>1383</v>
      </c>
      <c r="C504" s="42" t="s">
        <v>1393</v>
      </c>
      <c r="D504" s="42" t="s">
        <v>1396</v>
      </c>
      <c r="E504" s="42"/>
      <c r="F504" s="42"/>
      <c r="G504" s="42"/>
      <c r="H504" s="42"/>
      <c r="I504" s="42"/>
      <c r="J504" s="70"/>
      <c r="K504" s="298" t="s">
        <v>668</v>
      </c>
      <c r="L504" s="91" t="str">
        <f t="shared" si="12"/>
        <v>오전</v>
      </c>
      <c r="M504" s="298"/>
      <c r="V504" s="39" t="s">
        <v>1397</v>
      </c>
    </row>
    <row r="505" spans="2:22">
      <c r="B505" s="189" t="s">
        <v>1383</v>
      </c>
      <c r="C505" s="286" t="s">
        <v>1393</v>
      </c>
      <c r="D505" s="286" t="s">
        <v>1398</v>
      </c>
      <c r="E505" s="286"/>
      <c r="F505" s="286"/>
      <c r="G505" s="286"/>
      <c r="H505" s="286"/>
      <c r="I505" s="286"/>
      <c r="J505" s="291"/>
      <c r="K505" s="296" t="s">
        <v>73</v>
      </c>
      <c r="L505" s="192" t="str">
        <f t="shared" si="12"/>
        <v>오전</v>
      </c>
      <c r="M505" s="296"/>
      <c r="P505" s="39">
        <v>0</v>
      </c>
      <c r="V505" s="39" t="s">
        <v>1399</v>
      </c>
    </row>
    <row r="506" spans="2:22">
      <c r="B506" s="189" t="s">
        <v>1383</v>
      </c>
      <c r="C506" s="286" t="s">
        <v>1393</v>
      </c>
      <c r="D506" s="286" t="s">
        <v>1400</v>
      </c>
      <c r="E506" s="286"/>
      <c r="F506" s="286"/>
      <c r="G506" s="286"/>
      <c r="H506" s="286"/>
      <c r="I506" s="286"/>
      <c r="J506" s="291"/>
      <c r="K506" s="296" t="s">
        <v>97</v>
      </c>
      <c r="L506" s="192" t="str">
        <f t="shared" si="12"/>
        <v>오전</v>
      </c>
      <c r="M506" s="296"/>
      <c r="V506" s="39" t="s">
        <v>1401</v>
      </c>
    </row>
    <row r="507" spans="2:22">
      <c r="B507" s="189" t="s">
        <v>1383</v>
      </c>
      <c r="C507" s="286" t="s">
        <v>1393</v>
      </c>
      <c r="D507" s="286" t="s">
        <v>1402</v>
      </c>
      <c r="E507" s="286"/>
      <c r="F507" s="286"/>
      <c r="G507" s="286"/>
      <c r="H507" s="286"/>
      <c r="I507" s="286"/>
      <c r="J507" s="291"/>
      <c r="K507" s="296" t="s">
        <v>97</v>
      </c>
      <c r="L507" s="192" t="str">
        <f t="shared" si="12"/>
        <v>오전</v>
      </c>
      <c r="M507" s="296"/>
      <c r="V507" s="39" t="s">
        <v>1403</v>
      </c>
    </row>
    <row r="508" spans="2:22">
      <c r="B508" s="189" t="s">
        <v>1383</v>
      </c>
      <c r="C508" s="286" t="s">
        <v>1393</v>
      </c>
      <c r="D508" s="286" t="s">
        <v>1404</v>
      </c>
      <c r="E508" s="286"/>
      <c r="F508" s="286"/>
      <c r="G508" s="286"/>
      <c r="H508" s="286"/>
      <c r="I508" s="286"/>
      <c r="J508" s="291"/>
      <c r="K508" s="296" t="s">
        <v>97</v>
      </c>
      <c r="L508" s="192" t="str">
        <f t="shared" si="12"/>
        <v>오전</v>
      </c>
      <c r="M508" s="296"/>
      <c r="V508" s="39" t="s">
        <v>1405</v>
      </c>
    </row>
    <row r="509" spans="2:22">
      <c r="B509" s="189" t="s">
        <v>1383</v>
      </c>
      <c r="C509" s="286" t="s">
        <v>1393</v>
      </c>
      <c r="D509" s="286" t="s">
        <v>1406</v>
      </c>
      <c r="E509" s="286"/>
      <c r="F509" s="286"/>
      <c r="G509" s="286"/>
      <c r="H509" s="286"/>
      <c r="I509" s="286"/>
      <c r="J509" s="291"/>
      <c r="K509" s="296" t="s">
        <v>668</v>
      </c>
      <c r="L509" s="192" t="str">
        <f t="shared" si="12"/>
        <v>오전</v>
      </c>
      <c r="M509" s="296"/>
      <c r="V509" s="39" t="s">
        <v>1407</v>
      </c>
    </row>
    <row r="510" spans="2:22">
      <c r="B510" s="189" t="s">
        <v>1383</v>
      </c>
      <c r="C510" s="286" t="s">
        <v>1408</v>
      </c>
      <c r="D510" s="286" t="s">
        <v>1409</v>
      </c>
      <c r="E510" s="286"/>
      <c r="F510" s="286"/>
      <c r="G510" s="286"/>
      <c r="H510" s="286"/>
      <c r="I510" s="286"/>
      <c r="J510" s="291"/>
      <c r="K510" s="296" t="s">
        <v>97</v>
      </c>
      <c r="L510" s="192" t="str">
        <f t="shared" si="12"/>
        <v>오전</v>
      </c>
      <c r="M510" s="296"/>
      <c r="V510" s="39" t="s">
        <v>1410</v>
      </c>
    </row>
    <row r="511" spans="2:22">
      <c r="B511" s="189" t="s">
        <v>1383</v>
      </c>
      <c r="C511" s="286" t="s">
        <v>1408</v>
      </c>
      <c r="D511" s="286" t="s">
        <v>1411</v>
      </c>
      <c r="E511" s="286"/>
      <c r="F511" s="286"/>
      <c r="G511" s="286"/>
      <c r="H511" s="286"/>
      <c r="I511" s="286"/>
      <c r="J511" s="291"/>
      <c r="K511" s="296" t="s">
        <v>668</v>
      </c>
      <c r="L511" s="192" t="str">
        <f t="shared" si="12"/>
        <v>오전</v>
      </c>
      <c r="M511" s="296"/>
      <c r="V511" s="39" t="s">
        <v>1412</v>
      </c>
    </row>
    <row r="512" spans="2:22">
      <c r="B512" s="189" t="s">
        <v>1383</v>
      </c>
      <c r="C512" s="286" t="s">
        <v>1408</v>
      </c>
      <c r="D512" s="286" t="s">
        <v>1413</v>
      </c>
      <c r="E512" s="286"/>
      <c r="F512" s="286"/>
      <c r="G512" s="286"/>
      <c r="H512" s="286"/>
      <c r="I512" s="286"/>
      <c r="J512" s="291"/>
      <c r="K512" s="296" t="s">
        <v>85</v>
      </c>
      <c r="L512" s="192" t="str">
        <f t="shared" si="12"/>
        <v>오전</v>
      </c>
      <c r="M512" s="296"/>
      <c r="V512" s="39" t="s">
        <v>1414</v>
      </c>
    </row>
    <row r="513" spans="2:22">
      <c r="B513" s="189" t="s">
        <v>1383</v>
      </c>
      <c r="C513" s="286" t="s">
        <v>1415</v>
      </c>
      <c r="D513" s="286" t="s">
        <v>1416</v>
      </c>
      <c r="E513" s="286"/>
      <c r="F513" s="286"/>
      <c r="G513" s="286"/>
      <c r="H513" s="286"/>
      <c r="I513" s="286"/>
      <c r="J513" s="291"/>
      <c r="K513" s="296" t="s">
        <v>91</v>
      </c>
      <c r="L513" s="192" t="str">
        <f t="shared" si="12"/>
        <v>오전</v>
      </c>
      <c r="M513" s="296"/>
      <c r="V513" s="39" t="s">
        <v>1417</v>
      </c>
    </row>
    <row r="514" spans="2:22">
      <c r="B514" s="189" t="s">
        <v>1383</v>
      </c>
      <c r="C514" s="286" t="s">
        <v>1415</v>
      </c>
      <c r="D514" s="286" t="s">
        <v>1418</v>
      </c>
      <c r="E514" s="286"/>
      <c r="F514" s="286"/>
      <c r="G514" s="286"/>
      <c r="H514" s="286"/>
      <c r="I514" s="286"/>
      <c r="J514" s="291"/>
      <c r="K514" s="296" t="s">
        <v>91</v>
      </c>
      <c r="L514" s="192" t="str">
        <f t="shared" si="12"/>
        <v>오전</v>
      </c>
      <c r="M514" s="296"/>
      <c r="V514" s="39" t="s">
        <v>1419</v>
      </c>
    </row>
    <row r="515" spans="2:22">
      <c r="B515" s="189" t="s">
        <v>1383</v>
      </c>
      <c r="C515" s="286" t="s">
        <v>1415</v>
      </c>
      <c r="D515" s="286" t="s">
        <v>1420</v>
      </c>
      <c r="E515" s="286"/>
      <c r="F515" s="286"/>
      <c r="G515" s="286"/>
      <c r="H515" s="286"/>
      <c r="I515" s="286"/>
      <c r="J515" s="291"/>
      <c r="K515" s="296" t="s">
        <v>668</v>
      </c>
      <c r="L515" s="192" t="str">
        <f t="shared" si="12"/>
        <v>오전</v>
      </c>
      <c r="M515" s="296"/>
      <c r="V515" s="39" t="s">
        <v>1421</v>
      </c>
    </row>
    <row r="516" spans="2:22">
      <c r="B516" s="189" t="s">
        <v>1383</v>
      </c>
      <c r="C516" s="286" t="s">
        <v>1415</v>
      </c>
      <c r="D516" s="326" t="s">
        <v>1422</v>
      </c>
      <c r="E516" s="326"/>
      <c r="F516" s="326"/>
      <c r="G516" s="326"/>
      <c r="H516" s="326"/>
      <c r="I516" s="326"/>
      <c r="J516" s="327"/>
      <c r="K516" s="296" t="s">
        <v>1135</v>
      </c>
      <c r="L516" s="192" t="str">
        <f t="shared" si="12"/>
        <v>오전</v>
      </c>
      <c r="M516" s="296"/>
      <c r="V516" s="39" t="s">
        <v>1423</v>
      </c>
    </row>
    <row r="517" spans="2:22">
      <c r="B517" s="198" t="s">
        <v>1383</v>
      </c>
      <c r="C517" s="194" t="s">
        <v>1415</v>
      </c>
      <c r="D517" s="194" t="s">
        <v>1424</v>
      </c>
      <c r="E517" s="194"/>
      <c r="F517" s="194"/>
      <c r="G517" s="194"/>
      <c r="H517" s="194"/>
      <c r="I517" s="194"/>
      <c r="J517" s="290"/>
      <c r="K517" s="296" t="s">
        <v>95</v>
      </c>
      <c r="L517" s="192" t="str">
        <f t="shared" si="12"/>
        <v>오전</v>
      </c>
      <c r="M517" s="296"/>
      <c r="V517" s="39" t="s">
        <v>1425</v>
      </c>
    </row>
    <row r="518" spans="2:22">
      <c r="B518" s="198" t="s">
        <v>1383</v>
      </c>
      <c r="C518" s="194" t="s">
        <v>1415</v>
      </c>
      <c r="D518" s="194" t="s">
        <v>1426</v>
      </c>
      <c r="E518" s="194"/>
      <c r="F518" s="194"/>
      <c r="G518" s="194"/>
      <c r="H518" s="194"/>
      <c r="I518" s="194"/>
      <c r="J518" s="290"/>
      <c r="K518" s="296" t="s">
        <v>1135</v>
      </c>
      <c r="L518" s="192" t="str">
        <f t="shared" si="12"/>
        <v>오전</v>
      </c>
      <c r="M518" s="296"/>
      <c r="V518" s="39" t="s">
        <v>1427</v>
      </c>
    </row>
    <row r="519" spans="2:22">
      <c r="B519" s="198" t="s">
        <v>1383</v>
      </c>
      <c r="C519" s="194" t="s">
        <v>1415</v>
      </c>
      <c r="D519" s="194" t="s">
        <v>1428</v>
      </c>
      <c r="E519" s="194"/>
      <c r="F519" s="194"/>
      <c r="G519" s="194"/>
      <c r="H519" s="194"/>
      <c r="I519" s="194"/>
      <c r="J519" s="290"/>
      <c r="K519" s="296" t="s">
        <v>73</v>
      </c>
      <c r="L519" s="192" t="str">
        <f t="shared" si="12"/>
        <v>오전</v>
      </c>
      <c r="M519" s="296"/>
      <c r="V519" s="39" t="s">
        <v>1429</v>
      </c>
    </row>
    <row r="520" spans="2:22">
      <c r="B520" s="198" t="s">
        <v>1383</v>
      </c>
      <c r="C520" s="194" t="s">
        <v>1430</v>
      </c>
      <c r="D520" s="194" t="s">
        <v>1431</v>
      </c>
      <c r="E520" s="194"/>
      <c r="F520" s="194"/>
      <c r="G520" s="194"/>
      <c r="H520" s="194"/>
      <c r="I520" s="194"/>
      <c r="J520" s="290"/>
      <c r="K520" s="296" t="s">
        <v>91</v>
      </c>
      <c r="L520" s="192" t="str">
        <f t="shared" si="12"/>
        <v>오전</v>
      </c>
      <c r="M520" s="296"/>
      <c r="V520" s="39" t="s">
        <v>1432</v>
      </c>
    </row>
    <row r="521" spans="2:22">
      <c r="B521" s="198" t="s">
        <v>1383</v>
      </c>
      <c r="C521" s="194" t="s">
        <v>1430</v>
      </c>
      <c r="D521" s="194" t="s">
        <v>1433</v>
      </c>
      <c r="E521" s="194"/>
      <c r="F521" s="194"/>
      <c r="G521" s="194"/>
      <c r="H521" s="194"/>
      <c r="I521" s="194"/>
      <c r="J521" s="290"/>
      <c r="K521" s="296" t="s">
        <v>97</v>
      </c>
      <c r="L521" s="192" t="str">
        <f t="shared" si="12"/>
        <v>오전</v>
      </c>
      <c r="M521" s="296"/>
      <c r="V521" s="39" t="s">
        <v>1434</v>
      </c>
    </row>
    <row r="522" spans="2:22">
      <c r="B522" s="198" t="s">
        <v>1383</v>
      </c>
      <c r="C522" s="194" t="s">
        <v>1430</v>
      </c>
      <c r="D522" s="194" t="s">
        <v>1435</v>
      </c>
      <c r="E522" s="194"/>
      <c r="F522" s="194"/>
      <c r="G522" s="194"/>
      <c r="H522" s="194"/>
      <c r="I522" s="194"/>
      <c r="J522" s="290"/>
      <c r="K522" s="296" t="s">
        <v>91</v>
      </c>
      <c r="L522" s="192" t="str">
        <f t="shared" si="12"/>
        <v>오전</v>
      </c>
      <c r="M522" s="296"/>
      <c r="V522" s="39" t="s">
        <v>1436</v>
      </c>
    </row>
    <row r="523" spans="2:22">
      <c r="B523" s="198" t="s">
        <v>1383</v>
      </c>
      <c r="C523" s="194" t="s">
        <v>1430</v>
      </c>
      <c r="D523" s="194" t="s">
        <v>1437</v>
      </c>
      <c r="E523" s="194"/>
      <c r="F523" s="194"/>
      <c r="G523" s="194"/>
      <c r="H523" s="194"/>
      <c r="I523" s="194"/>
      <c r="J523" s="290"/>
      <c r="K523" s="296" t="s">
        <v>91</v>
      </c>
      <c r="L523" s="192" t="str">
        <f t="shared" si="12"/>
        <v>오전</v>
      </c>
      <c r="M523" s="296"/>
      <c r="V523" s="39" t="s">
        <v>1438</v>
      </c>
    </row>
    <row r="524" spans="2:22">
      <c r="B524" s="198" t="s">
        <v>1383</v>
      </c>
      <c r="C524" s="194" t="s">
        <v>1430</v>
      </c>
      <c r="D524" s="194" t="s">
        <v>1439</v>
      </c>
      <c r="E524" s="194"/>
      <c r="F524" s="194"/>
      <c r="G524" s="194"/>
      <c r="H524" s="194"/>
      <c r="I524" s="194"/>
      <c r="J524" s="290"/>
      <c r="K524" s="296" t="s">
        <v>97</v>
      </c>
      <c r="L524" s="192" t="str">
        <f t="shared" si="12"/>
        <v>오전</v>
      </c>
      <c r="M524" s="296"/>
      <c r="V524" s="39" t="s">
        <v>1440</v>
      </c>
    </row>
    <row r="525" spans="2:22">
      <c r="B525" s="198" t="s">
        <v>1383</v>
      </c>
      <c r="C525" s="194" t="s">
        <v>1430</v>
      </c>
      <c r="D525" s="194" t="s">
        <v>1441</v>
      </c>
      <c r="E525" s="194"/>
      <c r="F525" s="194"/>
      <c r="G525" s="194"/>
      <c r="H525" s="194"/>
      <c r="I525" s="194"/>
      <c r="J525" s="290"/>
      <c r="K525" s="296" t="s">
        <v>97</v>
      </c>
      <c r="L525" s="192" t="str">
        <f t="shared" si="12"/>
        <v>오전</v>
      </c>
      <c r="M525" s="296"/>
      <c r="V525" s="39" t="s">
        <v>1442</v>
      </c>
    </row>
    <row r="526" spans="2:22">
      <c r="B526" s="198" t="s">
        <v>1383</v>
      </c>
      <c r="C526" s="194" t="s">
        <v>1430</v>
      </c>
      <c r="D526" s="194" t="s">
        <v>1443</v>
      </c>
      <c r="E526" s="194"/>
      <c r="F526" s="194"/>
      <c r="G526" s="194"/>
      <c r="H526" s="194"/>
      <c r="I526" s="194"/>
      <c r="J526" s="290"/>
      <c r="K526" s="296" t="s">
        <v>97</v>
      </c>
      <c r="L526" s="192" t="str">
        <f t="shared" si="12"/>
        <v>오전</v>
      </c>
      <c r="M526" s="296"/>
      <c r="V526" s="39" t="s">
        <v>1444</v>
      </c>
    </row>
    <row r="527" spans="2:22">
      <c r="B527" s="198" t="s">
        <v>1383</v>
      </c>
      <c r="C527" s="194" t="s">
        <v>1430</v>
      </c>
      <c r="D527" s="194" t="s">
        <v>1445</v>
      </c>
      <c r="E527" s="194"/>
      <c r="F527" s="194"/>
      <c r="G527" s="194"/>
      <c r="H527" s="194"/>
      <c r="I527" s="194"/>
      <c r="J527" s="290"/>
      <c r="K527" s="296" t="s">
        <v>97</v>
      </c>
      <c r="L527" s="192" t="str">
        <f t="shared" ref="L527:L558" si="13">IF(MID(D527,1,8)&gt;="20241101",IF(VALUE(MID(D527,10,6))&lt;120000,"오전",IF(VALUE(MID(D527,10,2))&lt;17,"오후","야간")),
IF(MID(D527,1,8)&lt;"20241101",IF(VALUE(MID(D527,10,6))&lt;120000,"오전",IF(VALUE(MID(D527,10,2))&lt;18,"오후","야간"))
))</f>
        <v>오전</v>
      </c>
      <c r="M527" s="296"/>
      <c r="V527" s="39" t="s">
        <v>1446</v>
      </c>
    </row>
    <row r="528" spans="2:22">
      <c r="B528" s="198" t="s">
        <v>1383</v>
      </c>
      <c r="C528" s="194" t="s">
        <v>1430</v>
      </c>
      <c r="D528" s="194" t="s">
        <v>1447</v>
      </c>
      <c r="E528" s="194"/>
      <c r="F528" s="194"/>
      <c r="G528" s="194"/>
      <c r="H528" s="194"/>
      <c r="I528" s="194"/>
      <c r="J528" s="290"/>
      <c r="K528" s="296" t="s">
        <v>97</v>
      </c>
      <c r="L528" s="192" t="str">
        <f t="shared" si="13"/>
        <v>오전</v>
      </c>
      <c r="M528" s="296"/>
      <c r="V528" s="39" t="s">
        <v>1448</v>
      </c>
    </row>
    <row r="529" spans="2:22">
      <c r="B529" s="198" t="s">
        <v>1383</v>
      </c>
      <c r="C529" s="194" t="s">
        <v>1430</v>
      </c>
      <c r="D529" s="194" t="s">
        <v>1449</v>
      </c>
      <c r="E529" s="194"/>
      <c r="F529" s="194"/>
      <c r="G529" s="194"/>
      <c r="H529" s="194"/>
      <c r="I529" s="194"/>
      <c r="J529" s="290"/>
      <c r="K529" s="296" t="s">
        <v>97</v>
      </c>
      <c r="L529" s="192" t="str">
        <f t="shared" si="13"/>
        <v>오전</v>
      </c>
      <c r="M529" s="296"/>
      <c r="V529" s="39" t="s">
        <v>1450</v>
      </c>
    </row>
    <row r="530" spans="2:22">
      <c r="B530" s="198" t="s">
        <v>1383</v>
      </c>
      <c r="C530" s="194" t="s">
        <v>1430</v>
      </c>
      <c r="D530" s="194" t="s">
        <v>1451</v>
      </c>
      <c r="E530" s="194"/>
      <c r="F530" s="194"/>
      <c r="G530" s="194"/>
      <c r="H530" s="194"/>
      <c r="I530" s="194"/>
      <c r="J530" s="290"/>
      <c r="K530" s="296" t="s">
        <v>97</v>
      </c>
      <c r="L530" s="192" t="str">
        <f t="shared" si="13"/>
        <v>오전</v>
      </c>
      <c r="M530" s="296"/>
      <c r="V530" s="39" t="s">
        <v>1452</v>
      </c>
    </row>
    <row r="531" spans="2:22">
      <c r="B531" s="198" t="s">
        <v>1383</v>
      </c>
      <c r="C531" s="194" t="s">
        <v>1430</v>
      </c>
      <c r="D531" s="194" t="s">
        <v>1453</v>
      </c>
      <c r="E531" s="194"/>
      <c r="F531" s="194"/>
      <c r="G531" s="194"/>
      <c r="H531" s="194"/>
      <c r="I531" s="194"/>
      <c r="J531" s="290"/>
      <c r="K531" s="296" t="s">
        <v>97</v>
      </c>
      <c r="L531" s="192" t="str">
        <f t="shared" si="13"/>
        <v>오전</v>
      </c>
      <c r="M531" s="296"/>
      <c r="V531" s="39" t="s">
        <v>1454</v>
      </c>
    </row>
    <row r="532" spans="2:22">
      <c r="B532" s="198" t="s">
        <v>1383</v>
      </c>
      <c r="C532" s="194" t="s">
        <v>1430</v>
      </c>
      <c r="D532" s="194" t="s">
        <v>1455</v>
      </c>
      <c r="E532" s="194"/>
      <c r="F532" s="194"/>
      <c r="G532" s="194"/>
      <c r="H532" s="194"/>
      <c r="I532" s="194"/>
      <c r="J532" s="290"/>
      <c r="K532" s="296" t="s">
        <v>97</v>
      </c>
      <c r="L532" s="192" t="str">
        <f t="shared" si="13"/>
        <v>오전</v>
      </c>
      <c r="M532" s="296"/>
      <c r="V532" s="39" t="s">
        <v>1456</v>
      </c>
    </row>
    <row r="533" spans="2:22">
      <c r="B533" s="198" t="s">
        <v>1383</v>
      </c>
      <c r="C533" s="194" t="s">
        <v>1430</v>
      </c>
      <c r="D533" s="194" t="s">
        <v>1457</v>
      </c>
      <c r="E533" s="194"/>
      <c r="F533" s="194"/>
      <c r="G533" s="194"/>
      <c r="H533" s="194"/>
      <c r="I533" s="194"/>
      <c r="J533" s="290"/>
      <c r="K533" s="296" t="s">
        <v>97</v>
      </c>
      <c r="L533" s="192" t="str">
        <f t="shared" si="13"/>
        <v>오전</v>
      </c>
      <c r="M533" s="296"/>
      <c r="V533" s="39" t="s">
        <v>1458</v>
      </c>
    </row>
    <row r="534" spans="2:22">
      <c r="B534" s="198" t="s">
        <v>1383</v>
      </c>
      <c r="C534" s="194" t="s">
        <v>1430</v>
      </c>
      <c r="D534" s="194" t="s">
        <v>1459</v>
      </c>
      <c r="E534" s="194"/>
      <c r="F534" s="194"/>
      <c r="G534" s="194"/>
      <c r="H534" s="194"/>
      <c r="I534" s="194"/>
      <c r="J534" s="290"/>
      <c r="K534" s="296" t="s">
        <v>97</v>
      </c>
      <c r="L534" s="192" t="str">
        <f t="shared" si="13"/>
        <v>오전</v>
      </c>
      <c r="M534" s="296"/>
      <c r="V534" s="39" t="s">
        <v>1460</v>
      </c>
    </row>
    <row r="535" spans="2:22">
      <c r="B535" s="198" t="s">
        <v>1383</v>
      </c>
      <c r="C535" s="194" t="s">
        <v>1430</v>
      </c>
      <c r="D535" s="194" t="s">
        <v>1461</v>
      </c>
      <c r="E535" s="194"/>
      <c r="F535" s="194"/>
      <c r="G535" s="194"/>
      <c r="H535" s="194"/>
      <c r="I535" s="194"/>
      <c r="J535" s="290"/>
      <c r="K535" s="296" t="s">
        <v>97</v>
      </c>
      <c r="L535" s="192" t="str">
        <f t="shared" si="13"/>
        <v>오전</v>
      </c>
      <c r="M535" s="296"/>
      <c r="V535" s="39" t="s">
        <v>1462</v>
      </c>
    </row>
    <row r="536" spans="2:22">
      <c r="B536" s="198" t="s">
        <v>1383</v>
      </c>
      <c r="C536" s="194" t="s">
        <v>1430</v>
      </c>
      <c r="D536" s="194" t="s">
        <v>1463</v>
      </c>
      <c r="E536" s="194"/>
      <c r="F536" s="194"/>
      <c r="G536" s="194"/>
      <c r="H536" s="194"/>
      <c r="I536" s="194"/>
      <c r="J536" s="290"/>
      <c r="K536" s="296" t="s">
        <v>97</v>
      </c>
      <c r="L536" s="192" t="str">
        <f t="shared" si="13"/>
        <v>오전</v>
      </c>
      <c r="M536" s="296"/>
      <c r="V536" s="39" t="s">
        <v>1464</v>
      </c>
    </row>
    <row r="537" spans="2:22">
      <c r="B537" s="198" t="s">
        <v>1383</v>
      </c>
      <c r="C537" s="194" t="s">
        <v>1430</v>
      </c>
      <c r="D537" s="194" t="s">
        <v>1465</v>
      </c>
      <c r="E537" s="194"/>
      <c r="F537" s="194"/>
      <c r="G537" s="194"/>
      <c r="H537" s="194"/>
      <c r="I537" s="194"/>
      <c r="J537" s="290"/>
      <c r="K537" s="296" t="s">
        <v>97</v>
      </c>
      <c r="L537" s="192" t="str">
        <f t="shared" si="13"/>
        <v>오전</v>
      </c>
      <c r="M537" s="296"/>
      <c r="V537" s="39" t="s">
        <v>1466</v>
      </c>
    </row>
    <row r="538" spans="2:22">
      <c r="B538" s="198" t="s">
        <v>1383</v>
      </c>
      <c r="C538" s="194" t="s">
        <v>1430</v>
      </c>
      <c r="D538" s="194" t="s">
        <v>1467</v>
      </c>
      <c r="E538" s="194"/>
      <c r="F538" s="194"/>
      <c r="G538" s="194"/>
      <c r="H538" s="194"/>
      <c r="I538" s="194"/>
      <c r="J538" s="290"/>
      <c r="K538" s="296" t="s">
        <v>97</v>
      </c>
      <c r="L538" s="192" t="str">
        <f t="shared" si="13"/>
        <v>오전</v>
      </c>
      <c r="M538" s="296"/>
      <c r="V538" s="39" t="s">
        <v>1468</v>
      </c>
    </row>
    <row r="539" spans="2:22">
      <c r="B539" s="198" t="s">
        <v>1383</v>
      </c>
      <c r="C539" s="194" t="s">
        <v>1430</v>
      </c>
      <c r="D539" s="194" t="s">
        <v>1469</v>
      </c>
      <c r="E539" s="194"/>
      <c r="F539" s="194"/>
      <c r="G539" s="194"/>
      <c r="H539" s="194"/>
      <c r="I539" s="194"/>
      <c r="J539" s="290"/>
      <c r="K539" s="296" t="s">
        <v>97</v>
      </c>
      <c r="L539" s="192" t="str">
        <f t="shared" si="13"/>
        <v>오전</v>
      </c>
      <c r="M539" s="296"/>
      <c r="V539" s="39" t="s">
        <v>1470</v>
      </c>
    </row>
    <row r="540" spans="2:22">
      <c r="B540" s="198" t="s">
        <v>1383</v>
      </c>
      <c r="C540" s="194" t="s">
        <v>1430</v>
      </c>
      <c r="D540" s="194" t="s">
        <v>1471</v>
      </c>
      <c r="E540" s="194"/>
      <c r="F540" s="194"/>
      <c r="G540" s="194"/>
      <c r="H540" s="194"/>
      <c r="I540" s="194"/>
      <c r="J540" s="290"/>
      <c r="K540" s="296" t="s">
        <v>97</v>
      </c>
      <c r="L540" s="192" t="str">
        <f t="shared" si="13"/>
        <v>오전</v>
      </c>
      <c r="M540" s="296"/>
      <c r="V540" s="39" t="s">
        <v>1472</v>
      </c>
    </row>
    <row r="541" spans="2:22">
      <c r="B541" s="198" t="s">
        <v>1383</v>
      </c>
      <c r="C541" s="194" t="s">
        <v>1430</v>
      </c>
      <c r="D541" s="194" t="s">
        <v>1473</v>
      </c>
      <c r="E541" s="194"/>
      <c r="F541" s="194"/>
      <c r="G541" s="194"/>
      <c r="H541" s="194"/>
      <c r="I541" s="194"/>
      <c r="J541" s="290"/>
      <c r="K541" s="296" t="s">
        <v>97</v>
      </c>
      <c r="L541" s="192" t="str">
        <f t="shared" si="13"/>
        <v>오전</v>
      </c>
      <c r="M541" s="296"/>
      <c r="V541" s="39" t="s">
        <v>1474</v>
      </c>
    </row>
    <row r="542" spans="2:22">
      <c r="B542" s="198" t="s">
        <v>1383</v>
      </c>
      <c r="C542" s="194" t="s">
        <v>1430</v>
      </c>
      <c r="D542" s="194" t="s">
        <v>1475</v>
      </c>
      <c r="E542" s="194"/>
      <c r="F542" s="194"/>
      <c r="G542" s="194"/>
      <c r="H542" s="194"/>
      <c r="I542" s="194"/>
      <c r="J542" s="290"/>
      <c r="K542" s="296" t="s">
        <v>97</v>
      </c>
      <c r="L542" s="192" t="str">
        <f t="shared" si="13"/>
        <v>오전</v>
      </c>
      <c r="M542" s="296"/>
      <c r="V542" s="39" t="s">
        <v>1476</v>
      </c>
    </row>
    <row r="543" spans="2:22">
      <c r="B543" s="198" t="s">
        <v>1383</v>
      </c>
      <c r="C543" s="194" t="s">
        <v>1477</v>
      </c>
      <c r="D543" s="194" t="s">
        <v>1478</v>
      </c>
      <c r="E543" s="194"/>
      <c r="F543" s="194"/>
      <c r="G543" s="194"/>
      <c r="H543" s="194"/>
      <c r="I543" s="194"/>
      <c r="J543" s="290"/>
      <c r="K543" s="296" t="s">
        <v>97</v>
      </c>
      <c r="L543" s="192" t="str">
        <f t="shared" si="13"/>
        <v>오전</v>
      </c>
      <c r="M543" s="296"/>
      <c r="V543" s="39" t="s">
        <v>1479</v>
      </c>
    </row>
    <row r="544" spans="2:22">
      <c r="B544" s="198" t="s">
        <v>1383</v>
      </c>
      <c r="C544" s="194" t="s">
        <v>1477</v>
      </c>
      <c r="D544" s="194" t="s">
        <v>1480</v>
      </c>
      <c r="E544" s="194"/>
      <c r="F544" s="194"/>
      <c r="G544" s="194"/>
      <c r="H544" s="194"/>
      <c r="I544" s="194"/>
      <c r="J544" s="290"/>
      <c r="K544" s="296" t="s">
        <v>97</v>
      </c>
      <c r="L544" s="192" t="str">
        <f t="shared" si="13"/>
        <v>오전</v>
      </c>
      <c r="M544" s="296"/>
      <c r="V544" s="39" t="s">
        <v>1481</v>
      </c>
    </row>
    <row r="545" spans="2:22">
      <c r="B545" s="198" t="s">
        <v>1383</v>
      </c>
      <c r="C545" s="194" t="s">
        <v>1477</v>
      </c>
      <c r="D545" s="194" t="s">
        <v>1482</v>
      </c>
      <c r="E545" s="194"/>
      <c r="F545" s="194"/>
      <c r="G545" s="194"/>
      <c r="H545" s="194"/>
      <c r="I545" s="194"/>
      <c r="J545" s="290"/>
      <c r="K545" s="296" t="s">
        <v>91</v>
      </c>
      <c r="L545" s="192" t="str">
        <f t="shared" si="13"/>
        <v>오전</v>
      </c>
      <c r="M545" s="296"/>
      <c r="V545" s="39" t="s">
        <v>1483</v>
      </c>
    </row>
    <row r="546" spans="2:22">
      <c r="B546" s="198" t="s">
        <v>1383</v>
      </c>
      <c r="C546" s="194" t="s">
        <v>1477</v>
      </c>
      <c r="D546" s="194" t="s">
        <v>1484</v>
      </c>
      <c r="E546" s="194"/>
      <c r="F546" s="194"/>
      <c r="G546" s="194"/>
      <c r="H546" s="194"/>
      <c r="I546" s="194"/>
      <c r="J546" s="290"/>
      <c r="K546" s="296" t="s">
        <v>97</v>
      </c>
      <c r="L546" s="192" t="str">
        <f t="shared" si="13"/>
        <v>오전</v>
      </c>
      <c r="M546" s="296"/>
      <c r="V546" s="39" t="s">
        <v>1485</v>
      </c>
    </row>
    <row r="547" spans="2:22">
      <c r="B547" s="198" t="s">
        <v>1383</v>
      </c>
      <c r="C547" s="194" t="s">
        <v>1477</v>
      </c>
      <c r="D547" s="194" t="s">
        <v>1486</v>
      </c>
      <c r="E547" s="194"/>
      <c r="F547" s="194"/>
      <c r="G547" s="194"/>
      <c r="H547" s="194"/>
      <c r="I547" s="194"/>
      <c r="J547" s="290"/>
      <c r="K547" s="296" t="s">
        <v>97</v>
      </c>
      <c r="L547" s="192" t="str">
        <f t="shared" si="13"/>
        <v>오전</v>
      </c>
      <c r="M547" s="296"/>
      <c r="V547" s="39" t="s">
        <v>1487</v>
      </c>
    </row>
    <row r="548" spans="2:22">
      <c r="B548" s="198" t="s">
        <v>1383</v>
      </c>
      <c r="C548" s="194" t="s">
        <v>1477</v>
      </c>
      <c r="D548" s="194" t="s">
        <v>1488</v>
      </c>
      <c r="E548" s="194"/>
      <c r="F548" s="194"/>
      <c r="G548" s="194"/>
      <c r="H548" s="194"/>
      <c r="I548" s="194"/>
      <c r="J548" s="290"/>
      <c r="K548" s="296" t="s">
        <v>97</v>
      </c>
      <c r="L548" s="192" t="str">
        <f t="shared" si="13"/>
        <v>오전</v>
      </c>
      <c r="M548" s="296"/>
      <c r="V548" s="39" t="s">
        <v>1489</v>
      </c>
    </row>
    <row r="549" spans="2:22">
      <c r="B549" s="198" t="s">
        <v>1383</v>
      </c>
      <c r="C549" s="194" t="s">
        <v>1477</v>
      </c>
      <c r="D549" s="194" t="s">
        <v>1490</v>
      </c>
      <c r="E549" s="194"/>
      <c r="F549" s="194"/>
      <c r="G549" s="194"/>
      <c r="H549" s="194"/>
      <c r="I549" s="194"/>
      <c r="J549" s="290"/>
      <c r="K549" s="296" t="s">
        <v>97</v>
      </c>
      <c r="L549" s="192" t="str">
        <f t="shared" si="13"/>
        <v>오전</v>
      </c>
      <c r="M549" s="296"/>
      <c r="V549" s="39" t="s">
        <v>1491</v>
      </c>
    </row>
    <row r="550" spans="2:22">
      <c r="B550" s="198" t="s">
        <v>1383</v>
      </c>
      <c r="C550" s="194" t="s">
        <v>1477</v>
      </c>
      <c r="D550" s="194" t="s">
        <v>1492</v>
      </c>
      <c r="E550" s="194"/>
      <c r="F550" s="194"/>
      <c r="G550" s="194"/>
      <c r="H550" s="194"/>
      <c r="I550" s="194"/>
      <c r="J550" s="290"/>
      <c r="K550" s="296" t="s">
        <v>97</v>
      </c>
      <c r="L550" s="192" t="str">
        <f t="shared" si="13"/>
        <v>오전</v>
      </c>
      <c r="M550" s="296"/>
      <c r="V550" s="39" t="s">
        <v>1493</v>
      </c>
    </row>
    <row r="551" spans="2:22">
      <c r="B551" s="198" t="s">
        <v>1383</v>
      </c>
      <c r="C551" s="194" t="s">
        <v>1477</v>
      </c>
      <c r="D551" s="194" t="s">
        <v>1494</v>
      </c>
      <c r="E551" s="194"/>
      <c r="F551" s="194"/>
      <c r="G551" s="194"/>
      <c r="H551" s="194"/>
      <c r="I551" s="194"/>
      <c r="J551" s="290"/>
      <c r="K551" s="296" t="s">
        <v>97</v>
      </c>
      <c r="L551" s="192" t="str">
        <f t="shared" si="13"/>
        <v>오전</v>
      </c>
      <c r="M551" s="296"/>
      <c r="V551" s="39" t="s">
        <v>1495</v>
      </c>
    </row>
    <row r="552" spans="2:22">
      <c r="B552" s="198" t="s">
        <v>1383</v>
      </c>
      <c r="C552" s="194" t="s">
        <v>1477</v>
      </c>
      <c r="D552" s="194" t="s">
        <v>1496</v>
      </c>
      <c r="E552" s="194"/>
      <c r="F552" s="194"/>
      <c r="G552" s="194"/>
      <c r="H552" s="194"/>
      <c r="I552" s="194"/>
      <c r="J552" s="290"/>
      <c r="K552" s="296" t="s">
        <v>97</v>
      </c>
      <c r="L552" s="192" t="str">
        <f t="shared" si="13"/>
        <v>오전</v>
      </c>
      <c r="M552" s="296"/>
      <c r="V552" s="39" t="s">
        <v>1497</v>
      </c>
    </row>
    <row r="553" spans="2:22">
      <c r="B553" s="198" t="s">
        <v>1383</v>
      </c>
      <c r="C553" s="194" t="s">
        <v>1477</v>
      </c>
      <c r="D553" s="194" t="s">
        <v>1498</v>
      </c>
      <c r="E553" s="194"/>
      <c r="F553" s="194"/>
      <c r="G553" s="194"/>
      <c r="H553" s="194"/>
      <c r="I553" s="194"/>
      <c r="J553" s="290"/>
      <c r="K553" s="296" t="s">
        <v>97</v>
      </c>
      <c r="L553" s="192" t="str">
        <f t="shared" si="13"/>
        <v>오전</v>
      </c>
      <c r="M553" s="296"/>
      <c r="V553" s="39" t="s">
        <v>1499</v>
      </c>
    </row>
    <row r="554" spans="2:22">
      <c r="B554" s="198" t="s">
        <v>1383</v>
      </c>
      <c r="C554" s="194" t="s">
        <v>1477</v>
      </c>
      <c r="D554" s="194" t="s">
        <v>1500</v>
      </c>
      <c r="E554" s="194"/>
      <c r="F554" s="194"/>
      <c r="G554" s="194"/>
      <c r="H554" s="194"/>
      <c r="I554" s="194"/>
      <c r="J554" s="290"/>
      <c r="K554" s="296" t="s">
        <v>97</v>
      </c>
      <c r="L554" s="192" t="str">
        <f t="shared" si="13"/>
        <v>오전</v>
      </c>
      <c r="M554" s="296"/>
      <c r="V554" s="39" t="s">
        <v>1501</v>
      </c>
    </row>
    <row r="555" spans="2:22">
      <c r="B555" s="198" t="s">
        <v>1383</v>
      </c>
      <c r="C555" s="194" t="s">
        <v>1477</v>
      </c>
      <c r="D555" s="194" t="s">
        <v>1502</v>
      </c>
      <c r="E555" s="194"/>
      <c r="F555" s="194"/>
      <c r="G555" s="194"/>
      <c r="H555" s="194"/>
      <c r="I555" s="194"/>
      <c r="J555" s="290"/>
      <c r="K555" s="296" t="s">
        <v>97</v>
      </c>
      <c r="L555" s="192" t="str">
        <f t="shared" si="13"/>
        <v>오전</v>
      </c>
      <c r="M555" s="296"/>
      <c r="V555" s="39" t="s">
        <v>1503</v>
      </c>
    </row>
    <row r="556" spans="2:22">
      <c r="B556" s="198" t="s">
        <v>1383</v>
      </c>
      <c r="C556" s="194" t="s">
        <v>1477</v>
      </c>
      <c r="D556" s="194" t="s">
        <v>1504</v>
      </c>
      <c r="E556" s="194"/>
      <c r="F556" s="194"/>
      <c r="G556" s="194"/>
      <c r="H556" s="194"/>
      <c r="I556" s="194"/>
      <c r="J556" s="290"/>
      <c r="K556" s="296" t="s">
        <v>97</v>
      </c>
      <c r="L556" s="192" t="str">
        <f t="shared" si="13"/>
        <v>오전</v>
      </c>
      <c r="M556" s="296"/>
      <c r="V556" s="39" t="s">
        <v>1505</v>
      </c>
    </row>
    <row r="557" spans="2:22">
      <c r="B557" s="198" t="s">
        <v>1383</v>
      </c>
      <c r="C557" s="194" t="s">
        <v>1477</v>
      </c>
      <c r="D557" s="194" t="s">
        <v>1506</v>
      </c>
      <c r="E557" s="194"/>
      <c r="F557" s="194"/>
      <c r="G557" s="194"/>
      <c r="H557" s="194"/>
      <c r="I557" s="194"/>
      <c r="J557" s="290"/>
      <c r="K557" s="296" t="s">
        <v>97</v>
      </c>
      <c r="L557" s="192" t="str">
        <f t="shared" si="13"/>
        <v>오전</v>
      </c>
      <c r="M557" s="296"/>
      <c r="V557" s="39" t="s">
        <v>1507</v>
      </c>
    </row>
    <row r="558" spans="2:22">
      <c r="B558" s="198" t="s">
        <v>1383</v>
      </c>
      <c r="C558" s="194" t="s">
        <v>1477</v>
      </c>
      <c r="D558" s="194" t="s">
        <v>1508</v>
      </c>
      <c r="E558" s="194"/>
      <c r="F558" s="194"/>
      <c r="G558" s="194"/>
      <c r="H558" s="194"/>
      <c r="I558" s="194"/>
      <c r="J558" s="290"/>
      <c r="K558" s="296" t="s">
        <v>97</v>
      </c>
      <c r="L558" s="192" t="str">
        <f t="shared" si="13"/>
        <v>오전</v>
      </c>
      <c r="M558" s="296"/>
      <c r="V558" s="39" t="s">
        <v>1509</v>
      </c>
    </row>
    <row r="559" spans="2:22">
      <c r="B559" s="198" t="s">
        <v>1383</v>
      </c>
      <c r="C559" s="194" t="s">
        <v>1477</v>
      </c>
      <c r="D559" s="194" t="s">
        <v>1510</v>
      </c>
      <c r="E559" s="194"/>
      <c r="F559" s="194"/>
      <c r="G559" s="194"/>
      <c r="H559" s="194"/>
      <c r="I559" s="194"/>
      <c r="J559" s="290"/>
      <c r="K559" s="296" t="s">
        <v>97</v>
      </c>
      <c r="L559" s="192" t="str">
        <f t="shared" ref="L559:L590" si="14">IF(MID(D559,1,8)&gt;="20241101",IF(VALUE(MID(D559,10,6))&lt;120000,"오전",IF(VALUE(MID(D559,10,2))&lt;17,"오후","야간")),
IF(MID(D559,1,8)&lt;"20241101",IF(VALUE(MID(D559,10,6))&lt;120000,"오전",IF(VALUE(MID(D559,10,2))&lt;18,"오후","야간"))
))</f>
        <v>오후</v>
      </c>
      <c r="M559" s="296"/>
      <c r="V559" s="39" t="s">
        <v>1511</v>
      </c>
    </row>
    <row r="560" spans="2:22">
      <c r="B560" s="198" t="s">
        <v>1383</v>
      </c>
      <c r="C560" s="194" t="s">
        <v>1477</v>
      </c>
      <c r="D560" s="194" t="s">
        <v>1512</v>
      </c>
      <c r="E560" s="194"/>
      <c r="F560" s="194"/>
      <c r="G560" s="194"/>
      <c r="H560" s="194"/>
      <c r="I560" s="194"/>
      <c r="J560" s="290"/>
      <c r="K560" s="296" t="s">
        <v>97</v>
      </c>
      <c r="L560" s="192" t="str">
        <f t="shared" si="14"/>
        <v>오후</v>
      </c>
      <c r="M560" s="296"/>
      <c r="V560" s="39" t="s">
        <v>1513</v>
      </c>
    </row>
    <row r="561" spans="2:22">
      <c r="B561" s="198" t="s">
        <v>1383</v>
      </c>
      <c r="C561" s="194" t="s">
        <v>1477</v>
      </c>
      <c r="D561" s="194" t="s">
        <v>1514</v>
      </c>
      <c r="E561" s="194"/>
      <c r="F561" s="194"/>
      <c r="G561" s="194"/>
      <c r="H561" s="194"/>
      <c r="I561" s="194"/>
      <c r="J561" s="290"/>
      <c r="K561" s="296" t="s">
        <v>91</v>
      </c>
      <c r="L561" s="192" t="str">
        <f t="shared" si="14"/>
        <v>오후</v>
      </c>
      <c r="M561" s="296"/>
      <c r="V561" s="39" t="s">
        <v>1515</v>
      </c>
    </row>
    <row r="562" spans="2:22">
      <c r="B562" s="198" t="s">
        <v>1383</v>
      </c>
      <c r="C562" s="194" t="s">
        <v>1477</v>
      </c>
      <c r="D562" s="194" t="s">
        <v>1516</v>
      </c>
      <c r="E562" s="194"/>
      <c r="F562" s="194"/>
      <c r="G562" s="194"/>
      <c r="H562" s="194"/>
      <c r="I562" s="194"/>
      <c r="J562" s="290"/>
      <c r="K562" s="296" t="s">
        <v>97</v>
      </c>
      <c r="L562" s="192" t="str">
        <f t="shared" si="14"/>
        <v>오후</v>
      </c>
      <c r="M562" s="296"/>
      <c r="V562" s="39" t="s">
        <v>1517</v>
      </c>
    </row>
    <row r="563" spans="2:22">
      <c r="B563" s="198" t="s">
        <v>1383</v>
      </c>
      <c r="C563" s="194" t="s">
        <v>1477</v>
      </c>
      <c r="D563" s="194" t="s">
        <v>1518</v>
      </c>
      <c r="E563" s="194"/>
      <c r="F563" s="194"/>
      <c r="G563" s="194"/>
      <c r="H563" s="194"/>
      <c r="I563" s="194"/>
      <c r="J563" s="290"/>
      <c r="K563" s="296" t="s">
        <v>97</v>
      </c>
      <c r="L563" s="192" t="str">
        <f t="shared" si="14"/>
        <v>오후</v>
      </c>
      <c r="M563" s="296"/>
      <c r="V563" s="39" t="s">
        <v>1519</v>
      </c>
    </row>
    <row r="564" spans="2:22">
      <c r="B564" s="198" t="s">
        <v>1383</v>
      </c>
      <c r="C564" s="194" t="s">
        <v>1477</v>
      </c>
      <c r="D564" s="194" t="s">
        <v>1520</v>
      </c>
      <c r="E564" s="194"/>
      <c r="F564" s="194"/>
      <c r="G564" s="194"/>
      <c r="H564" s="194"/>
      <c r="I564" s="194"/>
      <c r="J564" s="290"/>
      <c r="K564" s="296" t="s">
        <v>97</v>
      </c>
      <c r="L564" s="192" t="str">
        <f t="shared" si="14"/>
        <v>오후</v>
      </c>
      <c r="M564" s="296"/>
      <c r="V564" s="39" t="s">
        <v>1521</v>
      </c>
    </row>
    <row r="565" spans="2:22">
      <c r="B565" s="198" t="s">
        <v>1383</v>
      </c>
      <c r="C565" s="194" t="s">
        <v>1477</v>
      </c>
      <c r="D565" s="194" t="s">
        <v>1522</v>
      </c>
      <c r="E565" s="194"/>
      <c r="F565" s="194"/>
      <c r="G565" s="194"/>
      <c r="H565" s="194"/>
      <c r="I565" s="194"/>
      <c r="J565" s="290"/>
      <c r="K565" s="296" t="s">
        <v>97</v>
      </c>
      <c r="L565" s="192" t="str">
        <f t="shared" si="14"/>
        <v>오후</v>
      </c>
      <c r="M565" s="296"/>
      <c r="V565" s="39" t="s">
        <v>1523</v>
      </c>
    </row>
    <row r="566" spans="2:22">
      <c r="B566" s="198" t="s">
        <v>1383</v>
      </c>
      <c r="C566" s="194" t="s">
        <v>1477</v>
      </c>
      <c r="D566" s="194" t="s">
        <v>1524</v>
      </c>
      <c r="E566" s="194"/>
      <c r="F566" s="194"/>
      <c r="G566" s="194"/>
      <c r="H566" s="194"/>
      <c r="I566" s="194"/>
      <c r="J566" s="290"/>
      <c r="K566" s="296" t="s">
        <v>97</v>
      </c>
      <c r="L566" s="192" t="str">
        <f t="shared" si="14"/>
        <v>오후</v>
      </c>
      <c r="M566" s="296"/>
      <c r="V566" s="39" t="s">
        <v>1525</v>
      </c>
    </row>
    <row r="567" spans="2:22">
      <c r="B567" s="198" t="s">
        <v>1383</v>
      </c>
      <c r="C567" s="194" t="s">
        <v>1477</v>
      </c>
      <c r="D567" s="194" t="s">
        <v>1526</v>
      </c>
      <c r="E567" s="194"/>
      <c r="F567" s="194"/>
      <c r="G567" s="194"/>
      <c r="H567" s="194"/>
      <c r="I567" s="194"/>
      <c r="J567" s="290"/>
      <c r="K567" s="296" t="s">
        <v>97</v>
      </c>
      <c r="L567" s="192" t="str">
        <f t="shared" si="14"/>
        <v>오후</v>
      </c>
      <c r="M567" s="296"/>
      <c r="V567" s="39" t="s">
        <v>1527</v>
      </c>
    </row>
    <row r="568" spans="2:22">
      <c r="B568" s="198" t="s">
        <v>1383</v>
      </c>
      <c r="C568" s="194" t="s">
        <v>1477</v>
      </c>
      <c r="D568" s="194" t="s">
        <v>1528</v>
      </c>
      <c r="E568" s="194"/>
      <c r="F568" s="194"/>
      <c r="G568" s="194"/>
      <c r="H568" s="194"/>
      <c r="I568" s="194"/>
      <c r="J568" s="290"/>
      <c r="K568" s="296" t="s">
        <v>97</v>
      </c>
      <c r="L568" s="192" t="str">
        <f t="shared" si="14"/>
        <v>오후</v>
      </c>
      <c r="M568" s="296"/>
      <c r="V568" s="39" t="s">
        <v>1529</v>
      </c>
    </row>
    <row r="569" spans="2:22">
      <c r="B569" s="198" t="s">
        <v>1383</v>
      </c>
      <c r="C569" s="194" t="s">
        <v>1477</v>
      </c>
      <c r="D569" s="194" t="s">
        <v>1530</v>
      </c>
      <c r="E569" s="194"/>
      <c r="F569" s="194"/>
      <c r="G569" s="194"/>
      <c r="H569" s="194"/>
      <c r="I569" s="194"/>
      <c r="J569" s="290"/>
      <c r="K569" s="296" t="s">
        <v>97</v>
      </c>
      <c r="L569" s="192" t="str">
        <f t="shared" si="14"/>
        <v>오후</v>
      </c>
      <c r="M569" s="296"/>
      <c r="V569" s="39" t="s">
        <v>1531</v>
      </c>
    </row>
    <row r="570" spans="2:22">
      <c r="B570" s="198" t="s">
        <v>1383</v>
      </c>
      <c r="C570" s="194" t="s">
        <v>1477</v>
      </c>
      <c r="D570" s="194" t="s">
        <v>1532</v>
      </c>
      <c r="E570" s="194"/>
      <c r="F570" s="194"/>
      <c r="G570" s="194"/>
      <c r="H570" s="194"/>
      <c r="I570" s="194"/>
      <c r="J570" s="290"/>
      <c r="K570" s="296" t="s">
        <v>97</v>
      </c>
      <c r="L570" s="192" t="str">
        <f t="shared" si="14"/>
        <v>오후</v>
      </c>
      <c r="M570" s="296"/>
      <c r="V570" s="39" t="s">
        <v>1533</v>
      </c>
    </row>
    <row r="571" spans="2:22">
      <c r="B571" s="198" t="s">
        <v>1383</v>
      </c>
      <c r="C571" s="194" t="s">
        <v>1477</v>
      </c>
      <c r="D571" s="194" t="s">
        <v>1534</v>
      </c>
      <c r="E571" s="194"/>
      <c r="F571" s="194"/>
      <c r="G571" s="194"/>
      <c r="H571" s="194"/>
      <c r="I571" s="194"/>
      <c r="J571" s="290"/>
      <c r="K571" s="296" t="s">
        <v>97</v>
      </c>
      <c r="L571" s="192" t="str">
        <f t="shared" si="14"/>
        <v>오후</v>
      </c>
      <c r="M571" s="296"/>
      <c r="V571" s="39" t="s">
        <v>1535</v>
      </c>
    </row>
    <row r="572" spans="2:22">
      <c r="B572" s="198" t="s">
        <v>1383</v>
      </c>
      <c r="C572" s="194" t="s">
        <v>1477</v>
      </c>
      <c r="D572" s="194" t="s">
        <v>1536</v>
      </c>
      <c r="E572" s="194"/>
      <c r="F572" s="194"/>
      <c r="G572" s="194"/>
      <c r="H572" s="194"/>
      <c r="I572" s="194"/>
      <c r="J572" s="290"/>
      <c r="K572" s="296" t="s">
        <v>97</v>
      </c>
      <c r="L572" s="192" t="str">
        <f t="shared" si="14"/>
        <v>오후</v>
      </c>
      <c r="M572" s="296"/>
      <c r="N572" s="188"/>
      <c r="O572" s="188"/>
      <c r="P572" s="188"/>
      <c r="Q572" s="188"/>
      <c r="R572" s="188"/>
      <c r="V572" s="39" t="s">
        <v>1537</v>
      </c>
    </row>
    <row r="573" spans="2:22">
      <c r="B573" s="198" t="s">
        <v>1383</v>
      </c>
      <c r="C573" s="194" t="s">
        <v>1477</v>
      </c>
      <c r="D573" s="194" t="s">
        <v>1538</v>
      </c>
      <c r="E573" s="194"/>
      <c r="F573" s="194"/>
      <c r="G573" s="194"/>
      <c r="H573" s="194"/>
      <c r="I573" s="194"/>
      <c r="J573" s="290"/>
      <c r="K573" s="296" t="s">
        <v>97</v>
      </c>
      <c r="L573" s="192" t="str">
        <f t="shared" si="14"/>
        <v>오후</v>
      </c>
      <c r="M573" s="296"/>
      <c r="N573" s="188"/>
      <c r="O573" s="188"/>
      <c r="P573" s="188"/>
      <c r="Q573" s="188"/>
      <c r="R573" s="188"/>
      <c r="V573" s="39" t="s">
        <v>1539</v>
      </c>
    </row>
    <row r="574" spans="2:22">
      <c r="B574" s="198" t="s">
        <v>1383</v>
      </c>
      <c r="C574" s="194" t="s">
        <v>1477</v>
      </c>
      <c r="D574" s="194" t="s">
        <v>1540</v>
      </c>
      <c r="E574" s="194"/>
      <c r="F574" s="194"/>
      <c r="G574" s="194"/>
      <c r="H574" s="194"/>
      <c r="I574" s="194"/>
      <c r="J574" s="290"/>
      <c r="K574" s="296" t="s">
        <v>97</v>
      </c>
      <c r="L574" s="192" t="str">
        <f t="shared" si="14"/>
        <v>오후</v>
      </c>
      <c r="M574" s="296"/>
      <c r="N574" s="188"/>
      <c r="O574" s="188"/>
      <c r="P574" s="188"/>
      <c r="Q574" s="188"/>
      <c r="R574" s="188"/>
      <c r="V574" s="39" t="s">
        <v>1541</v>
      </c>
    </row>
    <row r="575" spans="2:22">
      <c r="B575" s="198" t="s">
        <v>1383</v>
      </c>
      <c r="C575" s="194" t="s">
        <v>1477</v>
      </c>
      <c r="D575" s="194" t="s">
        <v>1542</v>
      </c>
      <c r="E575" s="194"/>
      <c r="F575" s="194"/>
      <c r="G575" s="194"/>
      <c r="H575" s="194"/>
      <c r="I575" s="194"/>
      <c r="J575" s="290"/>
      <c r="K575" s="296" t="s">
        <v>91</v>
      </c>
      <c r="L575" s="192" t="str">
        <f t="shared" si="14"/>
        <v>오후</v>
      </c>
      <c r="M575" s="296"/>
      <c r="N575" s="188"/>
      <c r="O575" s="188"/>
      <c r="P575" s="188"/>
      <c r="Q575" s="188"/>
      <c r="R575" s="188"/>
      <c r="V575" s="39" t="s">
        <v>1543</v>
      </c>
    </row>
    <row r="576" spans="2:22">
      <c r="B576" s="198" t="s">
        <v>1383</v>
      </c>
      <c r="C576" s="194" t="s">
        <v>1477</v>
      </c>
      <c r="D576" s="194" t="s">
        <v>1544</v>
      </c>
      <c r="E576" s="194"/>
      <c r="F576" s="194"/>
      <c r="G576" s="194"/>
      <c r="H576" s="194"/>
      <c r="I576" s="194"/>
      <c r="J576" s="290"/>
      <c r="K576" s="296" t="s">
        <v>97</v>
      </c>
      <c r="L576" s="192" t="str">
        <f t="shared" si="14"/>
        <v>오후</v>
      </c>
      <c r="M576" s="296"/>
      <c r="N576" s="188"/>
      <c r="O576" s="188"/>
      <c r="P576" s="188"/>
      <c r="Q576" s="188"/>
      <c r="R576" s="188"/>
      <c r="V576" s="39" t="s">
        <v>1545</v>
      </c>
    </row>
    <row r="577" spans="2:22">
      <c r="B577" s="198" t="s">
        <v>1383</v>
      </c>
      <c r="C577" s="194" t="s">
        <v>1477</v>
      </c>
      <c r="D577" s="194" t="s">
        <v>1546</v>
      </c>
      <c r="E577" s="194"/>
      <c r="F577" s="194"/>
      <c r="G577" s="194"/>
      <c r="H577" s="194"/>
      <c r="I577" s="194"/>
      <c r="J577" s="290"/>
      <c r="K577" s="296" t="s">
        <v>97</v>
      </c>
      <c r="L577" s="192" t="str">
        <f t="shared" si="14"/>
        <v>오후</v>
      </c>
      <c r="M577" s="296"/>
      <c r="N577" s="188"/>
      <c r="O577" s="188"/>
      <c r="P577" s="188"/>
      <c r="Q577" s="188"/>
      <c r="R577" s="188"/>
      <c r="V577" s="39" t="s">
        <v>1547</v>
      </c>
    </row>
    <row r="578" spans="2:22">
      <c r="B578" s="198" t="s">
        <v>1383</v>
      </c>
      <c r="C578" s="194" t="s">
        <v>1548</v>
      </c>
      <c r="D578" s="194" t="s">
        <v>1549</v>
      </c>
      <c r="E578" s="194"/>
      <c r="F578" s="194"/>
      <c r="G578" s="194"/>
      <c r="H578" s="194"/>
      <c r="I578" s="194"/>
      <c r="J578" s="290"/>
      <c r="K578" s="296" t="s">
        <v>97</v>
      </c>
      <c r="L578" s="192" t="str">
        <f t="shared" si="14"/>
        <v>오후</v>
      </c>
      <c r="M578" s="296"/>
      <c r="N578" s="188"/>
      <c r="O578" s="188"/>
      <c r="P578" s="188"/>
      <c r="Q578" s="188"/>
      <c r="R578" s="188"/>
      <c r="V578" s="39" t="s">
        <v>1550</v>
      </c>
    </row>
    <row r="579" spans="2:22">
      <c r="B579" s="198" t="s">
        <v>1383</v>
      </c>
      <c r="C579" s="194" t="s">
        <v>1548</v>
      </c>
      <c r="D579" s="194" t="s">
        <v>1551</v>
      </c>
      <c r="E579" s="194"/>
      <c r="F579" s="194"/>
      <c r="G579" s="194"/>
      <c r="H579" s="194"/>
      <c r="I579" s="194"/>
      <c r="J579" s="290"/>
      <c r="K579" s="296" t="s">
        <v>97</v>
      </c>
      <c r="L579" s="192" t="str">
        <f t="shared" si="14"/>
        <v>오후</v>
      </c>
      <c r="M579" s="296"/>
      <c r="N579" s="188"/>
      <c r="O579" s="188"/>
      <c r="P579" s="188"/>
      <c r="Q579" s="188"/>
      <c r="R579" s="188"/>
      <c r="V579" s="39" t="s">
        <v>1552</v>
      </c>
    </row>
    <row r="580" spans="2:22">
      <c r="B580" s="198" t="s">
        <v>1383</v>
      </c>
      <c r="C580" s="194" t="s">
        <v>1548</v>
      </c>
      <c r="D580" s="194" t="s">
        <v>1553</v>
      </c>
      <c r="E580" s="194"/>
      <c r="F580" s="194"/>
      <c r="G580" s="194"/>
      <c r="H580" s="194"/>
      <c r="I580" s="194"/>
      <c r="J580" s="290"/>
      <c r="K580" s="296" t="s">
        <v>97</v>
      </c>
      <c r="L580" s="192" t="str">
        <f t="shared" si="14"/>
        <v>오후</v>
      </c>
      <c r="M580" s="296"/>
      <c r="N580" s="188"/>
      <c r="O580" s="188"/>
      <c r="P580" s="188"/>
      <c r="Q580" s="188"/>
      <c r="R580" s="188"/>
      <c r="V580" s="39" t="s">
        <v>1554</v>
      </c>
    </row>
    <row r="581" spans="2:22">
      <c r="B581" s="198" t="s">
        <v>1383</v>
      </c>
      <c r="C581" s="194" t="s">
        <v>1548</v>
      </c>
      <c r="D581" s="194" t="s">
        <v>1555</v>
      </c>
      <c r="E581" s="194"/>
      <c r="F581" s="194"/>
      <c r="G581" s="194"/>
      <c r="H581" s="194"/>
      <c r="I581" s="194"/>
      <c r="J581" s="290"/>
      <c r="K581" s="296" t="s">
        <v>97</v>
      </c>
      <c r="L581" s="192" t="str">
        <f t="shared" si="14"/>
        <v>오후</v>
      </c>
      <c r="M581" s="296"/>
      <c r="N581" s="188"/>
      <c r="O581" s="188"/>
      <c r="P581" s="188"/>
      <c r="Q581" s="188"/>
      <c r="R581" s="188"/>
      <c r="V581" s="39" t="s">
        <v>1556</v>
      </c>
    </row>
    <row r="582" spans="2:22">
      <c r="B582" s="198" t="s">
        <v>1383</v>
      </c>
      <c r="C582" s="194" t="s">
        <v>1548</v>
      </c>
      <c r="D582" s="194" t="s">
        <v>1557</v>
      </c>
      <c r="E582" s="194"/>
      <c r="F582" s="194"/>
      <c r="G582" s="194"/>
      <c r="H582" s="194"/>
      <c r="I582" s="194"/>
      <c r="J582" s="290"/>
      <c r="K582" s="296" t="s">
        <v>97</v>
      </c>
      <c r="L582" s="192" t="str">
        <f t="shared" si="14"/>
        <v>오후</v>
      </c>
      <c r="M582" s="296"/>
      <c r="N582" s="188"/>
      <c r="O582" s="188"/>
      <c r="P582" s="188"/>
      <c r="Q582" s="188"/>
      <c r="R582" s="188"/>
      <c r="V582" s="39" t="s">
        <v>1558</v>
      </c>
    </row>
    <row r="583" spans="2:22">
      <c r="B583" s="198" t="s">
        <v>1383</v>
      </c>
      <c r="C583" s="194" t="s">
        <v>1548</v>
      </c>
      <c r="D583" s="194" t="s">
        <v>1559</v>
      </c>
      <c r="E583" s="194"/>
      <c r="F583" s="194"/>
      <c r="G583" s="194"/>
      <c r="H583" s="194"/>
      <c r="I583" s="194"/>
      <c r="J583" s="290"/>
      <c r="K583" s="296" t="s">
        <v>91</v>
      </c>
      <c r="L583" s="192" t="str">
        <f t="shared" si="14"/>
        <v>오후</v>
      </c>
      <c r="M583" s="296"/>
      <c r="V583" s="39" t="s">
        <v>1560</v>
      </c>
    </row>
    <row r="584" spans="2:22">
      <c r="B584" s="198" t="s">
        <v>1383</v>
      </c>
      <c r="C584" s="194" t="s">
        <v>1561</v>
      </c>
      <c r="D584" s="194" t="s">
        <v>1562</v>
      </c>
      <c r="E584" s="194"/>
      <c r="F584" s="194"/>
      <c r="G584" s="194"/>
      <c r="H584" s="194"/>
      <c r="I584" s="194"/>
      <c r="J584" s="290"/>
      <c r="K584" s="296" t="s">
        <v>97</v>
      </c>
      <c r="L584" s="192" t="str">
        <f t="shared" si="14"/>
        <v>오후</v>
      </c>
      <c r="M584" s="296"/>
      <c r="V584" s="39" t="s">
        <v>1563</v>
      </c>
    </row>
    <row r="585" spans="2:22">
      <c r="B585" s="198" t="s">
        <v>1383</v>
      </c>
      <c r="C585" s="194" t="s">
        <v>1561</v>
      </c>
      <c r="D585" s="194" t="s">
        <v>1564</v>
      </c>
      <c r="E585" s="194"/>
      <c r="F585" s="194"/>
      <c r="G585" s="194"/>
      <c r="H585" s="194"/>
      <c r="I585" s="194"/>
      <c r="J585" s="290"/>
      <c r="K585" s="296" t="s">
        <v>97</v>
      </c>
      <c r="L585" s="192" t="str">
        <f t="shared" si="14"/>
        <v>오후</v>
      </c>
      <c r="M585" s="296"/>
      <c r="V585" s="39" t="s">
        <v>1565</v>
      </c>
    </row>
    <row r="586" spans="2:22">
      <c r="B586" s="198" t="s">
        <v>1383</v>
      </c>
      <c r="C586" s="194" t="s">
        <v>1561</v>
      </c>
      <c r="D586" s="194" t="s">
        <v>1566</v>
      </c>
      <c r="E586" s="194"/>
      <c r="F586" s="194"/>
      <c r="G586" s="194"/>
      <c r="H586" s="194"/>
      <c r="I586" s="194"/>
      <c r="J586" s="290"/>
      <c r="K586" s="296" t="s">
        <v>97</v>
      </c>
      <c r="L586" s="192" t="str">
        <f t="shared" si="14"/>
        <v>오후</v>
      </c>
      <c r="M586" s="296"/>
      <c r="V586" s="39" t="s">
        <v>1567</v>
      </c>
    </row>
    <row r="587" spans="2:22">
      <c r="B587" s="198" t="s">
        <v>1383</v>
      </c>
      <c r="C587" s="194" t="s">
        <v>1384</v>
      </c>
      <c r="D587" s="194" t="s">
        <v>1568</v>
      </c>
      <c r="E587" s="194"/>
      <c r="F587" s="194"/>
      <c r="G587" s="194"/>
      <c r="H587" s="194"/>
      <c r="I587" s="194"/>
      <c r="J587" s="290"/>
      <c r="K587" s="296" t="s">
        <v>88</v>
      </c>
      <c r="L587" s="192" t="str">
        <f t="shared" si="14"/>
        <v>오후</v>
      </c>
      <c r="M587" s="296"/>
      <c r="V587" s="39" t="s">
        <v>1569</v>
      </c>
    </row>
    <row r="588" spans="2:22">
      <c r="B588" s="198" t="s">
        <v>1383</v>
      </c>
      <c r="C588" s="194" t="s">
        <v>1384</v>
      </c>
      <c r="D588" s="194" t="s">
        <v>1570</v>
      </c>
      <c r="E588" s="194"/>
      <c r="F588" s="194"/>
      <c r="G588" s="194"/>
      <c r="H588" s="194"/>
      <c r="I588" s="194"/>
      <c r="J588" s="290"/>
      <c r="K588" s="296" t="s">
        <v>88</v>
      </c>
      <c r="L588" s="192" t="str">
        <f t="shared" si="14"/>
        <v>오후</v>
      </c>
      <c r="M588" s="296"/>
      <c r="V588" s="39" t="s">
        <v>1571</v>
      </c>
    </row>
    <row r="589" spans="2:22">
      <c r="B589" s="198" t="s">
        <v>1383</v>
      </c>
      <c r="C589" s="194" t="s">
        <v>1572</v>
      </c>
      <c r="D589" s="194" t="s">
        <v>1573</v>
      </c>
      <c r="E589" s="194"/>
      <c r="F589" s="194"/>
      <c r="G589" s="194"/>
      <c r="H589" s="194"/>
      <c r="I589" s="194"/>
      <c r="J589" s="290"/>
      <c r="K589" s="296" t="s">
        <v>93</v>
      </c>
      <c r="L589" s="192" t="str">
        <f t="shared" si="14"/>
        <v>오후</v>
      </c>
      <c r="M589" s="296"/>
      <c r="V589" s="39" t="s">
        <v>1574</v>
      </c>
    </row>
    <row r="590" spans="2:22">
      <c r="B590" s="198" t="s">
        <v>1383</v>
      </c>
      <c r="C590" s="194" t="s">
        <v>1575</v>
      </c>
      <c r="D590" s="194" t="s">
        <v>1576</v>
      </c>
      <c r="E590" s="194"/>
      <c r="F590" s="194"/>
      <c r="G590" s="194"/>
      <c r="H590" s="194"/>
      <c r="I590" s="194"/>
      <c r="J590" s="290"/>
      <c r="K590" s="296" t="s">
        <v>85</v>
      </c>
      <c r="L590" s="192" t="str">
        <f t="shared" si="14"/>
        <v>오후</v>
      </c>
      <c r="M590" s="296"/>
      <c r="V590" s="39" t="s">
        <v>1577</v>
      </c>
    </row>
    <row r="591" spans="2:22">
      <c r="B591" s="198" t="s">
        <v>1383</v>
      </c>
      <c r="C591" s="194" t="s">
        <v>1575</v>
      </c>
      <c r="D591" s="194" t="s">
        <v>1578</v>
      </c>
      <c r="E591" s="194"/>
      <c r="F591" s="194"/>
      <c r="G591" s="194"/>
      <c r="H591" s="194"/>
      <c r="I591" s="194"/>
      <c r="J591" s="290"/>
      <c r="K591" s="296" t="s">
        <v>88</v>
      </c>
      <c r="L591" s="192" t="str">
        <f t="shared" ref="L591:L618" si="15">IF(MID(D591,1,8)&gt;="20241101",IF(VALUE(MID(D591,10,6))&lt;120000,"오전",IF(VALUE(MID(D591,10,2))&lt;17,"오후","야간")),
IF(MID(D591,1,8)&lt;"20241101",IF(VALUE(MID(D591,10,6))&lt;120000,"오전",IF(VALUE(MID(D591,10,2))&lt;18,"오후","야간"))
))</f>
        <v>오후</v>
      </c>
      <c r="M591" s="296"/>
      <c r="V591" s="39" t="s">
        <v>1579</v>
      </c>
    </row>
    <row r="592" spans="2:22">
      <c r="B592" s="198" t="s">
        <v>1383</v>
      </c>
      <c r="C592" s="194" t="s">
        <v>1390</v>
      </c>
      <c r="D592" s="194" t="s">
        <v>1580</v>
      </c>
      <c r="E592" s="194"/>
      <c r="F592" s="194"/>
      <c r="G592" s="194"/>
      <c r="H592" s="194"/>
      <c r="I592" s="194"/>
      <c r="J592" s="290"/>
      <c r="K592" s="296" t="s">
        <v>91</v>
      </c>
      <c r="L592" s="192" t="str">
        <f t="shared" si="15"/>
        <v>오후</v>
      </c>
      <c r="M592" s="296"/>
      <c r="V592" s="39" t="s">
        <v>1581</v>
      </c>
    </row>
    <row r="593" spans="2:22">
      <c r="B593" s="198" t="s">
        <v>1383</v>
      </c>
      <c r="C593" s="194" t="s">
        <v>1390</v>
      </c>
      <c r="D593" s="194" t="s">
        <v>1582</v>
      </c>
      <c r="E593" s="194"/>
      <c r="F593" s="194"/>
      <c r="G593" s="194"/>
      <c r="H593" s="194"/>
      <c r="I593" s="194"/>
      <c r="J593" s="290"/>
      <c r="K593" s="296" t="s">
        <v>1122</v>
      </c>
      <c r="L593" s="192" t="str">
        <f t="shared" si="15"/>
        <v>오후</v>
      </c>
      <c r="M593" s="296"/>
      <c r="V593" s="39" t="s">
        <v>1583</v>
      </c>
    </row>
    <row r="594" spans="2:22">
      <c r="B594" s="209" t="s">
        <v>1383</v>
      </c>
      <c r="C594" s="208" t="s">
        <v>1390</v>
      </c>
      <c r="D594" s="208" t="s">
        <v>1584</v>
      </c>
      <c r="E594" s="208"/>
      <c r="F594" s="208"/>
      <c r="G594" s="208"/>
      <c r="H594" s="208"/>
      <c r="I594" s="208"/>
      <c r="J594" s="293"/>
      <c r="K594" s="310" t="s">
        <v>445</v>
      </c>
      <c r="L594" s="207" t="str">
        <f t="shared" si="15"/>
        <v>오후</v>
      </c>
      <c r="M594" s="310"/>
      <c r="V594" s="39" t="s">
        <v>1585</v>
      </c>
    </row>
    <row r="595" spans="2:22">
      <c r="B595" s="198" t="s">
        <v>1383</v>
      </c>
      <c r="C595" s="194" t="s">
        <v>1390</v>
      </c>
      <c r="D595" s="194" t="s">
        <v>1586</v>
      </c>
      <c r="E595" s="194"/>
      <c r="F595" s="194"/>
      <c r="G595" s="194"/>
      <c r="H595" s="194"/>
      <c r="I595" s="194"/>
      <c r="J595" s="290"/>
      <c r="K595" s="296" t="s">
        <v>73</v>
      </c>
      <c r="L595" s="192" t="str">
        <f t="shared" si="15"/>
        <v>오후</v>
      </c>
      <c r="M595" s="296"/>
      <c r="V595" s="39" t="s">
        <v>1587</v>
      </c>
    </row>
    <row r="596" spans="2:22">
      <c r="B596" s="198" t="s">
        <v>1383</v>
      </c>
      <c r="C596" s="194" t="s">
        <v>1390</v>
      </c>
      <c r="D596" s="194" t="s">
        <v>1588</v>
      </c>
      <c r="E596" s="194"/>
      <c r="F596" s="194"/>
      <c r="G596" s="194"/>
      <c r="H596" s="194"/>
      <c r="I596" s="194"/>
      <c r="J596" s="290"/>
      <c r="K596" s="296" t="s">
        <v>1589</v>
      </c>
      <c r="L596" s="192" t="str">
        <f t="shared" si="15"/>
        <v>오후</v>
      </c>
      <c r="M596" s="296"/>
      <c r="V596" s="39" t="s">
        <v>1590</v>
      </c>
    </row>
    <row r="597" spans="2:22">
      <c r="B597" s="284" t="s">
        <v>1591</v>
      </c>
      <c r="C597" s="194" t="s">
        <v>1592</v>
      </c>
      <c r="D597" s="194" t="s">
        <v>1593</v>
      </c>
      <c r="E597" s="194"/>
      <c r="F597" s="194"/>
      <c r="G597" s="194"/>
      <c r="H597" s="194"/>
      <c r="I597" s="194"/>
      <c r="J597" s="290"/>
      <c r="K597" s="296" t="s">
        <v>490</v>
      </c>
      <c r="L597" s="303" t="str">
        <f t="shared" si="15"/>
        <v>오후</v>
      </c>
      <c r="M597" s="296" t="s">
        <v>123</v>
      </c>
      <c r="V597" s="39" t="s">
        <v>1594</v>
      </c>
    </row>
    <row r="598" spans="2:22">
      <c r="B598" s="284" t="s">
        <v>1591</v>
      </c>
      <c r="C598" s="194" t="s">
        <v>1595</v>
      </c>
      <c r="D598" s="194" t="s">
        <v>1596</v>
      </c>
      <c r="E598" s="194"/>
      <c r="F598" s="194"/>
      <c r="G598" s="194"/>
      <c r="H598" s="194"/>
      <c r="I598" s="194"/>
      <c r="J598" s="290"/>
      <c r="K598" s="296" t="s">
        <v>490</v>
      </c>
      <c r="L598" s="303" t="str">
        <f t="shared" si="15"/>
        <v>오후</v>
      </c>
      <c r="M598" s="296" t="s">
        <v>123</v>
      </c>
      <c r="V598" s="39" t="s">
        <v>1597</v>
      </c>
    </row>
    <row r="599" spans="2:22">
      <c r="B599" s="198" t="s">
        <v>1591</v>
      </c>
      <c r="C599" s="194" t="s">
        <v>1598</v>
      </c>
      <c r="D599" s="194" t="s">
        <v>1599</v>
      </c>
      <c r="E599" s="194"/>
      <c r="F599" s="194"/>
      <c r="G599" s="194"/>
      <c r="H599" s="194"/>
      <c r="I599" s="194"/>
      <c r="J599" s="290"/>
      <c r="K599" s="296" t="s">
        <v>1600</v>
      </c>
      <c r="L599" s="192" t="str">
        <f t="shared" si="15"/>
        <v>오후</v>
      </c>
      <c r="M599" s="296" t="s">
        <v>123</v>
      </c>
      <c r="V599" s="39" t="s">
        <v>1601</v>
      </c>
    </row>
    <row r="600" spans="2:22">
      <c r="B600" s="198" t="s">
        <v>1591</v>
      </c>
      <c r="C600" s="194" t="s">
        <v>1598</v>
      </c>
      <c r="D600" s="194" t="s">
        <v>1602</v>
      </c>
      <c r="E600" s="194"/>
      <c r="F600" s="194"/>
      <c r="G600" s="194"/>
      <c r="H600" s="194"/>
      <c r="I600" s="194"/>
      <c r="J600" s="290"/>
      <c r="K600" s="296" t="s">
        <v>490</v>
      </c>
      <c r="L600" s="192" t="str">
        <f t="shared" si="15"/>
        <v>오후</v>
      </c>
      <c r="M600" s="296" t="s">
        <v>123</v>
      </c>
      <c r="V600" s="39" t="s">
        <v>1603</v>
      </c>
    </row>
    <row r="601" spans="2:22">
      <c r="B601" s="198" t="s">
        <v>1591</v>
      </c>
      <c r="C601" s="194" t="s">
        <v>1604</v>
      </c>
      <c r="D601" s="194" t="s">
        <v>1605</v>
      </c>
      <c r="E601" s="194"/>
      <c r="F601" s="194"/>
      <c r="G601" s="194"/>
      <c r="H601" s="194"/>
      <c r="I601" s="194"/>
      <c r="J601" s="290"/>
      <c r="K601" s="296" t="s">
        <v>490</v>
      </c>
      <c r="L601" s="192" t="str">
        <f t="shared" si="15"/>
        <v>오후</v>
      </c>
      <c r="M601" s="296" t="s">
        <v>123</v>
      </c>
      <c r="V601" s="39" t="s">
        <v>1606</v>
      </c>
    </row>
    <row r="602" spans="2:22">
      <c r="B602" s="198" t="s">
        <v>1591</v>
      </c>
      <c r="C602" s="194" t="s">
        <v>1607</v>
      </c>
      <c r="D602" s="194" t="s">
        <v>1608</v>
      </c>
      <c r="E602" s="194"/>
      <c r="F602" s="194"/>
      <c r="G602" s="194"/>
      <c r="H602" s="194"/>
      <c r="I602" s="194"/>
      <c r="J602" s="290"/>
      <c r="K602" s="296" t="s">
        <v>490</v>
      </c>
      <c r="L602" s="192" t="str">
        <f t="shared" si="15"/>
        <v>오후</v>
      </c>
      <c r="M602" s="296" t="s">
        <v>123</v>
      </c>
      <c r="V602" s="39" t="s">
        <v>1609</v>
      </c>
    </row>
    <row r="603" spans="2:22">
      <c r="B603" s="198" t="s">
        <v>1591</v>
      </c>
      <c r="C603" s="194" t="s">
        <v>1610</v>
      </c>
      <c r="D603" s="194" t="s">
        <v>1611</v>
      </c>
      <c r="E603" s="194"/>
      <c r="F603" s="194"/>
      <c r="G603" s="194"/>
      <c r="H603" s="194"/>
      <c r="I603" s="194"/>
      <c r="J603" s="290"/>
      <c r="K603" s="296" t="s">
        <v>56</v>
      </c>
      <c r="L603" s="192" t="str">
        <f t="shared" si="15"/>
        <v>오후</v>
      </c>
      <c r="M603" s="296" t="s">
        <v>123</v>
      </c>
      <c r="V603" s="39" t="s">
        <v>1612</v>
      </c>
    </row>
    <row r="604" spans="2:22">
      <c r="B604" s="198" t="s">
        <v>1591</v>
      </c>
      <c r="C604" s="194" t="s">
        <v>1613</v>
      </c>
      <c r="D604" s="194" t="s">
        <v>1614</v>
      </c>
      <c r="E604" s="194"/>
      <c r="F604" s="194"/>
      <c r="G604" s="194"/>
      <c r="H604" s="194"/>
      <c r="I604" s="194"/>
      <c r="J604" s="290"/>
      <c r="K604" s="296" t="s">
        <v>490</v>
      </c>
      <c r="L604" s="192" t="str">
        <f t="shared" si="15"/>
        <v>오후</v>
      </c>
      <c r="M604" s="296" t="s">
        <v>123</v>
      </c>
      <c r="V604" s="39" t="s">
        <v>1615</v>
      </c>
    </row>
    <row r="605" spans="2:22">
      <c r="B605" s="198" t="s">
        <v>1591</v>
      </c>
      <c r="C605" s="194" t="s">
        <v>1616</v>
      </c>
      <c r="D605" s="194" t="s">
        <v>1617</v>
      </c>
      <c r="E605" s="194"/>
      <c r="F605" s="194"/>
      <c r="G605" s="194"/>
      <c r="H605" s="194"/>
      <c r="I605" s="194"/>
      <c r="J605" s="290"/>
      <c r="K605" s="296" t="s">
        <v>490</v>
      </c>
      <c r="L605" s="192" t="str">
        <f t="shared" si="15"/>
        <v>오후</v>
      </c>
      <c r="M605" s="296" t="s">
        <v>123</v>
      </c>
      <c r="V605" s="39" t="s">
        <v>1618</v>
      </c>
    </row>
    <row r="606" spans="2:22">
      <c r="B606" s="198" t="s">
        <v>1591</v>
      </c>
      <c r="C606" s="194" t="s">
        <v>1619</v>
      </c>
      <c r="D606" s="194" t="s">
        <v>1620</v>
      </c>
      <c r="E606" s="194"/>
      <c r="F606" s="194"/>
      <c r="G606" s="194"/>
      <c r="H606" s="194"/>
      <c r="I606" s="194"/>
      <c r="J606" s="290"/>
      <c r="K606" s="296" t="s">
        <v>490</v>
      </c>
      <c r="L606" s="192" t="str">
        <f t="shared" si="15"/>
        <v>오후</v>
      </c>
      <c r="M606" s="296" t="s">
        <v>123</v>
      </c>
      <c r="V606" s="39" t="s">
        <v>1621</v>
      </c>
    </row>
    <row r="607" spans="2:22">
      <c r="B607" s="198" t="s">
        <v>1591</v>
      </c>
      <c r="C607" s="194" t="s">
        <v>1622</v>
      </c>
      <c r="D607" s="194" t="s">
        <v>1623</v>
      </c>
      <c r="E607" s="194"/>
      <c r="F607" s="194"/>
      <c r="G607" s="194"/>
      <c r="H607" s="194"/>
      <c r="I607" s="194"/>
      <c r="J607" s="290"/>
      <c r="K607" s="296" t="s">
        <v>490</v>
      </c>
      <c r="L607" s="192" t="str">
        <f t="shared" si="15"/>
        <v>오후</v>
      </c>
      <c r="M607" s="296" t="s">
        <v>123</v>
      </c>
      <c r="V607" s="39" t="s">
        <v>1624</v>
      </c>
    </row>
    <row r="608" spans="2:22">
      <c r="B608" s="198" t="s">
        <v>1591</v>
      </c>
      <c r="C608" s="194" t="s">
        <v>1625</v>
      </c>
      <c r="D608" s="194" t="s">
        <v>1626</v>
      </c>
      <c r="E608" s="194"/>
      <c r="F608" s="194"/>
      <c r="G608" s="194"/>
      <c r="H608" s="194"/>
      <c r="I608" s="194"/>
      <c r="J608" s="290"/>
      <c r="K608" s="296" t="s">
        <v>56</v>
      </c>
      <c r="L608" s="192" t="str">
        <f t="shared" si="15"/>
        <v>오후</v>
      </c>
      <c r="M608" s="296" t="s">
        <v>123</v>
      </c>
      <c r="V608" s="39" t="s">
        <v>1627</v>
      </c>
    </row>
    <row r="609" spans="2:22">
      <c r="B609" s="198" t="s">
        <v>1591</v>
      </c>
      <c r="C609" s="194" t="s">
        <v>1628</v>
      </c>
      <c r="D609" s="194" t="s">
        <v>1629</v>
      </c>
      <c r="E609" s="194"/>
      <c r="F609" s="194"/>
      <c r="G609" s="194"/>
      <c r="H609" s="194"/>
      <c r="I609" s="194"/>
      <c r="J609" s="290"/>
      <c r="K609" s="296" t="s">
        <v>56</v>
      </c>
      <c r="L609" s="192" t="str">
        <f t="shared" si="15"/>
        <v>오후</v>
      </c>
      <c r="M609" s="296" t="s">
        <v>123</v>
      </c>
      <c r="V609" s="39" t="s">
        <v>1630</v>
      </c>
    </row>
    <row r="610" spans="2:22">
      <c r="B610" s="198" t="s">
        <v>1591</v>
      </c>
      <c r="C610" s="194" t="s">
        <v>1631</v>
      </c>
      <c r="D610" s="194" t="s">
        <v>1632</v>
      </c>
      <c r="E610" s="194"/>
      <c r="F610" s="194"/>
      <c r="G610" s="194"/>
      <c r="H610" s="194"/>
      <c r="I610" s="194"/>
      <c r="J610" s="290"/>
      <c r="K610" s="296" t="s">
        <v>56</v>
      </c>
      <c r="L610" s="192" t="str">
        <f t="shared" si="15"/>
        <v>오후</v>
      </c>
      <c r="M610" s="296" t="s">
        <v>123</v>
      </c>
      <c r="V610" s="39" t="s">
        <v>1633</v>
      </c>
    </row>
    <row r="611" spans="2:22">
      <c r="B611" s="198" t="s">
        <v>1591</v>
      </c>
      <c r="C611" s="194" t="s">
        <v>1634</v>
      </c>
      <c r="D611" s="194" t="s">
        <v>1635</v>
      </c>
      <c r="E611" s="194"/>
      <c r="F611" s="194"/>
      <c r="G611" s="194"/>
      <c r="H611" s="194"/>
      <c r="I611" s="194"/>
      <c r="J611" s="290"/>
      <c r="K611" s="296" t="s">
        <v>56</v>
      </c>
      <c r="L611" s="192" t="str">
        <f t="shared" si="15"/>
        <v>야간</v>
      </c>
      <c r="M611" s="296" t="s">
        <v>123</v>
      </c>
      <c r="V611" s="39" t="s">
        <v>1636</v>
      </c>
    </row>
    <row r="612" spans="2:22">
      <c r="B612" s="198" t="s">
        <v>1591</v>
      </c>
      <c r="C612" s="194" t="s">
        <v>1634</v>
      </c>
      <c r="D612" s="194" t="s">
        <v>1637</v>
      </c>
      <c r="E612" s="194"/>
      <c r="F612" s="194"/>
      <c r="G612" s="194"/>
      <c r="H612" s="194"/>
      <c r="I612" s="194"/>
      <c r="J612" s="290"/>
      <c r="K612" s="296" t="s">
        <v>56</v>
      </c>
      <c r="L612" s="192" t="str">
        <f t="shared" si="15"/>
        <v>야간</v>
      </c>
      <c r="M612" s="296" t="s">
        <v>123</v>
      </c>
      <c r="V612" s="39" t="s">
        <v>1638</v>
      </c>
    </row>
    <row r="613" spans="2:22">
      <c r="B613" s="198" t="s">
        <v>1591</v>
      </c>
      <c r="C613" s="194" t="s">
        <v>1639</v>
      </c>
      <c r="D613" s="194" t="s">
        <v>1640</v>
      </c>
      <c r="E613" s="194"/>
      <c r="F613" s="194"/>
      <c r="G613" s="194"/>
      <c r="H613" s="194"/>
      <c r="I613" s="194"/>
      <c r="J613" s="290"/>
      <c r="K613" s="296" t="s">
        <v>56</v>
      </c>
      <c r="L613" s="192" t="str">
        <f t="shared" si="15"/>
        <v>야간</v>
      </c>
      <c r="M613" s="296" t="s">
        <v>123</v>
      </c>
      <c r="V613" s="39" t="s">
        <v>1641</v>
      </c>
    </row>
    <row r="614" spans="2:22">
      <c r="B614" s="198" t="s">
        <v>1591</v>
      </c>
      <c r="C614" s="194" t="s">
        <v>1642</v>
      </c>
      <c r="D614" s="194" t="s">
        <v>1643</v>
      </c>
      <c r="E614" s="194"/>
      <c r="F614" s="194"/>
      <c r="G614" s="194"/>
      <c r="H614" s="194"/>
      <c r="I614" s="194"/>
      <c r="J614" s="290"/>
      <c r="K614" s="296" t="s">
        <v>525</v>
      </c>
      <c r="L614" s="192" t="str">
        <f t="shared" si="15"/>
        <v>야간</v>
      </c>
      <c r="M614" s="296" t="s">
        <v>123</v>
      </c>
      <c r="V614" s="39" t="s">
        <v>1644</v>
      </c>
    </row>
    <row r="615" spans="2:22">
      <c r="B615" s="198" t="s">
        <v>1591</v>
      </c>
      <c r="C615" s="194" t="s">
        <v>1645</v>
      </c>
      <c r="D615" s="194" t="s">
        <v>1646</v>
      </c>
      <c r="E615" s="194"/>
      <c r="F615" s="194"/>
      <c r="G615" s="194"/>
      <c r="H615" s="194"/>
      <c r="I615" s="194"/>
      <c r="J615" s="290"/>
      <c r="K615" s="296" t="s">
        <v>372</v>
      </c>
      <c r="L615" s="192" t="str">
        <f t="shared" si="15"/>
        <v>야간</v>
      </c>
      <c r="M615" s="151" t="s">
        <v>123</v>
      </c>
      <c r="V615" s="39" t="s">
        <v>1647</v>
      </c>
    </row>
    <row r="616" spans="2:22">
      <c r="B616" s="284" t="s">
        <v>1591</v>
      </c>
      <c r="C616" s="194" t="s">
        <v>1648</v>
      </c>
      <c r="D616" s="194" t="s">
        <v>1649</v>
      </c>
      <c r="E616" s="194"/>
      <c r="F616" s="194"/>
      <c r="G616" s="194"/>
      <c r="H616" s="194"/>
      <c r="I616" s="194"/>
      <c r="J616" s="290"/>
      <c r="K616" s="296" t="s">
        <v>56</v>
      </c>
      <c r="L616" s="303" t="str">
        <f t="shared" si="15"/>
        <v>오후</v>
      </c>
      <c r="M616" s="296" t="s">
        <v>413</v>
      </c>
      <c r="V616" s="39" t="s">
        <v>1650</v>
      </c>
    </row>
    <row r="617" spans="2:22">
      <c r="B617" s="284" t="s">
        <v>1591</v>
      </c>
      <c r="C617" s="194" t="s">
        <v>1651</v>
      </c>
      <c r="D617" s="194" t="s">
        <v>1652</v>
      </c>
      <c r="E617" s="194"/>
      <c r="F617" s="194"/>
      <c r="G617" s="194"/>
      <c r="H617" s="194"/>
      <c r="I617" s="194"/>
      <c r="J617" s="290"/>
      <c r="K617" s="296" t="s">
        <v>56</v>
      </c>
      <c r="L617" s="303" t="str">
        <f t="shared" si="15"/>
        <v>오후</v>
      </c>
      <c r="M617" s="296" t="s">
        <v>413</v>
      </c>
      <c r="V617" s="39" t="s">
        <v>1653</v>
      </c>
    </row>
    <row r="618" spans="2:22">
      <c r="B618" s="284" t="s">
        <v>1591</v>
      </c>
      <c r="C618" s="194" t="s">
        <v>1654</v>
      </c>
      <c r="D618" s="194" t="s">
        <v>1655</v>
      </c>
      <c r="E618" s="194"/>
      <c r="F618" s="194"/>
      <c r="G618" s="194"/>
      <c r="H618" s="194"/>
      <c r="I618" s="194"/>
      <c r="J618" s="290"/>
      <c r="K618" s="296" t="s">
        <v>56</v>
      </c>
      <c r="L618" s="303" t="str">
        <f t="shared" si="15"/>
        <v>오후</v>
      </c>
      <c r="M618" s="317" t="s">
        <v>413</v>
      </c>
      <c r="V618" s="39" t="s">
        <v>1656</v>
      </c>
    </row>
    <row r="619" spans="2:22">
      <c r="B619" s="198" t="s">
        <v>1591</v>
      </c>
      <c r="C619" s="194" t="s">
        <v>1657</v>
      </c>
      <c r="D619" s="194" t="s">
        <v>1658</v>
      </c>
      <c r="E619" s="194"/>
      <c r="F619" s="194"/>
      <c r="G619" s="194"/>
      <c r="H619" s="194"/>
      <c r="I619" s="194"/>
      <c r="J619" s="290"/>
      <c r="K619" s="296" t="s">
        <v>56</v>
      </c>
      <c r="L619" s="192" t="s">
        <v>30</v>
      </c>
      <c r="M619" s="317" t="s">
        <v>413</v>
      </c>
      <c r="V619" s="39" t="s">
        <v>1659</v>
      </c>
    </row>
    <row r="620" spans="2:22">
      <c r="B620" s="198" t="s">
        <v>1591</v>
      </c>
      <c r="C620" s="194" t="s">
        <v>1660</v>
      </c>
      <c r="D620" s="194" t="s">
        <v>1661</v>
      </c>
      <c r="E620" s="194"/>
      <c r="F620" s="194"/>
      <c r="G620" s="194"/>
      <c r="H620" s="194"/>
      <c r="I620" s="194"/>
      <c r="J620" s="290"/>
      <c r="K620" s="296" t="s">
        <v>56</v>
      </c>
      <c r="L620" s="192" t="str">
        <f t="shared" ref="L620:L683" si="16">IF(MID(D620,1,8)&gt;="20241101",IF(VALUE(MID(D620,10,6))&lt;120000,"오전",IF(VALUE(MID(D620,10,2))&lt;17,"오후","야간")),
IF(MID(D620,1,8)&lt;"20241101",IF(VALUE(MID(D620,10,6))&lt;120000,"오전",IF(VALUE(MID(D620,10,2))&lt;18,"오후","야간"))
))</f>
        <v>야간</v>
      </c>
      <c r="M620" s="296" t="s">
        <v>413</v>
      </c>
      <c r="V620" s="39" t="s">
        <v>1662</v>
      </c>
    </row>
    <row r="621" spans="2:22">
      <c r="B621" s="198" t="s">
        <v>1591</v>
      </c>
      <c r="C621" s="194" t="s">
        <v>1660</v>
      </c>
      <c r="D621" s="194" t="s">
        <v>1663</v>
      </c>
      <c r="E621" s="194"/>
      <c r="F621" s="194"/>
      <c r="G621" s="194"/>
      <c r="H621" s="194"/>
      <c r="I621" s="194"/>
      <c r="J621" s="290"/>
      <c r="K621" s="296" t="s">
        <v>56</v>
      </c>
      <c r="L621" s="192" t="str">
        <f t="shared" si="16"/>
        <v>야간</v>
      </c>
      <c r="M621" s="317" t="s">
        <v>413</v>
      </c>
      <c r="V621" s="39" t="s">
        <v>1664</v>
      </c>
    </row>
    <row r="622" spans="2:22">
      <c r="B622" s="198" t="s">
        <v>1591</v>
      </c>
      <c r="C622" s="194" t="s">
        <v>1665</v>
      </c>
      <c r="D622" s="194" t="s">
        <v>1666</v>
      </c>
      <c r="E622" s="194"/>
      <c r="F622" s="194"/>
      <c r="G622" s="194"/>
      <c r="H622" s="194"/>
      <c r="I622" s="194"/>
      <c r="J622" s="290"/>
      <c r="K622" s="296" t="s">
        <v>56</v>
      </c>
      <c r="L622" s="192" t="str">
        <f t="shared" si="16"/>
        <v>야간</v>
      </c>
      <c r="M622" s="296" t="s">
        <v>413</v>
      </c>
      <c r="V622" s="39" t="s">
        <v>1667</v>
      </c>
    </row>
    <row r="623" spans="2:22">
      <c r="B623" s="198" t="s">
        <v>1591</v>
      </c>
      <c r="C623" s="194" t="s">
        <v>1665</v>
      </c>
      <c r="D623" s="194" t="s">
        <v>1668</v>
      </c>
      <c r="E623" s="194"/>
      <c r="F623" s="194"/>
      <c r="G623" s="194"/>
      <c r="H623" s="194"/>
      <c r="I623" s="194"/>
      <c r="J623" s="290"/>
      <c r="K623" s="296" t="s">
        <v>56</v>
      </c>
      <c r="L623" s="192" t="str">
        <f t="shared" si="16"/>
        <v>야간</v>
      </c>
      <c r="M623" s="296" t="s">
        <v>413</v>
      </c>
      <c r="V623" s="39" t="s">
        <v>1669</v>
      </c>
    </row>
    <row r="624" spans="2:22">
      <c r="B624" s="198" t="s">
        <v>1591</v>
      </c>
      <c r="C624" s="194" t="s">
        <v>1670</v>
      </c>
      <c r="D624" s="194" t="s">
        <v>1671</v>
      </c>
      <c r="E624" s="194"/>
      <c r="F624" s="194"/>
      <c r="G624" s="194"/>
      <c r="H624" s="194"/>
      <c r="I624" s="194"/>
      <c r="J624" s="290"/>
      <c r="K624" s="296" t="s">
        <v>56</v>
      </c>
      <c r="L624" s="192" t="str">
        <f t="shared" si="16"/>
        <v>야간</v>
      </c>
      <c r="M624" s="296" t="s">
        <v>1672</v>
      </c>
      <c r="V624" s="39" t="s">
        <v>1673</v>
      </c>
    </row>
    <row r="625" spans="2:22">
      <c r="B625" s="198" t="s">
        <v>1591</v>
      </c>
      <c r="C625" s="194" t="s">
        <v>1674</v>
      </c>
      <c r="D625" s="194" t="s">
        <v>1675</v>
      </c>
      <c r="E625" s="194"/>
      <c r="F625" s="194"/>
      <c r="G625" s="194"/>
      <c r="H625" s="194"/>
      <c r="I625" s="194"/>
      <c r="J625" s="290"/>
      <c r="K625" s="296" t="s">
        <v>56</v>
      </c>
      <c r="L625" s="192" t="str">
        <f t="shared" si="16"/>
        <v>야간</v>
      </c>
      <c r="M625" s="296" t="s">
        <v>1672</v>
      </c>
      <c r="V625" s="39" t="s">
        <v>1676</v>
      </c>
    </row>
    <row r="626" spans="2:22">
      <c r="B626" s="198" t="s">
        <v>1591</v>
      </c>
      <c r="C626" s="194" t="s">
        <v>1639</v>
      </c>
      <c r="D626" s="194" t="s">
        <v>1677</v>
      </c>
      <c r="E626" s="194"/>
      <c r="F626" s="194"/>
      <c r="G626" s="194"/>
      <c r="H626" s="194"/>
      <c r="I626" s="194"/>
      <c r="J626" s="290"/>
      <c r="K626" s="296" t="s">
        <v>56</v>
      </c>
      <c r="L626" s="192" t="str">
        <f t="shared" si="16"/>
        <v>야간</v>
      </c>
      <c r="M626" s="296" t="s">
        <v>1672</v>
      </c>
      <c r="P626" s="39" t="s">
        <v>117</v>
      </c>
      <c r="V626" s="39" t="s">
        <v>1678</v>
      </c>
    </row>
    <row r="627" spans="2:22">
      <c r="B627" s="198" t="s">
        <v>1591</v>
      </c>
      <c r="C627" s="194" t="s">
        <v>1679</v>
      </c>
      <c r="D627" s="194" t="s">
        <v>1680</v>
      </c>
      <c r="E627" s="194"/>
      <c r="F627" s="194"/>
      <c r="G627" s="194"/>
      <c r="H627" s="194"/>
      <c r="I627" s="194"/>
      <c r="J627" s="290"/>
      <c r="K627" s="296" t="s">
        <v>56</v>
      </c>
      <c r="L627" s="192" t="str">
        <f t="shared" si="16"/>
        <v>오후</v>
      </c>
      <c r="M627" s="296" t="s">
        <v>1681</v>
      </c>
      <c r="V627" s="39" t="s">
        <v>1682</v>
      </c>
    </row>
    <row r="628" spans="2:22">
      <c r="B628" s="198" t="s">
        <v>1591</v>
      </c>
      <c r="C628" s="194" t="s">
        <v>1683</v>
      </c>
      <c r="D628" s="194" t="s">
        <v>1684</v>
      </c>
      <c r="E628" s="194"/>
      <c r="F628" s="194"/>
      <c r="G628" s="194"/>
      <c r="H628" s="194"/>
      <c r="I628" s="194"/>
      <c r="J628" s="290"/>
      <c r="K628" s="296" t="s">
        <v>56</v>
      </c>
      <c r="L628" s="192" t="str">
        <f t="shared" si="16"/>
        <v>오후</v>
      </c>
      <c r="M628" s="296" t="s">
        <v>1681</v>
      </c>
      <c r="V628" s="39" t="s">
        <v>1685</v>
      </c>
    </row>
    <row r="629" spans="2:22">
      <c r="B629" s="198" t="s">
        <v>1591</v>
      </c>
      <c r="C629" s="194" t="s">
        <v>1686</v>
      </c>
      <c r="D629" s="194" t="s">
        <v>1687</v>
      </c>
      <c r="E629" s="194"/>
      <c r="F629" s="194"/>
      <c r="G629" s="194"/>
      <c r="H629" s="194"/>
      <c r="I629" s="194"/>
      <c r="J629" s="290"/>
      <c r="K629" s="296" t="s">
        <v>56</v>
      </c>
      <c r="L629" s="192" t="str">
        <f t="shared" si="16"/>
        <v>야간</v>
      </c>
      <c r="M629" s="296" t="s">
        <v>1681</v>
      </c>
      <c r="V629" s="39" t="s">
        <v>1688</v>
      </c>
    </row>
    <row r="630" spans="2:22">
      <c r="B630" s="198" t="s">
        <v>1591</v>
      </c>
      <c r="C630" s="194" t="s">
        <v>1689</v>
      </c>
      <c r="D630" s="194" t="s">
        <v>1690</v>
      </c>
      <c r="E630" s="194"/>
      <c r="F630" s="194"/>
      <c r="G630" s="194"/>
      <c r="H630" s="194"/>
      <c r="I630" s="194"/>
      <c r="J630" s="290"/>
      <c r="K630" s="296" t="s">
        <v>56</v>
      </c>
      <c r="L630" s="192" t="str">
        <f t="shared" si="16"/>
        <v>야간</v>
      </c>
      <c r="M630" s="296" t="s">
        <v>1681</v>
      </c>
      <c r="V630" s="39" t="s">
        <v>1691</v>
      </c>
    </row>
    <row r="631" spans="2:22">
      <c r="B631" s="198" t="s">
        <v>1591</v>
      </c>
      <c r="C631" s="194" t="s">
        <v>1634</v>
      </c>
      <c r="D631" s="194" t="s">
        <v>1692</v>
      </c>
      <c r="E631" s="194"/>
      <c r="F631" s="194"/>
      <c r="G631" s="194"/>
      <c r="H631" s="194"/>
      <c r="I631" s="194"/>
      <c r="J631" s="290"/>
      <c r="K631" s="296" t="s">
        <v>56</v>
      </c>
      <c r="L631" s="192" t="str">
        <f t="shared" si="16"/>
        <v>야간</v>
      </c>
      <c r="M631" s="317" t="s">
        <v>1681</v>
      </c>
      <c r="V631" s="39" t="s">
        <v>1693</v>
      </c>
    </row>
    <row r="632" spans="2:22">
      <c r="B632" s="198" t="s">
        <v>1591</v>
      </c>
      <c r="C632" s="194" t="s">
        <v>1634</v>
      </c>
      <c r="D632" s="194" t="s">
        <v>1694</v>
      </c>
      <c r="E632" s="194"/>
      <c r="F632" s="194"/>
      <c r="G632" s="194"/>
      <c r="H632" s="194"/>
      <c r="I632" s="194"/>
      <c r="J632" s="290"/>
      <c r="K632" s="296" t="s">
        <v>56</v>
      </c>
      <c r="L632" s="192" t="str">
        <f t="shared" si="16"/>
        <v>야간</v>
      </c>
      <c r="M632" s="296" t="s">
        <v>1681</v>
      </c>
      <c r="V632" s="39" t="s">
        <v>1695</v>
      </c>
    </row>
    <row r="633" spans="2:22">
      <c r="B633" s="284" t="s">
        <v>1591</v>
      </c>
      <c r="C633" s="194" t="s">
        <v>1696</v>
      </c>
      <c r="D633" s="194" t="s">
        <v>1697</v>
      </c>
      <c r="E633" s="194"/>
      <c r="F633" s="194"/>
      <c r="G633" s="194"/>
      <c r="H633" s="194"/>
      <c r="I633" s="194"/>
      <c r="J633" s="290"/>
      <c r="K633" s="296" t="s">
        <v>56</v>
      </c>
      <c r="L633" s="303" t="str">
        <f t="shared" si="16"/>
        <v>오후</v>
      </c>
      <c r="M633" s="296" t="s">
        <v>1698</v>
      </c>
      <c r="V633" s="39" t="s">
        <v>1699</v>
      </c>
    </row>
    <row r="634" spans="2:22">
      <c r="B634" s="284" t="s">
        <v>1591</v>
      </c>
      <c r="C634" s="194" t="s">
        <v>1700</v>
      </c>
      <c r="D634" s="194" t="s">
        <v>1701</v>
      </c>
      <c r="E634" s="194"/>
      <c r="F634" s="194"/>
      <c r="G634" s="194"/>
      <c r="H634" s="194"/>
      <c r="I634" s="194"/>
      <c r="J634" s="290"/>
      <c r="K634" s="296" t="s">
        <v>490</v>
      </c>
      <c r="L634" s="303" t="str">
        <f t="shared" si="16"/>
        <v>오후</v>
      </c>
      <c r="M634" s="296" t="s">
        <v>1698</v>
      </c>
      <c r="N634" s="188"/>
      <c r="O634" s="188"/>
      <c r="P634" s="188"/>
      <c r="Q634" s="188"/>
      <c r="R634" s="188"/>
      <c r="V634" s="39" t="s">
        <v>1702</v>
      </c>
    </row>
    <row r="635" spans="2:22">
      <c r="B635" s="198" t="s">
        <v>1591</v>
      </c>
      <c r="C635" s="194" t="s">
        <v>1703</v>
      </c>
      <c r="D635" s="194" t="s">
        <v>1704</v>
      </c>
      <c r="E635" s="194"/>
      <c r="F635" s="194"/>
      <c r="G635" s="194"/>
      <c r="H635" s="194"/>
      <c r="I635" s="194"/>
      <c r="J635" s="290"/>
      <c r="K635" s="296" t="s">
        <v>56</v>
      </c>
      <c r="L635" s="192" t="str">
        <f t="shared" si="16"/>
        <v>야간</v>
      </c>
      <c r="M635" s="296" t="s">
        <v>1698</v>
      </c>
      <c r="N635" s="188"/>
      <c r="O635" s="188"/>
      <c r="P635" s="188"/>
      <c r="Q635" s="188"/>
      <c r="R635" s="188"/>
      <c r="V635" s="39" t="s">
        <v>1705</v>
      </c>
    </row>
    <row r="636" spans="2:22">
      <c r="B636" s="198" t="s">
        <v>1591</v>
      </c>
      <c r="C636" s="194" t="s">
        <v>1703</v>
      </c>
      <c r="D636" s="194" t="s">
        <v>1706</v>
      </c>
      <c r="E636" s="194"/>
      <c r="F636" s="194"/>
      <c r="G636" s="194"/>
      <c r="H636" s="194"/>
      <c r="I636" s="194"/>
      <c r="J636" s="290"/>
      <c r="K636" s="296" t="s">
        <v>56</v>
      </c>
      <c r="L636" s="192" t="str">
        <f t="shared" si="16"/>
        <v>야간</v>
      </c>
      <c r="M636" s="296" t="s">
        <v>1698</v>
      </c>
      <c r="N636" s="188"/>
      <c r="O636" s="188"/>
      <c r="P636" s="188"/>
      <c r="Q636" s="188"/>
      <c r="R636" s="188"/>
      <c r="V636" s="39" t="s">
        <v>1707</v>
      </c>
    </row>
    <row r="637" spans="2:22">
      <c r="B637" s="198" t="s">
        <v>1591</v>
      </c>
      <c r="C637" s="194" t="s">
        <v>1708</v>
      </c>
      <c r="D637" s="194" t="s">
        <v>1709</v>
      </c>
      <c r="E637" s="194"/>
      <c r="F637" s="194"/>
      <c r="G637" s="194"/>
      <c r="H637" s="194"/>
      <c r="I637" s="194"/>
      <c r="J637" s="290"/>
      <c r="K637" s="296" t="s">
        <v>56</v>
      </c>
      <c r="L637" s="192" t="str">
        <f t="shared" si="16"/>
        <v>야간</v>
      </c>
      <c r="M637" s="296" t="s">
        <v>1698</v>
      </c>
      <c r="V637" s="39" t="s">
        <v>1710</v>
      </c>
    </row>
    <row r="638" spans="2:22">
      <c r="B638" s="198" t="s">
        <v>1591</v>
      </c>
      <c r="C638" s="194" t="s">
        <v>1711</v>
      </c>
      <c r="D638" s="194" t="s">
        <v>1712</v>
      </c>
      <c r="E638" s="194"/>
      <c r="F638" s="194"/>
      <c r="G638" s="194"/>
      <c r="H638" s="194"/>
      <c r="I638" s="194"/>
      <c r="J638" s="290"/>
      <c r="K638" s="296" t="s">
        <v>56</v>
      </c>
      <c r="L638" s="192" t="str">
        <f t="shared" si="16"/>
        <v>야간</v>
      </c>
      <c r="M638" s="296" t="s">
        <v>1698</v>
      </c>
      <c r="V638" s="39" t="s">
        <v>1713</v>
      </c>
    </row>
    <row r="639" spans="2:22">
      <c r="B639" s="198" t="s">
        <v>1591</v>
      </c>
      <c r="C639" s="194" t="s">
        <v>1714</v>
      </c>
      <c r="D639" s="194" t="s">
        <v>1715</v>
      </c>
      <c r="E639" s="194"/>
      <c r="F639" s="194"/>
      <c r="G639" s="194"/>
      <c r="H639" s="194"/>
      <c r="I639" s="194"/>
      <c r="J639" s="290"/>
      <c r="K639" s="296" t="s">
        <v>56</v>
      </c>
      <c r="L639" s="192" t="str">
        <f t="shared" si="16"/>
        <v>야간</v>
      </c>
      <c r="M639" s="296" t="s">
        <v>1698</v>
      </c>
      <c r="N639" s="188"/>
      <c r="O639" s="188"/>
      <c r="P639" s="188"/>
      <c r="Q639" s="188"/>
      <c r="R639" s="188"/>
      <c r="V639" s="39" t="s">
        <v>1716</v>
      </c>
    </row>
    <row r="640" spans="2:22">
      <c r="B640" s="284" t="s">
        <v>1591</v>
      </c>
      <c r="C640" s="194" t="s">
        <v>1717</v>
      </c>
      <c r="D640" s="194" t="s">
        <v>1718</v>
      </c>
      <c r="E640" s="194"/>
      <c r="F640" s="194"/>
      <c r="G640" s="194"/>
      <c r="H640" s="194"/>
      <c r="I640" s="194"/>
      <c r="J640" s="290"/>
      <c r="K640" s="296" t="s">
        <v>56</v>
      </c>
      <c r="L640" s="303" t="str">
        <f t="shared" si="16"/>
        <v>오후</v>
      </c>
      <c r="M640" s="296" t="s">
        <v>518</v>
      </c>
      <c r="N640" s="188"/>
      <c r="O640" s="188"/>
      <c r="P640" s="188"/>
      <c r="Q640" s="188"/>
      <c r="R640" s="188"/>
      <c r="V640" s="39" t="s">
        <v>1719</v>
      </c>
    </row>
    <row r="641" spans="2:22">
      <c r="B641" s="198" t="s">
        <v>1591</v>
      </c>
      <c r="C641" s="194" t="s">
        <v>1720</v>
      </c>
      <c r="D641" s="194" t="s">
        <v>1721</v>
      </c>
      <c r="E641" s="194"/>
      <c r="F641" s="194"/>
      <c r="G641" s="194"/>
      <c r="H641" s="194"/>
      <c r="I641" s="194"/>
      <c r="J641" s="290"/>
      <c r="K641" s="296" t="s">
        <v>56</v>
      </c>
      <c r="L641" s="192" t="str">
        <f t="shared" si="16"/>
        <v>야간</v>
      </c>
      <c r="M641" s="296" t="s">
        <v>518</v>
      </c>
      <c r="N641" s="188"/>
      <c r="O641" s="188"/>
      <c r="P641" s="188"/>
      <c r="Q641" s="188"/>
      <c r="R641" s="188"/>
      <c r="V641" s="39" t="s">
        <v>1722</v>
      </c>
    </row>
    <row r="642" spans="2:22">
      <c r="B642" s="198" t="s">
        <v>1591</v>
      </c>
      <c r="C642" s="194" t="s">
        <v>1711</v>
      </c>
      <c r="D642" s="194" t="s">
        <v>1723</v>
      </c>
      <c r="E642" s="194"/>
      <c r="F642" s="194"/>
      <c r="G642" s="194"/>
      <c r="H642" s="194"/>
      <c r="I642" s="194"/>
      <c r="J642" s="290"/>
      <c r="K642" s="296" t="s">
        <v>56</v>
      </c>
      <c r="L642" s="192" t="str">
        <f t="shared" si="16"/>
        <v>야간</v>
      </c>
      <c r="M642" s="296" t="s">
        <v>1724</v>
      </c>
      <c r="N642" s="188"/>
      <c r="O642" s="188"/>
      <c r="P642" s="188"/>
      <c r="Q642" s="188"/>
      <c r="R642" s="188"/>
      <c r="V642" s="39" t="s">
        <v>1725</v>
      </c>
    </row>
    <row r="643" spans="2:22">
      <c r="B643" s="198" t="s">
        <v>1591</v>
      </c>
      <c r="C643" s="194" t="s">
        <v>1686</v>
      </c>
      <c r="D643" s="194" t="s">
        <v>1726</v>
      </c>
      <c r="E643" s="194"/>
      <c r="F643" s="194"/>
      <c r="G643" s="194"/>
      <c r="H643" s="194"/>
      <c r="I643" s="194"/>
      <c r="J643" s="290"/>
      <c r="K643" s="296" t="s">
        <v>56</v>
      </c>
      <c r="L643" s="192" t="str">
        <f t="shared" si="16"/>
        <v>야간</v>
      </c>
      <c r="M643" s="296" t="s">
        <v>1727</v>
      </c>
      <c r="N643" s="188"/>
      <c r="O643" s="188"/>
      <c r="P643" s="188"/>
      <c r="Q643" s="188"/>
      <c r="R643" s="188"/>
      <c r="V643" s="39" t="s">
        <v>1728</v>
      </c>
    </row>
    <row r="644" spans="2:22">
      <c r="B644" s="198" t="s">
        <v>1591</v>
      </c>
      <c r="C644" s="194" t="s">
        <v>1708</v>
      </c>
      <c r="D644" s="194" t="s">
        <v>1729</v>
      </c>
      <c r="E644" s="194"/>
      <c r="F644" s="194"/>
      <c r="G644" s="194"/>
      <c r="H644" s="194"/>
      <c r="I644" s="194"/>
      <c r="J644" s="290"/>
      <c r="K644" s="296" t="s">
        <v>490</v>
      </c>
      <c r="L644" s="192" t="str">
        <f t="shared" si="16"/>
        <v>야간</v>
      </c>
      <c r="M644" s="296" t="s">
        <v>1727</v>
      </c>
      <c r="N644" s="188"/>
      <c r="O644" s="188"/>
      <c r="P644" s="188"/>
      <c r="Q644" s="188"/>
      <c r="R644" s="188"/>
      <c r="V644" s="39" t="s">
        <v>1730</v>
      </c>
    </row>
    <row r="645" spans="2:22">
      <c r="B645" s="198" t="s">
        <v>1591</v>
      </c>
      <c r="C645" s="194" t="s">
        <v>1731</v>
      </c>
      <c r="D645" s="194" t="s">
        <v>1732</v>
      </c>
      <c r="E645" s="194"/>
      <c r="F645" s="194"/>
      <c r="G645" s="194"/>
      <c r="H645" s="194"/>
      <c r="I645" s="194"/>
      <c r="J645" s="290"/>
      <c r="K645" s="296" t="s">
        <v>56</v>
      </c>
      <c r="L645" s="192" t="str">
        <f t="shared" si="16"/>
        <v>야간</v>
      </c>
      <c r="M645" s="296" t="s">
        <v>1727</v>
      </c>
      <c r="V645" s="39" t="s">
        <v>1733</v>
      </c>
    </row>
    <row r="646" spans="2:22">
      <c r="B646" s="198" t="s">
        <v>1591</v>
      </c>
      <c r="C646" s="194" t="s">
        <v>1634</v>
      </c>
      <c r="D646" s="194" t="s">
        <v>1734</v>
      </c>
      <c r="E646" s="194"/>
      <c r="F646" s="194"/>
      <c r="G646" s="194"/>
      <c r="H646" s="194"/>
      <c r="I646" s="194"/>
      <c r="J646" s="290"/>
      <c r="K646" s="296" t="s">
        <v>56</v>
      </c>
      <c r="L646" s="192" t="str">
        <f t="shared" si="16"/>
        <v>야간</v>
      </c>
      <c r="M646" s="296" t="s">
        <v>1727</v>
      </c>
      <c r="V646" s="39" t="s">
        <v>1735</v>
      </c>
    </row>
    <row r="647" spans="2:22">
      <c r="B647" s="198" t="s">
        <v>1591</v>
      </c>
      <c r="C647" s="194" t="s">
        <v>1634</v>
      </c>
      <c r="D647" s="194" t="s">
        <v>1736</v>
      </c>
      <c r="E647" s="194"/>
      <c r="F647" s="194"/>
      <c r="G647" s="194"/>
      <c r="H647" s="194"/>
      <c r="I647" s="194"/>
      <c r="J647" s="290"/>
      <c r="K647" s="296" t="s">
        <v>56</v>
      </c>
      <c r="L647" s="192" t="str">
        <f t="shared" si="16"/>
        <v>야간</v>
      </c>
      <c r="M647" s="296" t="s">
        <v>1727</v>
      </c>
      <c r="V647" s="39" t="s">
        <v>1737</v>
      </c>
    </row>
    <row r="648" spans="2:22">
      <c r="B648" s="198" t="s">
        <v>1591</v>
      </c>
      <c r="C648" s="194" t="s">
        <v>1634</v>
      </c>
      <c r="D648" s="194" t="s">
        <v>1738</v>
      </c>
      <c r="E648" s="194"/>
      <c r="F648" s="194"/>
      <c r="G648" s="194"/>
      <c r="H648" s="194"/>
      <c r="I648" s="194"/>
      <c r="J648" s="290"/>
      <c r="K648" s="296" t="s">
        <v>56</v>
      </c>
      <c r="L648" s="192" t="str">
        <f t="shared" si="16"/>
        <v>야간</v>
      </c>
      <c r="M648" s="296" t="s">
        <v>1727</v>
      </c>
      <c r="V648" s="39" t="s">
        <v>1739</v>
      </c>
    </row>
    <row r="649" spans="2:22">
      <c r="B649" s="198" t="s">
        <v>1591</v>
      </c>
      <c r="C649" s="194" t="s">
        <v>1639</v>
      </c>
      <c r="D649" s="194" t="s">
        <v>1740</v>
      </c>
      <c r="E649" s="194"/>
      <c r="F649" s="194"/>
      <c r="G649" s="194"/>
      <c r="H649" s="194"/>
      <c r="I649" s="194"/>
      <c r="J649" s="290"/>
      <c r="K649" s="296" t="s">
        <v>56</v>
      </c>
      <c r="L649" s="192" t="str">
        <f t="shared" si="16"/>
        <v>야간</v>
      </c>
      <c r="M649" s="296" t="s">
        <v>1727</v>
      </c>
      <c r="V649" s="39" t="s">
        <v>1741</v>
      </c>
    </row>
    <row r="650" spans="2:22">
      <c r="B650" s="198" t="s">
        <v>1591</v>
      </c>
      <c r="C650" s="194" t="s">
        <v>1639</v>
      </c>
      <c r="D650" s="194" t="s">
        <v>1742</v>
      </c>
      <c r="E650" s="194"/>
      <c r="F650" s="194"/>
      <c r="G650" s="194"/>
      <c r="H650" s="194"/>
      <c r="I650" s="194"/>
      <c r="J650" s="290"/>
      <c r="K650" s="296" t="s">
        <v>56</v>
      </c>
      <c r="L650" s="192" t="str">
        <f t="shared" si="16"/>
        <v>야간</v>
      </c>
      <c r="M650" s="296" t="s">
        <v>1727</v>
      </c>
      <c r="V650" s="39" t="s">
        <v>1743</v>
      </c>
    </row>
    <row r="651" spans="2:22">
      <c r="B651" s="198" t="s">
        <v>1591</v>
      </c>
      <c r="C651" s="194" t="s">
        <v>1639</v>
      </c>
      <c r="D651" s="194" t="s">
        <v>1744</v>
      </c>
      <c r="E651" s="194"/>
      <c r="F651" s="194"/>
      <c r="G651" s="194"/>
      <c r="H651" s="194"/>
      <c r="I651" s="194"/>
      <c r="J651" s="290"/>
      <c r="K651" s="296" t="s">
        <v>56</v>
      </c>
      <c r="L651" s="192" t="str">
        <f t="shared" si="16"/>
        <v>야간</v>
      </c>
      <c r="M651" s="296" t="s">
        <v>1727</v>
      </c>
      <c r="V651" s="39" t="s">
        <v>1745</v>
      </c>
    </row>
    <row r="652" spans="2:22">
      <c r="B652" s="198" t="s">
        <v>1591</v>
      </c>
      <c r="C652" s="194" t="s">
        <v>1639</v>
      </c>
      <c r="D652" s="194" t="s">
        <v>1746</v>
      </c>
      <c r="E652" s="194"/>
      <c r="F652" s="194"/>
      <c r="G652" s="194"/>
      <c r="H652" s="194"/>
      <c r="I652" s="194"/>
      <c r="J652" s="290"/>
      <c r="K652" s="296" t="s">
        <v>56</v>
      </c>
      <c r="L652" s="192" t="str">
        <f t="shared" si="16"/>
        <v>야간</v>
      </c>
      <c r="M652" s="296" t="s">
        <v>1727</v>
      </c>
      <c r="V652" s="39" t="s">
        <v>1747</v>
      </c>
    </row>
    <row r="653" spans="2:22">
      <c r="B653" s="198" t="s">
        <v>1591</v>
      </c>
      <c r="C653" s="194" t="s">
        <v>1748</v>
      </c>
      <c r="D653" s="194" t="s">
        <v>1749</v>
      </c>
      <c r="E653" s="194"/>
      <c r="F653" s="194"/>
      <c r="G653" s="194"/>
      <c r="H653" s="194"/>
      <c r="I653" s="194"/>
      <c r="J653" s="290"/>
      <c r="K653" s="296" t="s">
        <v>525</v>
      </c>
      <c r="L653" s="192" t="str">
        <f t="shared" si="16"/>
        <v>오후</v>
      </c>
      <c r="M653" s="296" t="s">
        <v>521</v>
      </c>
      <c r="V653" s="39" t="s">
        <v>1750</v>
      </c>
    </row>
    <row r="654" spans="2:22">
      <c r="B654" s="198" t="s">
        <v>1591</v>
      </c>
      <c r="C654" s="194" t="s">
        <v>1748</v>
      </c>
      <c r="D654" s="194" t="s">
        <v>1751</v>
      </c>
      <c r="E654" s="194"/>
      <c r="F654" s="194"/>
      <c r="G654" s="194"/>
      <c r="H654" s="194"/>
      <c r="I654" s="194"/>
      <c r="J654" s="290"/>
      <c r="K654" s="296" t="s">
        <v>56</v>
      </c>
      <c r="L654" s="192" t="str">
        <f t="shared" si="16"/>
        <v>오후</v>
      </c>
      <c r="M654" s="296" t="s">
        <v>521</v>
      </c>
      <c r="V654" s="39" t="s">
        <v>1752</v>
      </c>
    </row>
    <row r="655" spans="2:22">
      <c r="B655" s="198" t="s">
        <v>1591</v>
      </c>
      <c r="C655" s="194" t="s">
        <v>1748</v>
      </c>
      <c r="D655" s="194" t="s">
        <v>1753</v>
      </c>
      <c r="E655" s="194"/>
      <c r="F655" s="194"/>
      <c r="G655" s="194"/>
      <c r="H655" s="194"/>
      <c r="I655" s="194"/>
      <c r="J655" s="290"/>
      <c r="K655" s="296" t="s">
        <v>56</v>
      </c>
      <c r="L655" s="192" t="str">
        <f t="shared" si="16"/>
        <v>오후</v>
      </c>
      <c r="M655" s="296" t="s">
        <v>521</v>
      </c>
      <c r="V655" s="39" t="s">
        <v>1754</v>
      </c>
    </row>
    <row r="656" spans="2:22">
      <c r="B656" s="198" t="s">
        <v>1591</v>
      </c>
      <c r="C656" s="194" t="s">
        <v>1679</v>
      </c>
      <c r="D656" s="194" t="s">
        <v>1755</v>
      </c>
      <c r="E656" s="194"/>
      <c r="F656" s="194"/>
      <c r="G656" s="194"/>
      <c r="H656" s="194"/>
      <c r="I656" s="194"/>
      <c r="J656" s="290"/>
      <c r="K656" s="296" t="s">
        <v>56</v>
      </c>
      <c r="L656" s="192" t="str">
        <f t="shared" si="16"/>
        <v>오후</v>
      </c>
      <c r="M656" s="296" t="s">
        <v>521</v>
      </c>
      <c r="V656" s="39" t="s">
        <v>1756</v>
      </c>
    </row>
    <row r="657" spans="2:22">
      <c r="B657" s="198" t="s">
        <v>1591</v>
      </c>
      <c r="C657" s="194" t="s">
        <v>1679</v>
      </c>
      <c r="D657" s="194" t="s">
        <v>1757</v>
      </c>
      <c r="E657" s="194"/>
      <c r="F657" s="194"/>
      <c r="G657" s="194"/>
      <c r="H657" s="194"/>
      <c r="I657" s="194"/>
      <c r="J657" s="290"/>
      <c r="K657" s="296" t="s">
        <v>56</v>
      </c>
      <c r="L657" s="192" t="str">
        <f t="shared" si="16"/>
        <v>오후</v>
      </c>
      <c r="M657" s="296" t="s">
        <v>521</v>
      </c>
      <c r="V657" s="39" t="s">
        <v>1758</v>
      </c>
    </row>
    <row r="658" spans="2:22">
      <c r="B658" s="198" t="s">
        <v>1591</v>
      </c>
      <c r="C658" s="194" t="s">
        <v>1679</v>
      </c>
      <c r="D658" s="194" t="s">
        <v>1759</v>
      </c>
      <c r="E658" s="194"/>
      <c r="F658" s="194"/>
      <c r="G658" s="194"/>
      <c r="H658" s="194"/>
      <c r="I658" s="194"/>
      <c r="J658" s="290"/>
      <c r="K658" s="296" t="s">
        <v>56</v>
      </c>
      <c r="L658" s="192" t="str">
        <f t="shared" si="16"/>
        <v>오후</v>
      </c>
      <c r="M658" s="296" t="s">
        <v>521</v>
      </c>
      <c r="V658" s="39" t="s">
        <v>1760</v>
      </c>
    </row>
    <row r="659" spans="2:22">
      <c r="B659" s="198" t="s">
        <v>1591</v>
      </c>
      <c r="C659" s="194" t="s">
        <v>1683</v>
      </c>
      <c r="D659" s="194" t="s">
        <v>1761</v>
      </c>
      <c r="E659" s="194"/>
      <c r="F659" s="194"/>
      <c r="G659" s="194"/>
      <c r="H659" s="194"/>
      <c r="I659" s="194"/>
      <c r="J659" s="290"/>
      <c r="K659" s="296" t="s">
        <v>56</v>
      </c>
      <c r="L659" s="192" t="str">
        <f t="shared" si="16"/>
        <v>오후</v>
      </c>
      <c r="M659" s="296" t="s">
        <v>521</v>
      </c>
      <c r="V659" s="39" t="s">
        <v>1762</v>
      </c>
    </row>
    <row r="660" spans="2:22">
      <c r="B660" s="198" t="s">
        <v>1591</v>
      </c>
      <c r="C660" s="194" t="s">
        <v>1683</v>
      </c>
      <c r="D660" s="194" t="s">
        <v>1763</v>
      </c>
      <c r="E660" s="194"/>
      <c r="F660" s="194"/>
      <c r="G660" s="194"/>
      <c r="H660" s="194"/>
      <c r="I660" s="194"/>
      <c r="J660" s="290"/>
      <c r="K660" s="296" t="s">
        <v>56</v>
      </c>
      <c r="L660" s="192" t="str">
        <f t="shared" si="16"/>
        <v>오후</v>
      </c>
      <c r="M660" s="296" t="s">
        <v>521</v>
      </c>
      <c r="V660" s="39" t="s">
        <v>1764</v>
      </c>
    </row>
    <row r="661" spans="2:22">
      <c r="B661" s="198" t="s">
        <v>1591</v>
      </c>
      <c r="C661" s="194" t="s">
        <v>1683</v>
      </c>
      <c r="D661" s="194" t="s">
        <v>1765</v>
      </c>
      <c r="E661" s="194"/>
      <c r="F661" s="194"/>
      <c r="G661" s="194"/>
      <c r="H661" s="194"/>
      <c r="I661" s="194"/>
      <c r="J661" s="290"/>
      <c r="K661" s="296" t="s">
        <v>56</v>
      </c>
      <c r="L661" s="192" t="str">
        <f t="shared" si="16"/>
        <v>오후</v>
      </c>
      <c r="M661" s="296" t="s">
        <v>521</v>
      </c>
      <c r="V661" s="39" t="s">
        <v>1766</v>
      </c>
    </row>
    <row r="662" spans="2:22">
      <c r="B662" s="198" t="s">
        <v>1591</v>
      </c>
      <c r="C662" s="194" t="s">
        <v>1683</v>
      </c>
      <c r="D662" s="194" t="s">
        <v>1767</v>
      </c>
      <c r="E662" s="194"/>
      <c r="F662" s="194"/>
      <c r="G662" s="194"/>
      <c r="H662" s="194"/>
      <c r="I662" s="194"/>
      <c r="J662" s="290"/>
      <c r="K662" s="296" t="s">
        <v>56</v>
      </c>
      <c r="L662" s="192" t="str">
        <f t="shared" si="16"/>
        <v>오후</v>
      </c>
      <c r="M662" s="296" t="s">
        <v>521</v>
      </c>
      <c r="V662" s="39" t="s">
        <v>1768</v>
      </c>
    </row>
    <row r="663" spans="2:22">
      <c r="B663" s="198" t="s">
        <v>1591</v>
      </c>
      <c r="C663" s="194" t="s">
        <v>1670</v>
      </c>
      <c r="D663" s="194" t="s">
        <v>1769</v>
      </c>
      <c r="E663" s="194"/>
      <c r="F663" s="194"/>
      <c r="G663" s="194"/>
      <c r="H663" s="194"/>
      <c r="I663" s="194"/>
      <c r="J663" s="290"/>
      <c r="K663" s="296" t="s">
        <v>56</v>
      </c>
      <c r="L663" s="192" t="str">
        <f t="shared" si="16"/>
        <v>야간</v>
      </c>
      <c r="M663" s="296" t="s">
        <v>521</v>
      </c>
      <c r="V663" s="39" t="s">
        <v>1770</v>
      </c>
    </row>
    <row r="664" spans="2:22">
      <c r="B664" s="198" t="s">
        <v>1591</v>
      </c>
      <c r="C664" s="194" t="s">
        <v>1670</v>
      </c>
      <c r="D664" s="194" t="s">
        <v>1771</v>
      </c>
      <c r="E664" s="194"/>
      <c r="F664" s="194"/>
      <c r="G664" s="194"/>
      <c r="H664" s="194"/>
      <c r="I664" s="194"/>
      <c r="J664" s="290"/>
      <c r="K664" s="296" t="s">
        <v>56</v>
      </c>
      <c r="L664" s="192" t="str">
        <f t="shared" si="16"/>
        <v>야간</v>
      </c>
      <c r="M664" s="317" t="s">
        <v>521</v>
      </c>
      <c r="V664" s="39" t="s">
        <v>1772</v>
      </c>
    </row>
    <row r="665" spans="2:22">
      <c r="B665" s="198" t="s">
        <v>1591</v>
      </c>
      <c r="C665" s="194" t="s">
        <v>1670</v>
      </c>
      <c r="D665" s="194" t="s">
        <v>1773</v>
      </c>
      <c r="E665" s="194"/>
      <c r="F665" s="194"/>
      <c r="G665" s="194"/>
      <c r="H665" s="194"/>
      <c r="I665" s="194"/>
      <c r="J665" s="290"/>
      <c r="K665" s="296" t="s">
        <v>56</v>
      </c>
      <c r="L665" s="192" t="str">
        <f t="shared" si="16"/>
        <v>야간</v>
      </c>
      <c r="M665" s="296" t="s">
        <v>521</v>
      </c>
      <c r="V665" s="39" t="s">
        <v>1774</v>
      </c>
    </row>
    <row r="666" spans="2:22">
      <c r="B666" s="198" t="s">
        <v>1591</v>
      </c>
      <c r="C666" s="194" t="s">
        <v>1670</v>
      </c>
      <c r="D666" s="194" t="s">
        <v>1775</v>
      </c>
      <c r="E666" s="194"/>
      <c r="F666" s="194"/>
      <c r="G666" s="194"/>
      <c r="H666" s="194"/>
      <c r="I666" s="194"/>
      <c r="J666" s="290"/>
      <c r="K666" s="296" t="s">
        <v>56</v>
      </c>
      <c r="L666" s="192" t="str">
        <f t="shared" si="16"/>
        <v>야간</v>
      </c>
      <c r="M666" s="296" t="s">
        <v>521</v>
      </c>
      <c r="V666" s="39" t="s">
        <v>1776</v>
      </c>
    </row>
    <row r="667" spans="2:22">
      <c r="B667" s="198" t="s">
        <v>1591</v>
      </c>
      <c r="C667" s="194" t="s">
        <v>1670</v>
      </c>
      <c r="D667" s="194" t="s">
        <v>1777</v>
      </c>
      <c r="E667" s="194"/>
      <c r="F667" s="194"/>
      <c r="G667" s="194"/>
      <c r="H667" s="194"/>
      <c r="I667" s="194"/>
      <c r="J667" s="290"/>
      <c r="K667" s="296" t="s">
        <v>56</v>
      </c>
      <c r="L667" s="192" t="str">
        <f t="shared" si="16"/>
        <v>야간</v>
      </c>
      <c r="M667" s="296" t="s">
        <v>521</v>
      </c>
      <c r="V667" s="39" t="s">
        <v>1778</v>
      </c>
    </row>
    <row r="668" spans="2:22">
      <c r="B668" s="198" t="s">
        <v>1591</v>
      </c>
      <c r="C668" s="194" t="s">
        <v>1670</v>
      </c>
      <c r="D668" s="194" t="s">
        <v>1779</v>
      </c>
      <c r="E668" s="194"/>
      <c r="F668" s="194"/>
      <c r="G668" s="194"/>
      <c r="H668" s="194"/>
      <c r="I668" s="194"/>
      <c r="J668" s="290"/>
      <c r="K668" s="296" t="s">
        <v>56</v>
      </c>
      <c r="L668" s="192" t="str">
        <f t="shared" si="16"/>
        <v>야간</v>
      </c>
      <c r="M668" s="296" t="s">
        <v>521</v>
      </c>
      <c r="V668" s="39" t="s">
        <v>1780</v>
      </c>
    </row>
    <row r="669" spans="2:22">
      <c r="B669" s="198" t="s">
        <v>1591</v>
      </c>
      <c r="C669" s="194" t="s">
        <v>1670</v>
      </c>
      <c r="D669" s="194" t="s">
        <v>1781</v>
      </c>
      <c r="E669" s="194"/>
      <c r="F669" s="194"/>
      <c r="G669" s="194"/>
      <c r="H669" s="194"/>
      <c r="I669" s="194"/>
      <c r="J669" s="290"/>
      <c r="K669" s="296" t="s">
        <v>56</v>
      </c>
      <c r="L669" s="192" t="str">
        <f t="shared" si="16"/>
        <v>야간</v>
      </c>
      <c r="M669" s="296" t="s">
        <v>521</v>
      </c>
      <c r="V669" s="39" t="s">
        <v>1782</v>
      </c>
    </row>
    <row r="670" spans="2:22">
      <c r="B670" s="198" t="s">
        <v>1591</v>
      </c>
      <c r="C670" s="194" t="s">
        <v>1686</v>
      </c>
      <c r="D670" s="194" t="s">
        <v>1783</v>
      </c>
      <c r="E670" s="194"/>
      <c r="F670" s="194"/>
      <c r="G670" s="194"/>
      <c r="H670" s="194"/>
      <c r="I670" s="194"/>
      <c r="J670" s="290"/>
      <c r="K670" s="296" t="s">
        <v>56</v>
      </c>
      <c r="L670" s="192" t="str">
        <f t="shared" si="16"/>
        <v>야간</v>
      </c>
      <c r="M670" s="296" t="s">
        <v>521</v>
      </c>
      <c r="V670" s="39" t="s">
        <v>1784</v>
      </c>
    </row>
    <row r="671" spans="2:22">
      <c r="B671" s="198" t="s">
        <v>1591</v>
      </c>
      <c r="C671" s="194" t="s">
        <v>1686</v>
      </c>
      <c r="D671" s="194" t="s">
        <v>1785</v>
      </c>
      <c r="E671" s="194"/>
      <c r="F671" s="194"/>
      <c r="G671" s="194"/>
      <c r="H671" s="194"/>
      <c r="I671" s="194"/>
      <c r="J671" s="290"/>
      <c r="K671" s="296" t="s">
        <v>56</v>
      </c>
      <c r="L671" s="192" t="str">
        <f t="shared" si="16"/>
        <v>야간</v>
      </c>
      <c r="M671" s="296" t="s">
        <v>521</v>
      </c>
      <c r="V671" s="39" t="s">
        <v>1786</v>
      </c>
    </row>
    <row r="672" spans="2:22">
      <c r="B672" s="198" t="s">
        <v>1591</v>
      </c>
      <c r="C672" s="194" t="s">
        <v>1686</v>
      </c>
      <c r="D672" s="194" t="s">
        <v>1787</v>
      </c>
      <c r="E672" s="194"/>
      <c r="F672" s="194"/>
      <c r="G672" s="194"/>
      <c r="H672" s="194"/>
      <c r="I672" s="194"/>
      <c r="J672" s="290"/>
      <c r="K672" s="296" t="s">
        <v>56</v>
      </c>
      <c r="L672" s="192" t="str">
        <f t="shared" si="16"/>
        <v>야간</v>
      </c>
      <c r="M672" s="296" t="s">
        <v>521</v>
      </c>
      <c r="V672" s="39" t="s">
        <v>1788</v>
      </c>
    </row>
    <row r="673" spans="2:22">
      <c r="B673" s="198" t="s">
        <v>1591</v>
      </c>
      <c r="C673" s="194" t="s">
        <v>1686</v>
      </c>
      <c r="D673" s="194" t="s">
        <v>1789</v>
      </c>
      <c r="E673" s="194"/>
      <c r="F673" s="194"/>
      <c r="G673" s="194"/>
      <c r="H673" s="194"/>
      <c r="I673" s="194"/>
      <c r="J673" s="290"/>
      <c r="K673" s="296" t="s">
        <v>56</v>
      </c>
      <c r="L673" s="192" t="str">
        <f t="shared" si="16"/>
        <v>야간</v>
      </c>
      <c r="M673" s="296" t="s">
        <v>521</v>
      </c>
      <c r="V673" s="39" t="s">
        <v>1790</v>
      </c>
    </row>
    <row r="674" spans="2:22">
      <c r="B674" s="198" t="s">
        <v>1591</v>
      </c>
      <c r="C674" s="194" t="s">
        <v>1686</v>
      </c>
      <c r="D674" s="194" t="s">
        <v>1791</v>
      </c>
      <c r="E674" s="194"/>
      <c r="F674" s="194"/>
      <c r="G674" s="194"/>
      <c r="H674" s="194"/>
      <c r="I674" s="194"/>
      <c r="J674" s="290"/>
      <c r="K674" s="296" t="s">
        <v>56</v>
      </c>
      <c r="L674" s="192" t="str">
        <f t="shared" si="16"/>
        <v>야간</v>
      </c>
      <c r="M674" s="296" t="s">
        <v>521</v>
      </c>
      <c r="V674" s="39" t="s">
        <v>1792</v>
      </c>
    </row>
    <row r="675" spans="2:22">
      <c r="B675" s="198" t="s">
        <v>1591</v>
      </c>
      <c r="C675" s="194" t="s">
        <v>1708</v>
      </c>
      <c r="D675" s="194" t="s">
        <v>1793</v>
      </c>
      <c r="E675" s="194"/>
      <c r="F675" s="194"/>
      <c r="G675" s="194"/>
      <c r="H675" s="194"/>
      <c r="I675" s="194"/>
      <c r="J675" s="290"/>
      <c r="K675" s="296" t="s">
        <v>490</v>
      </c>
      <c r="L675" s="192" t="str">
        <f t="shared" si="16"/>
        <v>야간</v>
      </c>
      <c r="M675" s="296" t="s">
        <v>521</v>
      </c>
      <c r="V675" s="39" t="s">
        <v>1794</v>
      </c>
    </row>
    <row r="676" spans="2:22">
      <c r="B676" s="198" t="s">
        <v>1591</v>
      </c>
      <c r="C676" s="194" t="s">
        <v>1708</v>
      </c>
      <c r="D676" s="194" t="s">
        <v>1795</v>
      </c>
      <c r="E676" s="194"/>
      <c r="F676" s="194"/>
      <c r="G676" s="194"/>
      <c r="H676" s="194"/>
      <c r="I676" s="194"/>
      <c r="J676" s="290"/>
      <c r="K676" s="296" t="s">
        <v>56</v>
      </c>
      <c r="L676" s="192" t="str">
        <f t="shared" si="16"/>
        <v>야간</v>
      </c>
      <c r="M676" s="296" t="s">
        <v>521</v>
      </c>
      <c r="V676" s="39" t="s">
        <v>1796</v>
      </c>
    </row>
    <row r="677" spans="2:22">
      <c r="B677" s="198" t="s">
        <v>1591</v>
      </c>
      <c r="C677" s="194" t="s">
        <v>1708</v>
      </c>
      <c r="D677" s="194" t="s">
        <v>1797</v>
      </c>
      <c r="E677" s="194"/>
      <c r="F677" s="194"/>
      <c r="G677" s="194"/>
      <c r="H677" s="194"/>
      <c r="I677" s="194"/>
      <c r="J677" s="290"/>
      <c r="K677" s="296" t="s">
        <v>56</v>
      </c>
      <c r="L677" s="192" t="str">
        <f t="shared" si="16"/>
        <v>야간</v>
      </c>
      <c r="M677" s="296" t="s">
        <v>521</v>
      </c>
      <c r="V677" s="39" t="s">
        <v>1798</v>
      </c>
    </row>
    <row r="678" spans="2:22">
      <c r="B678" s="198" t="s">
        <v>1591</v>
      </c>
      <c r="C678" s="194" t="s">
        <v>1708</v>
      </c>
      <c r="D678" s="194" t="s">
        <v>1799</v>
      </c>
      <c r="E678" s="194"/>
      <c r="F678" s="194"/>
      <c r="G678" s="194"/>
      <c r="H678" s="194"/>
      <c r="I678" s="194"/>
      <c r="J678" s="290"/>
      <c r="K678" s="296" t="s">
        <v>56</v>
      </c>
      <c r="L678" s="192" t="str">
        <f t="shared" si="16"/>
        <v>야간</v>
      </c>
      <c r="M678" s="296" t="s">
        <v>521</v>
      </c>
      <c r="V678" s="39" t="s">
        <v>1800</v>
      </c>
    </row>
    <row r="679" spans="2:22">
      <c r="B679" s="198" t="s">
        <v>1591</v>
      </c>
      <c r="C679" s="194" t="s">
        <v>1708</v>
      </c>
      <c r="D679" s="194" t="s">
        <v>1801</v>
      </c>
      <c r="E679" s="194"/>
      <c r="F679" s="194"/>
      <c r="G679" s="194"/>
      <c r="H679" s="194"/>
      <c r="I679" s="194"/>
      <c r="J679" s="290"/>
      <c r="K679" s="296" t="s">
        <v>56</v>
      </c>
      <c r="L679" s="192" t="str">
        <f t="shared" si="16"/>
        <v>야간</v>
      </c>
      <c r="M679" s="296" t="s">
        <v>521</v>
      </c>
      <c r="V679" s="39" t="s">
        <v>1802</v>
      </c>
    </row>
    <row r="680" spans="2:22">
      <c r="B680" s="198" t="s">
        <v>1591</v>
      </c>
      <c r="C680" s="194" t="s">
        <v>1708</v>
      </c>
      <c r="D680" s="194" t="s">
        <v>1803</v>
      </c>
      <c r="E680" s="194"/>
      <c r="F680" s="194"/>
      <c r="G680" s="194"/>
      <c r="H680" s="194"/>
      <c r="I680" s="194"/>
      <c r="J680" s="290"/>
      <c r="K680" s="296" t="s">
        <v>56</v>
      </c>
      <c r="L680" s="192" t="str">
        <f t="shared" si="16"/>
        <v>야간</v>
      </c>
      <c r="M680" s="296" t="s">
        <v>521</v>
      </c>
      <c r="V680" s="39" t="s">
        <v>1804</v>
      </c>
    </row>
    <row r="681" spans="2:22">
      <c r="B681" s="198" t="s">
        <v>1591</v>
      </c>
      <c r="C681" s="194" t="s">
        <v>1708</v>
      </c>
      <c r="D681" s="194" t="s">
        <v>1805</v>
      </c>
      <c r="E681" s="194"/>
      <c r="F681" s="194"/>
      <c r="G681" s="194"/>
      <c r="H681" s="194"/>
      <c r="I681" s="194"/>
      <c r="J681" s="290"/>
      <c r="K681" s="296" t="s">
        <v>490</v>
      </c>
      <c r="L681" s="192" t="str">
        <f t="shared" si="16"/>
        <v>야간</v>
      </c>
      <c r="M681" s="296" t="s">
        <v>521</v>
      </c>
      <c r="V681" s="39" t="s">
        <v>1806</v>
      </c>
    </row>
    <row r="682" spans="2:22">
      <c r="B682" s="198" t="s">
        <v>1591</v>
      </c>
      <c r="C682" s="194" t="s">
        <v>1731</v>
      </c>
      <c r="D682" s="194" t="s">
        <v>1807</v>
      </c>
      <c r="E682" s="194"/>
      <c r="F682" s="194"/>
      <c r="G682" s="194"/>
      <c r="H682" s="194"/>
      <c r="I682" s="194"/>
      <c r="J682" s="290"/>
      <c r="K682" s="296" t="s">
        <v>56</v>
      </c>
      <c r="L682" s="192" t="str">
        <f t="shared" si="16"/>
        <v>야간</v>
      </c>
      <c r="M682" s="296" t="s">
        <v>521</v>
      </c>
      <c r="V682" s="39" t="s">
        <v>1808</v>
      </c>
    </row>
    <row r="683" spans="2:22">
      <c r="B683" s="198" t="s">
        <v>1591</v>
      </c>
      <c r="C683" s="194" t="s">
        <v>1731</v>
      </c>
      <c r="D683" s="194" t="s">
        <v>1809</v>
      </c>
      <c r="E683" s="194"/>
      <c r="F683" s="194"/>
      <c r="G683" s="194"/>
      <c r="H683" s="194"/>
      <c r="I683" s="194"/>
      <c r="J683" s="290"/>
      <c r="K683" s="296" t="s">
        <v>56</v>
      </c>
      <c r="L683" s="192" t="str">
        <f t="shared" si="16"/>
        <v>야간</v>
      </c>
      <c r="M683" s="296" t="s">
        <v>521</v>
      </c>
      <c r="V683" s="39" t="s">
        <v>1810</v>
      </c>
    </row>
    <row r="684" spans="2:22">
      <c r="B684" s="198" t="s">
        <v>1591</v>
      </c>
      <c r="C684" s="194" t="s">
        <v>1731</v>
      </c>
      <c r="D684" s="194" t="s">
        <v>1811</v>
      </c>
      <c r="E684" s="194"/>
      <c r="F684" s="194"/>
      <c r="G684" s="194"/>
      <c r="H684" s="194"/>
      <c r="I684" s="194"/>
      <c r="J684" s="290"/>
      <c r="K684" s="296" t="s">
        <v>56</v>
      </c>
      <c r="L684" s="192" t="str">
        <f t="shared" ref="L684:L747" si="17">IF(MID(D684,1,8)&gt;="20241101",IF(VALUE(MID(D684,10,6))&lt;120000,"오전",IF(VALUE(MID(D684,10,2))&lt;17,"오후","야간")),
IF(MID(D684,1,8)&lt;"20241101",IF(VALUE(MID(D684,10,6))&lt;120000,"오전",IF(VALUE(MID(D684,10,2))&lt;18,"오후","야간"))
))</f>
        <v>야간</v>
      </c>
      <c r="M684" s="296" t="s">
        <v>521</v>
      </c>
      <c r="V684" s="39" t="s">
        <v>1812</v>
      </c>
    </row>
    <row r="685" spans="2:22">
      <c r="B685" s="198" t="s">
        <v>1591</v>
      </c>
      <c r="C685" s="194" t="s">
        <v>1731</v>
      </c>
      <c r="D685" s="194" t="s">
        <v>1813</v>
      </c>
      <c r="E685" s="194"/>
      <c r="F685" s="194"/>
      <c r="G685" s="194"/>
      <c r="H685" s="194"/>
      <c r="I685" s="194"/>
      <c r="J685" s="290"/>
      <c r="K685" s="296" t="s">
        <v>56</v>
      </c>
      <c r="L685" s="192" t="str">
        <f t="shared" si="17"/>
        <v>야간</v>
      </c>
      <c r="M685" s="296" t="s">
        <v>521</v>
      </c>
      <c r="V685" s="39" t="s">
        <v>1814</v>
      </c>
    </row>
    <row r="686" spans="2:22">
      <c r="B686" s="198" t="s">
        <v>1591</v>
      </c>
      <c r="C686" s="194" t="s">
        <v>1731</v>
      </c>
      <c r="D686" s="194" t="s">
        <v>1815</v>
      </c>
      <c r="E686" s="194"/>
      <c r="F686" s="194"/>
      <c r="G686" s="194"/>
      <c r="H686" s="194"/>
      <c r="I686" s="194"/>
      <c r="J686" s="290"/>
      <c r="K686" s="296" t="s">
        <v>56</v>
      </c>
      <c r="L686" s="192" t="str">
        <f t="shared" si="17"/>
        <v>야간</v>
      </c>
      <c r="M686" s="296" t="s">
        <v>521</v>
      </c>
      <c r="V686" s="39" t="s">
        <v>1816</v>
      </c>
    </row>
    <row r="687" spans="2:22">
      <c r="B687" s="198" t="s">
        <v>1591</v>
      </c>
      <c r="C687" s="194" t="s">
        <v>1731</v>
      </c>
      <c r="D687" s="194" t="s">
        <v>1817</v>
      </c>
      <c r="E687" s="194"/>
      <c r="F687" s="194"/>
      <c r="G687" s="194"/>
      <c r="H687" s="194"/>
      <c r="I687" s="194"/>
      <c r="J687" s="290"/>
      <c r="K687" s="296" t="s">
        <v>56</v>
      </c>
      <c r="L687" s="192" t="str">
        <f t="shared" si="17"/>
        <v>야간</v>
      </c>
      <c r="M687" s="296" t="s">
        <v>521</v>
      </c>
      <c r="V687" s="39" t="s">
        <v>1818</v>
      </c>
    </row>
    <row r="688" spans="2:22">
      <c r="B688" s="198" t="s">
        <v>1591</v>
      </c>
      <c r="C688" s="194" t="s">
        <v>1689</v>
      </c>
      <c r="D688" s="194" t="s">
        <v>1819</v>
      </c>
      <c r="E688" s="194"/>
      <c r="F688" s="194"/>
      <c r="G688" s="194"/>
      <c r="H688" s="194"/>
      <c r="I688" s="194"/>
      <c r="J688" s="290"/>
      <c r="K688" s="296" t="s">
        <v>56</v>
      </c>
      <c r="L688" s="192" t="str">
        <f t="shared" si="17"/>
        <v>야간</v>
      </c>
      <c r="M688" s="296" t="s">
        <v>521</v>
      </c>
      <c r="V688" s="39" t="s">
        <v>1820</v>
      </c>
    </row>
    <row r="689" spans="2:22">
      <c r="B689" s="198" t="s">
        <v>1591</v>
      </c>
      <c r="C689" s="194" t="s">
        <v>1689</v>
      </c>
      <c r="D689" s="194" t="s">
        <v>1821</v>
      </c>
      <c r="E689" s="194"/>
      <c r="F689" s="194"/>
      <c r="G689" s="194"/>
      <c r="H689" s="194"/>
      <c r="I689" s="194"/>
      <c r="J689" s="290"/>
      <c r="K689" s="296" t="s">
        <v>56</v>
      </c>
      <c r="L689" s="192" t="str">
        <f t="shared" si="17"/>
        <v>야간</v>
      </c>
      <c r="M689" s="296" t="s">
        <v>521</v>
      </c>
      <c r="V689" s="39" t="s">
        <v>1822</v>
      </c>
    </row>
    <row r="690" spans="2:22">
      <c r="B690" s="198" t="s">
        <v>1591</v>
      </c>
      <c r="C690" s="194" t="s">
        <v>1634</v>
      </c>
      <c r="D690" s="194" t="s">
        <v>1823</v>
      </c>
      <c r="E690" s="194"/>
      <c r="F690" s="194"/>
      <c r="G690" s="194"/>
      <c r="H690" s="194"/>
      <c r="I690" s="194"/>
      <c r="J690" s="290"/>
      <c r="K690" s="296" t="s">
        <v>56</v>
      </c>
      <c r="L690" s="192" t="str">
        <f t="shared" si="17"/>
        <v>야간</v>
      </c>
      <c r="M690" s="296" t="s">
        <v>521</v>
      </c>
      <c r="V690" s="39" t="s">
        <v>1824</v>
      </c>
    </row>
    <row r="691" spans="2:22">
      <c r="B691" s="198" t="s">
        <v>1591</v>
      </c>
      <c r="C691" s="194" t="s">
        <v>1634</v>
      </c>
      <c r="D691" s="194" t="s">
        <v>1825</v>
      </c>
      <c r="E691" s="194"/>
      <c r="F691" s="194"/>
      <c r="G691" s="194"/>
      <c r="H691" s="194"/>
      <c r="I691" s="194"/>
      <c r="J691" s="290"/>
      <c r="K691" s="296" t="s">
        <v>56</v>
      </c>
      <c r="L691" s="192" t="str">
        <f t="shared" si="17"/>
        <v>야간</v>
      </c>
      <c r="M691" s="296" t="s">
        <v>521</v>
      </c>
      <c r="V691" s="39" t="s">
        <v>1826</v>
      </c>
    </row>
    <row r="692" spans="2:22">
      <c r="B692" s="198" t="s">
        <v>1591</v>
      </c>
      <c r="C692" s="194" t="s">
        <v>1634</v>
      </c>
      <c r="D692" s="194" t="s">
        <v>1827</v>
      </c>
      <c r="E692" s="194"/>
      <c r="F692" s="194"/>
      <c r="G692" s="194"/>
      <c r="H692" s="194"/>
      <c r="I692" s="194"/>
      <c r="J692" s="290"/>
      <c r="K692" s="296" t="s">
        <v>56</v>
      </c>
      <c r="L692" s="192" t="str">
        <f t="shared" si="17"/>
        <v>야간</v>
      </c>
      <c r="M692" s="296" t="s">
        <v>521</v>
      </c>
      <c r="V692" s="39" t="s">
        <v>1828</v>
      </c>
    </row>
    <row r="693" spans="2:22">
      <c r="B693" s="198" t="s">
        <v>1591</v>
      </c>
      <c r="C693" s="194" t="s">
        <v>1634</v>
      </c>
      <c r="D693" s="194" t="s">
        <v>1829</v>
      </c>
      <c r="E693" s="194"/>
      <c r="F693" s="194"/>
      <c r="G693" s="194"/>
      <c r="H693" s="194"/>
      <c r="I693" s="194"/>
      <c r="J693" s="290"/>
      <c r="K693" s="296" t="s">
        <v>56</v>
      </c>
      <c r="L693" s="192" t="str">
        <f t="shared" si="17"/>
        <v>야간</v>
      </c>
      <c r="M693" s="296" t="s">
        <v>521</v>
      </c>
      <c r="N693" s="188"/>
      <c r="O693" s="188"/>
      <c r="P693" s="188"/>
      <c r="Q693" s="188"/>
      <c r="R693" s="188"/>
      <c r="V693" s="39" t="s">
        <v>1830</v>
      </c>
    </row>
    <row r="694" spans="2:22">
      <c r="B694" s="198" t="s">
        <v>1591</v>
      </c>
      <c r="C694" s="194" t="s">
        <v>1639</v>
      </c>
      <c r="D694" s="194" t="s">
        <v>1831</v>
      </c>
      <c r="E694" s="194"/>
      <c r="F694" s="194"/>
      <c r="G694" s="194"/>
      <c r="H694" s="194"/>
      <c r="I694" s="194"/>
      <c r="J694" s="290"/>
      <c r="K694" s="296" t="s">
        <v>56</v>
      </c>
      <c r="L694" s="192" t="str">
        <f t="shared" si="17"/>
        <v>야간</v>
      </c>
      <c r="M694" s="296" t="s">
        <v>521</v>
      </c>
      <c r="N694" s="188"/>
      <c r="O694" s="188"/>
      <c r="P694" s="188"/>
      <c r="Q694" s="188"/>
      <c r="R694" s="188"/>
      <c r="V694" s="39" t="s">
        <v>1832</v>
      </c>
    </row>
    <row r="695" spans="2:22">
      <c r="B695" s="198" t="s">
        <v>1591</v>
      </c>
      <c r="C695" s="194" t="s">
        <v>1639</v>
      </c>
      <c r="D695" s="194" t="s">
        <v>1833</v>
      </c>
      <c r="E695" s="194"/>
      <c r="F695" s="194"/>
      <c r="G695" s="194"/>
      <c r="H695" s="194"/>
      <c r="I695" s="194"/>
      <c r="J695" s="290"/>
      <c r="K695" s="296" t="s">
        <v>56</v>
      </c>
      <c r="L695" s="192" t="str">
        <f t="shared" si="17"/>
        <v>야간</v>
      </c>
      <c r="M695" s="296" t="s">
        <v>521</v>
      </c>
      <c r="N695" s="188"/>
      <c r="O695" s="188"/>
      <c r="P695" s="188"/>
      <c r="Q695" s="188"/>
      <c r="R695" s="188"/>
      <c r="V695" s="39" t="s">
        <v>1834</v>
      </c>
    </row>
    <row r="696" spans="2:22">
      <c r="B696" s="198" t="s">
        <v>1591</v>
      </c>
      <c r="C696" s="194" t="s">
        <v>1639</v>
      </c>
      <c r="D696" s="194" t="s">
        <v>1835</v>
      </c>
      <c r="E696" s="194"/>
      <c r="F696" s="194"/>
      <c r="G696" s="194"/>
      <c r="H696" s="194"/>
      <c r="I696" s="194"/>
      <c r="J696" s="290"/>
      <c r="K696" s="296" t="s">
        <v>56</v>
      </c>
      <c r="L696" s="192" t="str">
        <f t="shared" si="17"/>
        <v>야간</v>
      </c>
      <c r="M696" s="296" t="s">
        <v>521</v>
      </c>
      <c r="N696" s="188"/>
      <c r="O696" s="188"/>
      <c r="P696" s="188"/>
      <c r="Q696" s="188"/>
      <c r="R696" s="188"/>
      <c r="V696" s="39" t="s">
        <v>1836</v>
      </c>
    </row>
    <row r="697" spans="2:22">
      <c r="B697" s="198" t="s">
        <v>1591</v>
      </c>
      <c r="C697" s="194" t="s">
        <v>1639</v>
      </c>
      <c r="D697" s="194" t="s">
        <v>1837</v>
      </c>
      <c r="E697" s="194"/>
      <c r="F697" s="194"/>
      <c r="G697" s="194"/>
      <c r="H697" s="194"/>
      <c r="I697" s="194"/>
      <c r="J697" s="290"/>
      <c r="K697" s="296" t="s">
        <v>56</v>
      </c>
      <c r="L697" s="192" t="str">
        <f t="shared" si="17"/>
        <v>야간</v>
      </c>
      <c r="M697" s="296" t="s">
        <v>521</v>
      </c>
      <c r="N697" s="188"/>
      <c r="O697" s="188"/>
      <c r="P697" s="188"/>
      <c r="Q697" s="188"/>
      <c r="R697" s="188"/>
      <c r="V697" s="39" t="s">
        <v>1838</v>
      </c>
    </row>
    <row r="698" spans="2:22">
      <c r="B698" s="198" t="s">
        <v>1591</v>
      </c>
      <c r="C698" s="194" t="s">
        <v>1639</v>
      </c>
      <c r="D698" s="194" t="s">
        <v>1839</v>
      </c>
      <c r="E698" s="194"/>
      <c r="F698" s="194"/>
      <c r="G698" s="194"/>
      <c r="H698" s="194"/>
      <c r="I698" s="194"/>
      <c r="J698" s="290"/>
      <c r="K698" s="296" t="s">
        <v>56</v>
      </c>
      <c r="L698" s="192" t="str">
        <f t="shared" si="17"/>
        <v>야간</v>
      </c>
      <c r="M698" s="296" t="s">
        <v>521</v>
      </c>
      <c r="N698" s="188"/>
      <c r="O698" s="188"/>
      <c r="P698" s="188"/>
      <c r="Q698" s="188"/>
      <c r="R698" s="188"/>
      <c r="V698" s="39" t="s">
        <v>1840</v>
      </c>
    </row>
    <row r="699" spans="2:22">
      <c r="B699" s="198" t="s">
        <v>1591</v>
      </c>
      <c r="C699" s="194" t="s">
        <v>1711</v>
      </c>
      <c r="D699" s="194" t="s">
        <v>1841</v>
      </c>
      <c r="E699" s="194"/>
      <c r="F699" s="194"/>
      <c r="G699" s="194"/>
      <c r="H699" s="194"/>
      <c r="I699" s="194"/>
      <c r="J699" s="290"/>
      <c r="K699" s="296" t="s">
        <v>56</v>
      </c>
      <c r="L699" s="192" t="str">
        <f t="shared" si="17"/>
        <v>야간</v>
      </c>
      <c r="M699" s="296" t="s">
        <v>521</v>
      </c>
      <c r="N699" s="188"/>
      <c r="O699" s="188"/>
      <c r="P699" s="188"/>
      <c r="Q699" s="188"/>
      <c r="R699" s="188"/>
      <c r="V699" s="39" t="s">
        <v>1842</v>
      </c>
    </row>
    <row r="700" spans="2:22">
      <c r="B700" s="198" t="s">
        <v>1591</v>
      </c>
      <c r="C700" s="194" t="s">
        <v>1714</v>
      </c>
      <c r="D700" s="194" t="s">
        <v>1843</v>
      </c>
      <c r="E700" s="194"/>
      <c r="F700" s="194"/>
      <c r="G700" s="194"/>
      <c r="H700" s="194"/>
      <c r="I700" s="194"/>
      <c r="J700" s="290"/>
      <c r="K700" s="296" t="s">
        <v>490</v>
      </c>
      <c r="L700" s="192" t="str">
        <f t="shared" si="17"/>
        <v>야간</v>
      </c>
      <c r="M700" s="296" t="s">
        <v>521</v>
      </c>
      <c r="V700" s="39" t="s">
        <v>1844</v>
      </c>
    </row>
    <row r="701" spans="2:22">
      <c r="B701" s="198" t="s">
        <v>1591</v>
      </c>
      <c r="C701" s="194" t="s">
        <v>1642</v>
      </c>
      <c r="D701" s="194" t="s">
        <v>1845</v>
      </c>
      <c r="E701" s="194"/>
      <c r="F701" s="194"/>
      <c r="G701" s="194"/>
      <c r="H701" s="194"/>
      <c r="I701" s="194"/>
      <c r="J701" s="290"/>
      <c r="K701" s="296" t="s">
        <v>1846</v>
      </c>
      <c r="L701" s="192" t="str">
        <f t="shared" si="17"/>
        <v>야간</v>
      </c>
      <c r="M701" s="296" t="s">
        <v>521</v>
      </c>
      <c r="V701" s="39" t="s">
        <v>1847</v>
      </c>
    </row>
    <row r="702" spans="2:22">
      <c r="B702" s="198" t="s">
        <v>1591</v>
      </c>
      <c r="C702" s="194" t="s">
        <v>1645</v>
      </c>
      <c r="D702" s="194" t="s">
        <v>1848</v>
      </c>
      <c r="E702" s="194"/>
      <c r="F702" s="194"/>
      <c r="G702" s="194"/>
      <c r="H702" s="194"/>
      <c r="I702" s="194"/>
      <c r="J702" s="290"/>
      <c r="K702" s="296" t="s">
        <v>372</v>
      </c>
      <c r="L702" s="192" t="str">
        <f t="shared" si="17"/>
        <v>야간</v>
      </c>
      <c r="M702" s="151" t="s">
        <v>1849</v>
      </c>
      <c r="V702" s="39" t="s">
        <v>1850</v>
      </c>
    </row>
    <row r="703" spans="2:22">
      <c r="B703" s="198" t="s">
        <v>1591</v>
      </c>
      <c r="C703" s="194" t="s">
        <v>1645</v>
      </c>
      <c r="D703" s="194" t="s">
        <v>1851</v>
      </c>
      <c r="E703" s="194"/>
      <c r="F703" s="194"/>
      <c r="G703" s="194"/>
      <c r="H703" s="194"/>
      <c r="I703" s="194"/>
      <c r="J703" s="290"/>
      <c r="K703" s="296" t="s">
        <v>1852</v>
      </c>
      <c r="L703" s="192" t="str">
        <f t="shared" si="17"/>
        <v>야간</v>
      </c>
      <c r="M703" s="151" t="s">
        <v>1853</v>
      </c>
      <c r="V703" s="39" t="s">
        <v>1854</v>
      </c>
    </row>
    <row r="704" spans="2:22">
      <c r="B704" s="284" t="s">
        <v>1591</v>
      </c>
      <c r="C704" s="194" t="s">
        <v>1855</v>
      </c>
      <c r="D704" s="194" t="s">
        <v>1856</v>
      </c>
      <c r="E704" s="194"/>
      <c r="F704" s="194"/>
      <c r="G704" s="194"/>
      <c r="H704" s="194"/>
      <c r="I704" s="194"/>
      <c r="J704" s="290"/>
      <c r="K704" s="296" t="s">
        <v>1857</v>
      </c>
      <c r="L704" s="303" t="str">
        <f t="shared" si="17"/>
        <v>오후</v>
      </c>
      <c r="M704" s="296" t="s">
        <v>120</v>
      </c>
      <c r="V704" s="39" t="s">
        <v>1858</v>
      </c>
    </row>
    <row r="705" spans="2:22">
      <c r="B705" s="198" t="s">
        <v>1591</v>
      </c>
      <c r="C705" s="194" t="s">
        <v>1859</v>
      </c>
      <c r="D705" s="194" t="s">
        <v>1860</v>
      </c>
      <c r="E705" s="194"/>
      <c r="F705" s="194"/>
      <c r="G705" s="194"/>
      <c r="H705" s="194"/>
      <c r="I705" s="194"/>
      <c r="J705" s="290"/>
      <c r="K705" s="296" t="s">
        <v>56</v>
      </c>
      <c r="L705" s="192" t="str">
        <f t="shared" si="17"/>
        <v>야간</v>
      </c>
      <c r="M705" s="296" t="s">
        <v>120</v>
      </c>
      <c r="V705" s="39" t="s">
        <v>1861</v>
      </c>
    </row>
    <row r="706" spans="2:22">
      <c r="B706" s="198" t="s">
        <v>1591</v>
      </c>
      <c r="C706" s="194" t="s">
        <v>1665</v>
      </c>
      <c r="D706" s="194" t="s">
        <v>1862</v>
      </c>
      <c r="E706" s="194"/>
      <c r="F706" s="194"/>
      <c r="G706" s="194"/>
      <c r="H706" s="194"/>
      <c r="I706" s="194"/>
      <c r="J706" s="290"/>
      <c r="K706" s="296" t="s">
        <v>56</v>
      </c>
      <c r="L706" s="192" t="str">
        <f t="shared" si="17"/>
        <v>야간</v>
      </c>
      <c r="M706" s="296" t="s">
        <v>120</v>
      </c>
      <c r="V706" s="39" t="s">
        <v>1863</v>
      </c>
    </row>
    <row r="707" spans="2:22">
      <c r="B707" s="198" t="s">
        <v>1591</v>
      </c>
      <c r="C707" s="194" t="s">
        <v>1679</v>
      </c>
      <c r="D707" s="194" t="s">
        <v>1864</v>
      </c>
      <c r="E707" s="194"/>
      <c r="F707" s="194"/>
      <c r="G707" s="194"/>
      <c r="H707" s="194"/>
      <c r="I707" s="194"/>
      <c r="J707" s="290"/>
      <c r="K707" s="296" t="s">
        <v>56</v>
      </c>
      <c r="L707" s="192" t="str">
        <f t="shared" si="17"/>
        <v>오후</v>
      </c>
      <c r="M707" s="296" t="s">
        <v>120</v>
      </c>
      <c r="V707" s="39" t="s">
        <v>1865</v>
      </c>
    </row>
    <row r="708" spans="2:22">
      <c r="B708" s="198" t="s">
        <v>1591</v>
      </c>
      <c r="C708" s="194" t="s">
        <v>1639</v>
      </c>
      <c r="D708" s="194" t="s">
        <v>1866</v>
      </c>
      <c r="E708" s="194"/>
      <c r="F708" s="194"/>
      <c r="G708" s="194"/>
      <c r="H708" s="194"/>
      <c r="I708" s="194"/>
      <c r="J708" s="290"/>
      <c r="K708" s="296" t="s">
        <v>56</v>
      </c>
      <c r="L708" s="192" t="str">
        <f t="shared" si="17"/>
        <v>야간</v>
      </c>
      <c r="M708" s="296" t="s">
        <v>1867</v>
      </c>
      <c r="V708" s="39" t="s">
        <v>1868</v>
      </c>
    </row>
    <row r="709" spans="2:22">
      <c r="B709" s="198" t="s">
        <v>1591</v>
      </c>
      <c r="C709" s="194" t="s">
        <v>1748</v>
      </c>
      <c r="D709" s="194" t="s">
        <v>1869</v>
      </c>
      <c r="E709" s="194"/>
      <c r="F709" s="194"/>
      <c r="G709" s="194"/>
      <c r="H709" s="194"/>
      <c r="I709" s="194"/>
      <c r="J709" s="290"/>
      <c r="K709" s="296" t="s">
        <v>56</v>
      </c>
      <c r="L709" s="192" t="str">
        <f t="shared" si="17"/>
        <v>오후</v>
      </c>
      <c r="M709" s="296" t="s">
        <v>1870</v>
      </c>
      <c r="V709" s="39" t="s">
        <v>1871</v>
      </c>
    </row>
    <row r="710" spans="2:22">
      <c r="B710" s="198" t="s">
        <v>1591</v>
      </c>
      <c r="C710" s="194" t="s">
        <v>1679</v>
      </c>
      <c r="D710" s="194" t="s">
        <v>1872</v>
      </c>
      <c r="E710" s="194"/>
      <c r="F710" s="194"/>
      <c r="G710" s="194"/>
      <c r="H710" s="194"/>
      <c r="I710" s="194"/>
      <c r="J710" s="290"/>
      <c r="K710" s="296" t="s">
        <v>56</v>
      </c>
      <c r="L710" s="192" t="str">
        <f t="shared" si="17"/>
        <v>오후</v>
      </c>
      <c r="M710" s="296" t="s">
        <v>1870</v>
      </c>
      <c r="V710" s="39" t="s">
        <v>1873</v>
      </c>
    </row>
    <row r="711" spans="2:22">
      <c r="B711" s="198" t="s">
        <v>1591</v>
      </c>
      <c r="C711" s="194" t="s">
        <v>1683</v>
      </c>
      <c r="D711" s="194" t="s">
        <v>1874</v>
      </c>
      <c r="E711" s="194"/>
      <c r="F711" s="194"/>
      <c r="G711" s="194"/>
      <c r="H711" s="194"/>
      <c r="I711" s="194"/>
      <c r="J711" s="290"/>
      <c r="K711" s="296" t="s">
        <v>56</v>
      </c>
      <c r="L711" s="192" t="str">
        <f t="shared" si="17"/>
        <v>오후</v>
      </c>
      <c r="M711" s="296" t="s">
        <v>1870</v>
      </c>
      <c r="V711" s="39" t="s">
        <v>1875</v>
      </c>
    </row>
    <row r="712" spans="2:22">
      <c r="B712" s="198" t="s">
        <v>1591</v>
      </c>
      <c r="C712" s="194" t="s">
        <v>1683</v>
      </c>
      <c r="D712" s="194" t="s">
        <v>1876</v>
      </c>
      <c r="E712" s="194"/>
      <c r="F712" s="194"/>
      <c r="G712" s="194"/>
      <c r="H712" s="194"/>
      <c r="I712" s="194"/>
      <c r="J712" s="290"/>
      <c r="K712" s="296" t="s">
        <v>56</v>
      </c>
      <c r="L712" s="192" t="str">
        <f t="shared" si="17"/>
        <v>오후</v>
      </c>
      <c r="M712" s="296" t="s">
        <v>1870</v>
      </c>
      <c r="V712" s="39" t="s">
        <v>1877</v>
      </c>
    </row>
    <row r="713" spans="2:22">
      <c r="B713" s="198" t="s">
        <v>1591</v>
      </c>
      <c r="C713" s="194" t="s">
        <v>1683</v>
      </c>
      <c r="D713" s="194" t="s">
        <v>1878</v>
      </c>
      <c r="E713" s="194"/>
      <c r="F713" s="194"/>
      <c r="G713" s="194"/>
      <c r="H713" s="194"/>
      <c r="I713" s="194"/>
      <c r="J713" s="290"/>
      <c r="K713" s="296" t="s">
        <v>567</v>
      </c>
      <c r="L713" s="192" t="str">
        <f t="shared" si="17"/>
        <v>오후</v>
      </c>
      <c r="M713" s="296" t="s">
        <v>1870</v>
      </c>
      <c r="V713" s="39" t="s">
        <v>1879</v>
      </c>
    </row>
    <row r="714" spans="2:22">
      <c r="B714" s="198" t="s">
        <v>1591</v>
      </c>
      <c r="C714" s="194" t="s">
        <v>1670</v>
      </c>
      <c r="D714" s="194" t="s">
        <v>1880</v>
      </c>
      <c r="E714" s="194"/>
      <c r="F714" s="194"/>
      <c r="G714" s="194"/>
      <c r="H714" s="194"/>
      <c r="I714" s="194"/>
      <c r="J714" s="290"/>
      <c r="K714" s="296" t="s">
        <v>56</v>
      </c>
      <c r="L714" s="192" t="str">
        <f t="shared" si="17"/>
        <v>야간</v>
      </c>
      <c r="M714" s="296" t="s">
        <v>1870</v>
      </c>
      <c r="V714" s="39" t="s">
        <v>1881</v>
      </c>
    </row>
    <row r="715" spans="2:22">
      <c r="B715" s="198" t="s">
        <v>1591</v>
      </c>
      <c r="C715" s="194" t="s">
        <v>1686</v>
      </c>
      <c r="D715" s="194" t="s">
        <v>1882</v>
      </c>
      <c r="E715" s="194"/>
      <c r="F715" s="194"/>
      <c r="G715" s="194"/>
      <c r="H715" s="194"/>
      <c r="I715" s="194"/>
      <c r="J715" s="290"/>
      <c r="K715" s="296" t="s">
        <v>56</v>
      </c>
      <c r="L715" s="192" t="str">
        <f t="shared" si="17"/>
        <v>야간</v>
      </c>
      <c r="M715" s="296" t="s">
        <v>1870</v>
      </c>
      <c r="V715" s="39" t="s">
        <v>1883</v>
      </c>
    </row>
    <row r="716" spans="2:22">
      <c r="B716" s="198" t="s">
        <v>1591</v>
      </c>
      <c r="C716" s="194" t="s">
        <v>1731</v>
      </c>
      <c r="D716" s="194" t="s">
        <v>1884</v>
      </c>
      <c r="E716" s="194"/>
      <c r="F716" s="194"/>
      <c r="G716" s="194"/>
      <c r="H716" s="194"/>
      <c r="I716" s="194"/>
      <c r="J716" s="290"/>
      <c r="K716" s="296" t="s">
        <v>56</v>
      </c>
      <c r="L716" s="192" t="str">
        <f t="shared" si="17"/>
        <v>야간</v>
      </c>
      <c r="M716" s="296" t="s">
        <v>1870</v>
      </c>
      <c r="V716" s="39" t="s">
        <v>1885</v>
      </c>
    </row>
    <row r="717" spans="2:22">
      <c r="B717" s="198" t="s">
        <v>1591</v>
      </c>
      <c r="C717" s="194" t="s">
        <v>1634</v>
      </c>
      <c r="D717" s="194" t="s">
        <v>1886</v>
      </c>
      <c r="E717" s="194"/>
      <c r="F717" s="194"/>
      <c r="G717" s="194"/>
      <c r="H717" s="194"/>
      <c r="I717" s="194"/>
      <c r="J717" s="290"/>
      <c r="K717" s="296" t="s">
        <v>56</v>
      </c>
      <c r="L717" s="192" t="str">
        <f t="shared" si="17"/>
        <v>야간</v>
      </c>
      <c r="M717" s="296" t="s">
        <v>1870</v>
      </c>
      <c r="V717" s="39" t="s">
        <v>1887</v>
      </c>
    </row>
    <row r="718" spans="2:22">
      <c r="B718" s="198" t="s">
        <v>1591</v>
      </c>
      <c r="C718" s="194" t="s">
        <v>1634</v>
      </c>
      <c r="D718" s="194" t="s">
        <v>1888</v>
      </c>
      <c r="E718" s="194"/>
      <c r="F718" s="194"/>
      <c r="G718" s="194"/>
      <c r="H718" s="194"/>
      <c r="I718" s="194"/>
      <c r="J718" s="290"/>
      <c r="K718" s="296" t="s">
        <v>56</v>
      </c>
      <c r="L718" s="192" t="str">
        <f t="shared" si="17"/>
        <v>야간</v>
      </c>
      <c r="M718" s="296" t="s">
        <v>1870</v>
      </c>
      <c r="V718" s="39" t="s">
        <v>1889</v>
      </c>
    </row>
    <row r="719" spans="2:22">
      <c r="B719" s="198" t="s">
        <v>1591</v>
      </c>
      <c r="C719" s="194" t="s">
        <v>1890</v>
      </c>
      <c r="D719" s="194" t="s">
        <v>1891</v>
      </c>
      <c r="E719" s="194"/>
      <c r="F719" s="194"/>
      <c r="G719" s="194"/>
      <c r="H719" s="194"/>
      <c r="I719" s="194"/>
      <c r="J719" s="290"/>
      <c r="K719" s="296" t="s">
        <v>56</v>
      </c>
      <c r="L719" s="192" t="str">
        <f t="shared" si="17"/>
        <v>야간</v>
      </c>
      <c r="M719" s="296" t="s">
        <v>1870</v>
      </c>
      <c r="V719" s="39" t="s">
        <v>1892</v>
      </c>
    </row>
    <row r="720" spans="2:22">
      <c r="B720" s="198" t="s">
        <v>1591</v>
      </c>
      <c r="C720" s="194" t="s">
        <v>1720</v>
      </c>
      <c r="D720" s="194" t="s">
        <v>1893</v>
      </c>
      <c r="E720" s="194"/>
      <c r="F720" s="194"/>
      <c r="G720" s="194"/>
      <c r="H720" s="194"/>
      <c r="I720" s="194"/>
      <c r="J720" s="290"/>
      <c r="K720" s="296" t="s">
        <v>56</v>
      </c>
      <c r="L720" s="192" t="str">
        <f t="shared" si="17"/>
        <v>야간</v>
      </c>
      <c r="M720" s="296" t="s">
        <v>575</v>
      </c>
      <c r="V720" s="39" t="s">
        <v>1894</v>
      </c>
    </row>
    <row r="721" spans="2:22">
      <c r="B721" s="198" t="s">
        <v>1591</v>
      </c>
      <c r="C721" s="194" t="s">
        <v>1598</v>
      </c>
      <c r="D721" s="194" t="s">
        <v>1895</v>
      </c>
      <c r="E721" s="194"/>
      <c r="F721" s="194"/>
      <c r="G721" s="194"/>
      <c r="H721" s="194"/>
      <c r="I721" s="194"/>
      <c r="J721" s="290"/>
      <c r="K721" s="296" t="s">
        <v>56</v>
      </c>
      <c r="L721" s="192" t="str">
        <f t="shared" si="17"/>
        <v>오후</v>
      </c>
      <c r="M721" s="296" t="s">
        <v>121</v>
      </c>
      <c r="V721" s="39" t="s">
        <v>1896</v>
      </c>
    </row>
    <row r="722" spans="2:22">
      <c r="B722" s="198" t="s">
        <v>1591</v>
      </c>
      <c r="C722" s="194" t="s">
        <v>1731</v>
      </c>
      <c r="D722" s="194" t="s">
        <v>1897</v>
      </c>
      <c r="E722" s="194"/>
      <c r="F722" s="194"/>
      <c r="G722" s="194"/>
      <c r="H722" s="194"/>
      <c r="I722" s="194"/>
      <c r="J722" s="290"/>
      <c r="K722" s="296" t="s">
        <v>56</v>
      </c>
      <c r="L722" s="192" t="str">
        <f t="shared" si="17"/>
        <v>야간</v>
      </c>
      <c r="M722" s="296" t="s">
        <v>1898</v>
      </c>
      <c r="V722" s="39" t="s">
        <v>1899</v>
      </c>
    </row>
    <row r="723" spans="2:22">
      <c r="B723" s="198" t="s">
        <v>1591</v>
      </c>
      <c r="C723" s="194" t="s">
        <v>1634</v>
      </c>
      <c r="D723" s="194" t="s">
        <v>1900</v>
      </c>
      <c r="E723" s="194"/>
      <c r="F723" s="194"/>
      <c r="G723" s="194"/>
      <c r="H723" s="194"/>
      <c r="I723" s="194"/>
      <c r="J723" s="290"/>
      <c r="K723" s="296" t="s">
        <v>56</v>
      </c>
      <c r="L723" s="192" t="str">
        <f t="shared" si="17"/>
        <v>야간</v>
      </c>
      <c r="M723" s="296" t="s">
        <v>1898</v>
      </c>
      <c r="V723" s="39" t="s">
        <v>1901</v>
      </c>
    </row>
    <row r="724" spans="2:22">
      <c r="B724" s="198" t="s">
        <v>1591</v>
      </c>
      <c r="C724" s="194" t="s">
        <v>1902</v>
      </c>
      <c r="D724" s="194" t="s">
        <v>1903</v>
      </c>
      <c r="E724" s="194"/>
      <c r="F724" s="194"/>
      <c r="G724" s="194"/>
      <c r="H724" s="194"/>
      <c r="I724" s="194"/>
      <c r="J724" s="290"/>
      <c r="K724" s="296" t="s">
        <v>56</v>
      </c>
      <c r="L724" s="192" t="str">
        <f t="shared" si="17"/>
        <v>오후</v>
      </c>
      <c r="M724" s="296" t="s">
        <v>124</v>
      </c>
      <c r="V724" s="39" t="s">
        <v>1904</v>
      </c>
    </row>
    <row r="725" spans="2:22">
      <c r="B725" s="198" t="s">
        <v>1591</v>
      </c>
      <c r="C725" s="194" t="s">
        <v>1902</v>
      </c>
      <c r="D725" s="194" t="s">
        <v>1905</v>
      </c>
      <c r="E725" s="194"/>
      <c r="F725" s="194"/>
      <c r="G725" s="194"/>
      <c r="H725" s="194"/>
      <c r="I725" s="194"/>
      <c r="J725" s="290"/>
      <c r="K725" s="296" t="s">
        <v>56</v>
      </c>
      <c r="L725" s="192" t="str">
        <f t="shared" si="17"/>
        <v>오후</v>
      </c>
      <c r="M725" s="296" t="s">
        <v>124</v>
      </c>
      <c r="V725" s="39" t="s">
        <v>1906</v>
      </c>
    </row>
    <row r="726" spans="2:22">
      <c r="B726" s="198" t="s">
        <v>1591</v>
      </c>
      <c r="C726" s="194" t="s">
        <v>1907</v>
      </c>
      <c r="D726" s="194" t="s">
        <v>1908</v>
      </c>
      <c r="E726" s="194"/>
      <c r="F726" s="194"/>
      <c r="G726" s="194"/>
      <c r="H726" s="194"/>
      <c r="I726" s="194"/>
      <c r="J726" s="290"/>
      <c r="K726" s="296" t="s">
        <v>56</v>
      </c>
      <c r="L726" s="192" t="str">
        <f t="shared" si="17"/>
        <v>오후</v>
      </c>
      <c r="M726" s="296" t="s">
        <v>124</v>
      </c>
      <c r="V726" s="39" t="s">
        <v>1909</v>
      </c>
    </row>
    <row r="727" spans="2:22">
      <c r="B727" s="198" t="s">
        <v>1591</v>
      </c>
      <c r="C727" s="194" t="s">
        <v>1907</v>
      </c>
      <c r="D727" s="194" t="s">
        <v>1910</v>
      </c>
      <c r="E727" s="194"/>
      <c r="F727" s="194"/>
      <c r="G727" s="194"/>
      <c r="H727" s="194"/>
      <c r="I727" s="194"/>
      <c r="J727" s="290"/>
      <c r="K727" s="296" t="s">
        <v>56</v>
      </c>
      <c r="L727" s="192" t="str">
        <f t="shared" si="17"/>
        <v>오후</v>
      </c>
      <c r="M727" s="296" t="s">
        <v>124</v>
      </c>
      <c r="V727" s="39" t="s">
        <v>1911</v>
      </c>
    </row>
    <row r="728" spans="2:22">
      <c r="B728" s="198" t="s">
        <v>1591</v>
      </c>
      <c r="C728" s="194" t="s">
        <v>1907</v>
      </c>
      <c r="D728" s="194" t="s">
        <v>1912</v>
      </c>
      <c r="E728" s="194"/>
      <c r="F728" s="194"/>
      <c r="G728" s="194"/>
      <c r="H728" s="194"/>
      <c r="I728" s="194"/>
      <c r="J728" s="290"/>
      <c r="K728" s="296" t="s">
        <v>56</v>
      </c>
      <c r="L728" s="192" t="str">
        <f t="shared" si="17"/>
        <v>오후</v>
      </c>
      <c r="M728" s="296" t="s">
        <v>124</v>
      </c>
      <c r="V728" s="39" t="s">
        <v>1913</v>
      </c>
    </row>
    <row r="729" spans="2:22">
      <c r="B729" s="198" t="s">
        <v>1591</v>
      </c>
      <c r="C729" s="194" t="s">
        <v>1914</v>
      </c>
      <c r="D729" s="194" t="s">
        <v>1915</v>
      </c>
      <c r="E729" s="194"/>
      <c r="F729" s="194"/>
      <c r="G729" s="194"/>
      <c r="H729" s="194"/>
      <c r="I729" s="194"/>
      <c r="J729" s="290"/>
      <c r="K729" s="296" t="s">
        <v>56</v>
      </c>
      <c r="L729" s="192" t="str">
        <f t="shared" si="17"/>
        <v>오후</v>
      </c>
      <c r="M729" s="296" t="s">
        <v>124</v>
      </c>
      <c r="V729" s="39" t="s">
        <v>1916</v>
      </c>
    </row>
    <row r="730" spans="2:22">
      <c r="B730" s="198" t="s">
        <v>1591</v>
      </c>
      <c r="C730" s="194" t="s">
        <v>1914</v>
      </c>
      <c r="D730" s="194" t="s">
        <v>1917</v>
      </c>
      <c r="E730" s="194"/>
      <c r="F730" s="194"/>
      <c r="G730" s="194"/>
      <c r="H730" s="194"/>
      <c r="I730" s="194"/>
      <c r="J730" s="290"/>
      <c r="K730" s="296" t="s">
        <v>56</v>
      </c>
      <c r="L730" s="192" t="str">
        <f t="shared" si="17"/>
        <v>오후</v>
      </c>
      <c r="M730" s="296" t="s">
        <v>124</v>
      </c>
      <c r="V730" s="39" t="s">
        <v>1918</v>
      </c>
    </row>
    <row r="731" spans="2:22">
      <c r="B731" s="198" t="s">
        <v>1591</v>
      </c>
      <c r="C731" s="194" t="s">
        <v>1914</v>
      </c>
      <c r="D731" s="194" t="s">
        <v>1919</v>
      </c>
      <c r="E731" s="194"/>
      <c r="F731" s="194"/>
      <c r="G731" s="194"/>
      <c r="H731" s="194"/>
      <c r="I731" s="194"/>
      <c r="J731" s="290"/>
      <c r="K731" s="296" t="s">
        <v>56</v>
      </c>
      <c r="L731" s="192" t="str">
        <f t="shared" si="17"/>
        <v>오후</v>
      </c>
      <c r="M731" s="296" t="s">
        <v>124</v>
      </c>
      <c r="V731" s="39" t="s">
        <v>1920</v>
      </c>
    </row>
    <row r="732" spans="2:22">
      <c r="B732" s="198" t="s">
        <v>1591</v>
      </c>
      <c r="C732" s="194" t="s">
        <v>1914</v>
      </c>
      <c r="D732" s="194" t="s">
        <v>1921</v>
      </c>
      <c r="E732" s="194"/>
      <c r="F732" s="194"/>
      <c r="G732" s="194"/>
      <c r="H732" s="194"/>
      <c r="I732" s="194"/>
      <c r="J732" s="290"/>
      <c r="K732" s="296" t="s">
        <v>56</v>
      </c>
      <c r="L732" s="192" t="str">
        <f t="shared" si="17"/>
        <v>오후</v>
      </c>
      <c r="M732" s="296" t="s">
        <v>124</v>
      </c>
      <c r="V732" s="39" t="s">
        <v>1922</v>
      </c>
    </row>
    <row r="733" spans="2:22">
      <c r="B733" s="198" t="s">
        <v>1591</v>
      </c>
      <c r="C733" s="194" t="s">
        <v>1914</v>
      </c>
      <c r="D733" s="194" t="s">
        <v>1923</v>
      </c>
      <c r="E733" s="194"/>
      <c r="F733" s="194"/>
      <c r="G733" s="194"/>
      <c r="H733" s="194"/>
      <c r="I733" s="194"/>
      <c r="J733" s="290"/>
      <c r="K733" s="296" t="s">
        <v>56</v>
      </c>
      <c r="L733" s="192" t="str">
        <f t="shared" si="17"/>
        <v>오후</v>
      </c>
      <c r="M733" s="296" t="s">
        <v>124</v>
      </c>
      <c r="V733" s="39" t="s">
        <v>1924</v>
      </c>
    </row>
    <row r="734" spans="2:22">
      <c r="B734" s="198" t="s">
        <v>1591</v>
      </c>
      <c r="C734" s="194" t="s">
        <v>1914</v>
      </c>
      <c r="D734" s="194" t="s">
        <v>1925</v>
      </c>
      <c r="E734" s="194"/>
      <c r="F734" s="194"/>
      <c r="G734" s="194"/>
      <c r="H734" s="194"/>
      <c r="I734" s="194"/>
      <c r="J734" s="290"/>
      <c r="K734" s="296" t="s">
        <v>56</v>
      </c>
      <c r="L734" s="192" t="str">
        <f t="shared" si="17"/>
        <v>오후</v>
      </c>
      <c r="M734" s="296" t="s">
        <v>124</v>
      </c>
      <c r="V734" s="39" t="s">
        <v>1926</v>
      </c>
    </row>
    <row r="735" spans="2:22">
      <c r="B735" s="198" t="s">
        <v>1591</v>
      </c>
      <c r="C735" s="194" t="s">
        <v>1927</v>
      </c>
      <c r="D735" s="194" t="s">
        <v>1928</v>
      </c>
      <c r="E735" s="194"/>
      <c r="F735" s="194"/>
      <c r="G735" s="194"/>
      <c r="H735" s="194"/>
      <c r="I735" s="194"/>
      <c r="J735" s="290"/>
      <c r="K735" s="296" t="s">
        <v>56</v>
      </c>
      <c r="L735" s="192" t="str">
        <f t="shared" si="17"/>
        <v>오후</v>
      </c>
      <c r="M735" s="296" t="s">
        <v>124</v>
      </c>
      <c r="V735" s="39" t="s">
        <v>1929</v>
      </c>
    </row>
    <row r="736" spans="2:22">
      <c r="B736" s="198" t="s">
        <v>1591</v>
      </c>
      <c r="C736" s="194" t="s">
        <v>1927</v>
      </c>
      <c r="D736" s="194" t="s">
        <v>1930</v>
      </c>
      <c r="E736" s="194"/>
      <c r="F736" s="194"/>
      <c r="G736" s="194"/>
      <c r="H736" s="194"/>
      <c r="I736" s="194"/>
      <c r="J736" s="290"/>
      <c r="K736" s="296" t="s">
        <v>56</v>
      </c>
      <c r="L736" s="192" t="str">
        <f t="shared" si="17"/>
        <v>오후</v>
      </c>
      <c r="M736" s="296" t="s">
        <v>124</v>
      </c>
      <c r="V736" s="39" t="s">
        <v>1931</v>
      </c>
    </row>
    <row r="737" spans="2:22">
      <c r="B737" s="198" t="s">
        <v>1591</v>
      </c>
      <c r="C737" s="194" t="s">
        <v>1932</v>
      </c>
      <c r="D737" s="194" t="s">
        <v>1933</v>
      </c>
      <c r="E737" s="194"/>
      <c r="F737" s="194"/>
      <c r="G737" s="194"/>
      <c r="H737" s="194"/>
      <c r="I737" s="194"/>
      <c r="J737" s="290"/>
      <c r="K737" s="296" t="s">
        <v>56</v>
      </c>
      <c r="L737" s="192" t="str">
        <f t="shared" si="17"/>
        <v>오후</v>
      </c>
      <c r="M737" s="296" t="s">
        <v>124</v>
      </c>
      <c r="V737" s="39" t="s">
        <v>1934</v>
      </c>
    </row>
    <row r="738" spans="2:22">
      <c r="B738" s="198" t="s">
        <v>1591</v>
      </c>
      <c r="C738" s="194" t="s">
        <v>1932</v>
      </c>
      <c r="D738" s="194" t="s">
        <v>1935</v>
      </c>
      <c r="E738" s="194"/>
      <c r="F738" s="194"/>
      <c r="G738" s="194"/>
      <c r="H738" s="194"/>
      <c r="I738" s="194"/>
      <c r="J738" s="290"/>
      <c r="K738" s="296" t="s">
        <v>56</v>
      </c>
      <c r="L738" s="192" t="str">
        <f t="shared" si="17"/>
        <v>오후</v>
      </c>
      <c r="M738" s="296" t="s">
        <v>124</v>
      </c>
      <c r="V738" s="39" t="s">
        <v>1936</v>
      </c>
    </row>
    <row r="739" spans="2:22">
      <c r="B739" s="198" t="s">
        <v>1591</v>
      </c>
      <c r="C739" s="194" t="s">
        <v>1932</v>
      </c>
      <c r="D739" s="194" t="s">
        <v>1937</v>
      </c>
      <c r="E739" s="194"/>
      <c r="F739" s="194"/>
      <c r="G739" s="194"/>
      <c r="H739" s="194"/>
      <c r="I739" s="194"/>
      <c r="J739" s="290"/>
      <c r="K739" s="296" t="s">
        <v>56</v>
      </c>
      <c r="L739" s="192" t="str">
        <f t="shared" si="17"/>
        <v>오후</v>
      </c>
      <c r="M739" s="296" t="s">
        <v>124</v>
      </c>
      <c r="V739" s="39" t="s">
        <v>1938</v>
      </c>
    </row>
    <row r="740" spans="2:22">
      <c r="B740" s="198" t="s">
        <v>1591</v>
      </c>
      <c r="C740" s="194" t="s">
        <v>1932</v>
      </c>
      <c r="D740" s="194" t="s">
        <v>1939</v>
      </c>
      <c r="E740" s="194"/>
      <c r="F740" s="194"/>
      <c r="G740" s="194"/>
      <c r="H740" s="194"/>
      <c r="I740" s="194"/>
      <c r="J740" s="290"/>
      <c r="K740" s="296" t="s">
        <v>56</v>
      </c>
      <c r="L740" s="192" t="str">
        <f t="shared" si="17"/>
        <v>오후</v>
      </c>
      <c r="M740" s="296" t="s">
        <v>124</v>
      </c>
      <c r="V740" s="39" t="s">
        <v>1940</v>
      </c>
    </row>
    <row r="741" spans="2:22">
      <c r="B741" s="198" t="s">
        <v>1591</v>
      </c>
      <c r="C741" s="194" t="s">
        <v>1941</v>
      </c>
      <c r="D741" s="194" t="s">
        <v>1942</v>
      </c>
      <c r="E741" s="194"/>
      <c r="F741" s="194"/>
      <c r="G741" s="194"/>
      <c r="H741" s="194"/>
      <c r="I741" s="194"/>
      <c r="J741" s="290"/>
      <c r="K741" s="296" t="s">
        <v>56</v>
      </c>
      <c r="L741" s="192" t="str">
        <f t="shared" si="17"/>
        <v>오후</v>
      </c>
      <c r="M741" s="296" t="s">
        <v>124</v>
      </c>
      <c r="V741" s="39" t="s">
        <v>1943</v>
      </c>
    </row>
    <row r="742" spans="2:22">
      <c r="B742" s="198" t="s">
        <v>1591</v>
      </c>
      <c r="C742" s="194" t="s">
        <v>1679</v>
      </c>
      <c r="D742" s="194" t="s">
        <v>1944</v>
      </c>
      <c r="E742" s="194"/>
      <c r="F742" s="194"/>
      <c r="G742" s="194"/>
      <c r="H742" s="194"/>
      <c r="I742" s="194"/>
      <c r="J742" s="290"/>
      <c r="K742" s="296" t="s">
        <v>56</v>
      </c>
      <c r="L742" s="192" t="str">
        <f t="shared" si="17"/>
        <v>오후</v>
      </c>
      <c r="M742" s="296" t="s">
        <v>124</v>
      </c>
      <c r="N742" s="188"/>
      <c r="O742" s="188"/>
      <c r="P742" s="188"/>
      <c r="Q742" s="188"/>
      <c r="R742" s="188"/>
      <c r="V742" s="39" t="s">
        <v>1945</v>
      </c>
    </row>
    <row r="743" spans="2:22">
      <c r="B743" s="198" t="s">
        <v>1591</v>
      </c>
      <c r="C743" s="194" t="s">
        <v>1683</v>
      </c>
      <c r="D743" s="194" t="s">
        <v>1946</v>
      </c>
      <c r="E743" s="194"/>
      <c r="F743" s="194"/>
      <c r="G743" s="194"/>
      <c r="H743" s="194"/>
      <c r="I743" s="194"/>
      <c r="J743" s="290"/>
      <c r="K743" s="296" t="s">
        <v>56</v>
      </c>
      <c r="L743" s="192" t="str">
        <f t="shared" si="17"/>
        <v>오후</v>
      </c>
      <c r="M743" s="296" t="s">
        <v>124</v>
      </c>
      <c r="N743" s="188"/>
      <c r="O743" s="188"/>
      <c r="P743" s="188"/>
      <c r="Q743" s="188"/>
      <c r="R743" s="188"/>
      <c r="V743" s="39" t="s">
        <v>1947</v>
      </c>
    </row>
    <row r="744" spans="2:22">
      <c r="B744" s="198" t="s">
        <v>1591</v>
      </c>
      <c r="C744" s="194" t="s">
        <v>1670</v>
      </c>
      <c r="D744" s="194" t="s">
        <v>1948</v>
      </c>
      <c r="E744" s="194"/>
      <c r="F744" s="194"/>
      <c r="G744" s="194"/>
      <c r="H744" s="194"/>
      <c r="I744" s="194"/>
      <c r="J744" s="290"/>
      <c r="K744" s="296" t="s">
        <v>56</v>
      </c>
      <c r="L744" s="192" t="str">
        <f t="shared" si="17"/>
        <v>야간</v>
      </c>
      <c r="M744" s="296" t="s">
        <v>124</v>
      </c>
      <c r="N744" s="188"/>
      <c r="O744" s="188"/>
      <c r="P744" s="188"/>
      <c r="Q744" s="188"/>
      <c r="R744" s="188"/>
      <c r="V744" s="39" t="s">
        <v>1949</v>
      </c>
    </row>
    <row r="745" spans="2:22">
      <c r="B745" s="198" t="s">
        <v>1591</v>
      </c>
      <c r="C745" s="194" t="s">
        <v>1670</v>
      </c>
      <c r="D745" s="194" t="s">
        <v>1950</v>
      </c>
      <c r="E745" s="194"/>
      <c r="F745" s="194"/>
      <c r="G745" s="194"/>
      <c r="H745" s="194"/>
      <c r="I745" s="194"/>
      <c r="J745" s="290"/>
      <c r="K745" s="296" t="s">
        <v>56</v>
      </c>
      <c r="L745" s="192" t="str">
        <f t="shared" si="17"/>
        <v>야간</v>
      </c>
      <c r="M745" s="296" t="s">
        <v>124</v>
      </c>
      <c r="V745" s="39" t="s">
        <v>1951</v>
      </c>
    </row>
    <row r="746" spans="2:22">
      <c r="B746" s="198" t="s">
        <v>1591</v>
      </c>
      <c r="C746" s="194" t="s">
        <v>1670</v>
      </c>
      <c r="D746" s="194" t="s">
        <v>1952</v>
      </c>
      <c r="E746" s="194"/>
      <c r="F746" s="194"/>
      <c r="G746" s="194"/>
      <c r="H746" s="194"/>
      <c r="I746" s="194"/>
      <c r="J746" s="290"/>
      <c r="K746" s="296" t="s">
        <v>56</v>
      </c>
      <c r="L746" s="192" t="str">
        <f t="shared" si="17"/>
        <v>야간</v>
      </c>
      <c r="M746" s="296" t="s">
        <v>124</v>
      </c>
      <c r="V746" s="39" t="s">
        <v>1953</v>
      </c>
    </row>
    <row r="747" spans="2:22">
      <c r="B747" s="198" t="s">
        <v>1591</v>
      </c>
      <c r="C747" s="194" t="s">
        <v>1686</v>
      </c>
      <c r="D747" s="194" t="s">
        <v>1954</v>
      </c>
      <c r="E747" s="194"/>
      <c r="F747" s="194"/>
      <c r="G747" s="194"/>
      <c r="H747" s="194"/>
      <c r="I747" s="194"/>
      <c r="J747" s="290"/>
      <c r="K747" s="296" t="s">
        <v>56</v>
      </c>
      <c r="L747" s="192" t="str">
        <f t="shared" si="17"/>
        <v>야간</v>
      </c>
      <c r="M747" s="296" t="s">
        <v>124</v>
      </c>
      <c r="V747" s="39" t="s">
        <v>1955</v>
      </c>
    </row>
    <row r="748" spans="2:22">
      <c r="B748" s="198" t="s">
        <v>1591</v>
      </c>
      <c r="C748" s="194" t="s">
        <v>1686</v>
      </c>
      <c r="D748" s="194" t="s">
        <v>1956</v>
      </c>
      <c r="E748" s="194"/>
      <c r="F748" s="194"/>
      <c r="G748" s="194"/>
      <c r="H748" s="194"/>
      <c r="I748" s="194"/>
      <c r="J748" s="290"/>
      <c r="K748" s="296" t="s">
        <v>56</v>
      </c>
      <c r="L748" s="192" t="str">
        <f t="shared" ref="L748:L811" si="18">IF(MID(D748,1,8)&gt;="20241101",IF(VALUE(MID(D748,10,6))&lt;120000,"오전",IF(VALUE(MID(D748,10,2))&lt;17,"오후","야간")),
IF(MID(D748,1,8)&lt;"20241101",IF(VALUE(MID(D748,10,6))&lt;120000,"오전",IF(VALUE(MID(D748,10,2))&lt;18,"오후","야간"))
))</f>
        <v>야간</v>
      </c>
      <c r="M748" s="296" t="s">
        <v>124</v>
      </c>
      <c r="V748" s="39" t="s">
        <v>1957</v>
      </c>
    </row>
    <row r="749" spans="2:22">
      <c r="B749" s="198" t="s">
        <v>1591</v>
      </c>
      <c r="C749" s="194" t="s">
        <v>1686</v>
      </c>
      <c r="D749" s="194" t="s">
        <v>1958</v>
      </c>
      <c r="E749" s="194"/>
      <c r="F749" s="194"/>
      <c r="G749" s="194"/>
      <c r="H749" s="194"/>
      <c r="I749" s="194"/>
      <c r="J749" s="290"/>
      <c r="K749" s="296" t="s">
        <v>56</v>
      </c>
      <c r="L749" s="192" t="str">
        <f t="shared" si="18"/>
        <v>야간</v>
      </c>
      <c r="M749" s="296" t="s">
        <v>124</v>
      </c>
      <c r="V749" s="39" t="s">
        <v>1959</v>
      </c>
    </row>
    <row r="750" spans="2:22">
      <c r="B750" s="198" t="s">
        <v>1591</v>
      </c>
      <c r="C750" s="194" t="s">
        <v>1708</v>
      </c>
      <c r="D750" s="194" t="s">
        <v>1960</v>
      </c>
      <c r="E750" s="194"/>
      <c r="F750" s="194"/>
      <c r="G750" s="194"/>
      <c r="H750" s="194"/>
      <c r="I750" s="194"/>
      <c r="J750" s="290"/>
      <c r="K750" s="296" t="s">
        <v>56</v>
      </c>
      <c r="L750" s="192" t="str">
        <f t="shared" si="18"/>
        <v>야간</v>
      </c>
      <c r="M750" s="296" t="s">
        <v>124</v>
      </c>
      <c r="V750" s="39" t="s">
        <v>1961</v>
      </c>
    </row>
    <row r="751" spans="2:22">
      <c r="B751" s="198" t="s">
        <v>1591</v>
      </c>
      <c r="C751" s="194" t="s">
        <v>1708</v>
      </c>
      <c r="D751" s="194" t="s">
        <v>1962</v>
      </c>
      <c r="E751" s="194"/>
      <c r="F751" s="194"/>
      <c r="G751" s="194"/>
      <c r="H751" s="194"/>
      <c r="I751" s="194"/>
      <c r="J751" s="290"/>
      <c r="K751" s="296" t="s">
        <v>56</v>
      </c>
      <c r="L751" s="192" t="str">
        <f t="shared" si="18"/>
        <v>야간</v>
      </c>
      <c r="M751" s="296" t="s">
        <v>124</v>
      </c>
      <c r="N751" s="188"/>
      <c r="O751" s="188"/>
      <c r="P751" s="188"/>
      <c r="Q751" s="188"/>
      <c r="R751" s="188"/>
      <c r="V751" s="39" t="s">
        <v>1963</v>
      </c>
    </row>
    <row r="752" spans="2:22">
      <c r="B752" s="198" t="s">
        <v>1591</v>
      </c>
      <c r="C752" s="194" t="s">
        <v>1708</v>
      </c>
      <c r="D752" s="194" t="s">
        <v>1964</v>
      </c>
      <c r="E752" s="194"/>
      <c r="F752" s="194"/>
      <c r="G752" s="194"/>
      <c r="H752" s="194"/>
      <c r="I752" s="194"/>
      <c r="J752" s="290"/>
      <c r="K752" s="296" t="s">
        <v>56</v>
      </c>
      <c r="L752" s="192" t="str">
        <f t="shared" si="18"/>
        <v>야간</v>
      </c>
      <c r="M752" s="296" t="s">
        <v>124</v>
      </c>
      <c r="N752" s="188"/>
      <c r="O752" s="188"/>
      <c r="P752" s="188"/>
      <c r="Q752" s="188"/>
      <c r="R752" s="188"/>
      <c r="V752" s="39" t="s">
        <v>1965</v>
      </c>
    </row>
    <row r="753" spans="2:22">
      <c r="B753" s="198" t="s">
        <v>1591</v>
      </c>
      <c r="C753" s="194" t="s">
        <v>1731</v>
      </c>
      <c r="D753" s="194" t="s">
        <v>1966</v>
      </c>
      <c r="E753" s="194"/>
      <c r="F753" s="194"/>
      <c r="G753" s="194"/>
      <c r="H753" s="194"/>
      <c r="I753" s="194"/>
      <c r="J753" s="290"/>
      <c r="K753" s="296" t="s">
        <v>56</v>
      </c>
      <c r="L753" s="192" t="str">
        <f t="shared" si="18"/>
        <v>야간</v>
      </c>
      <c r="M753" s="296" t="s">
        <v>124</v>
      </c>
      <c r="N753" s="188"/>
      <c r="O753" s="188"/>
      <c r="P753" s="188"/>
      <c r="Q753" s="188"/>
      <c r="R753" s="188"/>
      <c r="V753" s="39" t="s">
        <v>1967</v>
      </c>
    </row>
    <row r="754" spans="2:22">
      <c r="B754" s="198" t="s">
        <v>1591</v>
      </c>
      <c r="C754" s="194" t="s">
        <v>1731</v>
      </c>
      <c r="D754" s="194" t="s">
        <v>1968</v>
      </c>
      <c r="E754" s="194"/>
      <c r="F754" s="194"/>
      <c r="G754" s="194"/>
      <c r="H754" s="194"/>
      <c r="I754" s="194"/>
      <c r="J754" s="290"/>
      <c r="K754" s="296" t="s">
        <v>56</v>
      </c>
      <c r="L754" s="192" t="str">
        <f t="shared" si="18"/>
        <v>야간</v>
      </c>
      <c r="M754" s="296" t="s">
        <v>124</v>
      </c>
      <c r="N754" s="188"/>
      <c r="O754" s="188"/>
      <c r="P754" s="188"/>
      <c r="Q754" s="188"/>
      <c r="R754" s="188"/>
      <c r="V754" s="39" t="s">
        <v>1969</v>
      </c>
    </row>
    <row r="755" spans="2:22">
      <c r="B755" s="198" t="s">
        <v>1591</v>
      </c>
      <c r="C755" s="194" t="s">
        <v>1731</v>
      </c>
      <c r="D755" s="194" t="s">
        <v>1970</v>
      </c>
      <c r="E755" s="194"/>
      <c r="F755" s="194"/>
      <c r="G755" s="194"/>
      <c r="H755" s="194"/>
      <c r="I755" s="194"/>
      <c r="J755" s="290"/>
      <c r="K755" s="296" t="s">
        <v>56</v>
      </c>
      <c r="L755" s="192" t="str">
        <f t="shared" si="18"/>
        <v>야간</v>
      </c>
      <c r="M755" s="296" t="s">
        <v>124</v>
      </c>
      <c r="N755" s="188"/>
      <c r="O755" s="188"/>
      <c r="P755" s="188"/>
      <c r="Q755" s="188"/>
      <c r="R755" s="188"/>
      <c r="V755" s="39" t="s">
        <v>1971</v>
      </c>
    </row>
    <row r="756" spans="2:22">
      <c r="B756" s="198" t="s">
        <v>1591</v>
      </c>
      <c r="C756" s="194" t="s">
        <v>1731</v>
      </c>
      <c r="D756" s="194" t="s">
        <v>1972</v>
      </c>
      <c r="E756" s="194"/>
      <c r="F756" s="194"/>
      <c r="G756" s="194"/>
      <c r="H756" s="194"/>
      <c r="I756" s="194"/>
      <c r="J756" s="290"/>
      <c r="K756" s="296" t="s">
        <v>56</v>
      </c>
      <c r="L756" s="192" t="str">
        <f t="shared" si="18"/>
        <v>야간</v>
      </c>
      <c r="M756" s="296" t="s">
        <v>124</v>
      </c>
      <c r="N756" s="188"/>
      <c r="O756" s="188"/>
      <c r="P756" s="188"/>
      <c r="Q756" s="188"/>
      <c r="R756" s="188"/>
      <c r="V756" s="39" t="s">
        <v>1973</v>
      </c>
    </row>
    <row r="757" spans="2:22">
      <c r="B757" s="198" t="s">
        <v>1591</v>
      </c>
      <c r="C757" s="194" t="s">
        <v>1731</v>
      </c>
      <c r="D757" s="194" t="s">
        <v>1974</v>
      </c>
      <c r="E757" s="194"/>
      <c r="F757" s="194"/>
      <c r="G757" s="194"/>
      <c r="H757" s="194"/>
      <c r="I757" s="194"/>
      <c r="J757" s="290"/>
      <c r="K757" s="296" t="s">
        <v>56</v>
      </c>
      <c r="L757" s="192" t="str">
        <f t="shared" si="18"/>
        <v>야간</v>
      </c>
      <c r="M757" s="296" t="s">
        <v>124</v>
      </c>
      <c r="N757" s="188"/>
      <c r="O757" s="188"/>
      <c r="P757" s="188"/>
      <c r="Q757" s="188"/>
      <c r="R757" s="188"/>
      <c r="V757" s="39" t="s">
        <v>1975</v>
      </c>
    </row>
    <row r="758" spans="2:22">
      <c r="B758" s="198" t="s">
        <v>1591</v>
      </c>
      <c r="C758" s="194" t="s">
        <v>1731</v>
      </c>
      <c r="D758" s="194" t="s">
        <v>1976</v>
      </c>
      <c r="E758" s="194"/>
      <c r="F758" s="194"/>
      <c r="G758" s="194"/>
      <c r="H758" s="194"/>
      <c r="I758" s="194"/>
      <c r="J758" s="290"/>
      <c r="K758" s="296" t="s">
        <v>56</v>
      </c>
      <c r="L758" s="192" t="str">
        <f t="shared" si="18"/>
        <v>야간</v>
      </c>
      <c r="M758" s="296" t="s">
        <v>124</v>
      </c>
      <c r="N758" s="188"/>
      <c r="O758" s="188"/>
      <c r="P758" s="188"/>
      <c r="Q758" s="188"/>
      <c r="R758" s="188"/>
      <c r="V758" s="39" t="s">
        <v>1977</v>
      </c>
    </row>
    <row r="759" spans="2:22">
      <c r="B759" s="198" t="s">
        <v>1591</v>
      </c>
      <c r="C759" s="194" t="s">
        <v>1689</v>
      </c>
      <c r="D759" s="194" t="s">
        <v>1978</v>
      </c>
      <c r="E759" s="194"/>
      <c r="F759" s="194"/>
      <c r="G759" s="194"/>
      <c r="H759" s="194"/>
      <c r="I759" s="194"/>
      <c r="J759" s="290"/>
      <c r="K759" s="296" t="s">
        <v>56</v>
      </c>
      <c r="L759" s="192" t="str">
        <f t="shared" si="18"/>
        <v>야간</v>
      </c>
      <c r="M759" s="296" t="s">
        <v>124</v>
      </c>
      <c r="N759" s="188"/>
      <c r="O759" s="188"/>
      <c r="P759" s="188"/>
      <c r="Q759" s="188"/>
      <c r="R759" s="188"/>
      <c r="V759" s="39" t="s">
        <v>1979</v>
      </c>
    </row>
    <row r="760" spans="2:22">
      <c r="B760" s="198" t="s">
        <v>1591</v>
      </c>
      <c r="C760" s="194" t="s">
        <v>1674</v>
      </c>
      <c r="D760" s="194" t="s">
        <v>1980</v>
      </c>
      <c r="E760" s="194"/>
      <c r="F760" s="194"/>
      <c r="G760" s="194"/>
      <c r="H760" s="194"/>
      <c r="I760" s="194"/>
      <c r="J760" s="290"/>
      <c r="K760" s="296" t="s">
        <v>56</v>
      </c>
      <c r="L760" s="192" t="str">
        <f t="shared" si="18"/>
        <v>야간</v>
      </c>
      <c r="M760" s="296" t="s">
        <v>124</v>
      </c>
      <c r="N760" s="188"/>
      <c r="O760" s="188"/>
      <c r="P760" s="188"/>
      <c r="Q760" s="188"/>
      <c r="R760" s="188"/>
      <c r="V760" s="39" t="s">
        <v>1981</v>
      </c>
    </row>
    <row r="761" spans="2:22">
      <c r="B761" s="198" t="s">
        <v>1591</v>
      </c>
      <c r="C761" s="194" t="s">
        <v>1634</v>
      </c>
      <c r="D761" s="194" t="s">
        <v>1982</v>
      </c>
      <c r="E761" s="194"/>
      <c r="F761" s="194"/>
      <c r="G761" s="194"/>
      <c r="H761" s="194"/>
      <c r="I761" s="194"/>
      <c r="J761" s="290"/>
      <c r="K761" s="296" t="s">
        <v>56</v>
      </c>
      <c r="L761" s="192" t="str">
        <f t="shared" si="18"/>
        <v>야간</v>
      </c>
      <c r="M761" s="296" t="s">
        <v>124</v>
      </c>
      <c r="N761" s="188"/>
      <c r="O761" s="188"/>
      <c r="P761" s="188"/>
      <c r="Q761" s="188"/>
      <c r="R761" s="188"/>
      <c r="V761" s="39" t="s">
        <v>1983</v>
      </c>
    </row>
    <row r="762" spans="2:22">
      <c r="B762" s="198" t="s">
        <v>1591</v>
      </c>
      <c r="C762" s="194" t="s">
        <v>1634</v>
      </c>
      <c r="D762" s="194" t="s">
        <v>1984</v>
      </c>
      <c r="E762" s="194"/>
      <c r="F762" s="194"/>
      <c r="G762" s="194"/>
      <c r="H762" s="194"/>
      <c r="I762" s="194"/>
      <c r="J762" s="290"/>
      <c r="K762" s="296" t="s">
        <v>56</v>
      </c>
      <c r="L762" s="192" t="str">
        <f t="shared" si="18"/>
        <v>야간</v>
      </c>
      <c r="M762" s="296" t="s">
        <v>124</v>
      </c>
      <c r="V762" s="39" t="s">
        <v>1985</v>
      </c>
    </row>
    <row r="763" spans="2:22">
      <c r="B763" s="198" t="s">
        <v>1591</v>
      </c>
      <c r="C763" s="194" t="s">
        <v>1634</v>
      </c>
      <c r="D763" s="194" t="s">
        <v>1986</v>
      </c>
      <c r="E763" s="194"/>
      <c r="F763" s="194"/>
      <c r="G763" s="194"/>
      <c r="H763" s="194"/>
      <c r="I763" s="194"/>
      <c r="J763" s="290"/>
      <c r="K763" s="296" t="s">
        <v>56</v>
      </c>
      <c r="L763" s="192" t="str">
        <f t="shared" si="18"/>
        <v>야간</v>
      </c>
      <c r="M763" s="296" t="s">
        <v>124</v>
      </c>
      <c r="V763" s="39" t="s">
        <v>1987</v>
      </c>
    </row>
    <row r="764" spans="2:22">
      <c r="B764" s="198" t="s">
        <v>1591</v>
      </c>
      <c r="C764" s="194" t="s">
        <v>1639</v>
      </c>
      <c r="D764" s="194" t="s">
        <v>1988</v>
      </c>
      <c r="E764" s="194"/>
      <c r="F764" s="194"/>
      <c r="G764" s="194"/>
      <c r="H764" s="194"/>
      <c r="I764" s="194"/>
      <c r="J764" s="290"/>
      <c r="K764" s="296" t="s">
        <v>56</v>
      </c>
      <c r="L764" s="192" t="str">
        <f t="shared" si="18"/>
        <v>야간</v>
      </c>
      <c r="M764" s="296" t="s">
        <v>124</v>
      </c>
      <c r="V764" s="39" t="s">
        <v>1989</v>
      </c>
    </row>
    <row r="765" spans="2:22">
      <c r="B765" s="198" t="s">
        <v>1591</v>
      </c>
      <c r="C765" s="194" t="s">
        <v>1639</v>
      </c>
      <c r="D765" s="194" t="s">
        <v>1990</v>
      </c>
      <c r="E765" s="194"/>
      <c r="F765" s="194"/>
      <c r="G765" s="194"/>
      <c r="H765" s="194"/>
      <c r="I765" s="194"/>
      <c r="J765" s="290"/>
      <c r="K765" s="296" t="s">
        <v>56</v>
      </c>
      <c r="L765" s="192" t="str">
        <f t="shared" si="18"/>
        <v>야간</v>
      </c>
      <c r="M765" s="296" t="s">
        <v>124</v>
      </c>
      <c r="V765" s="39" t="s">
        <v>1991</v>
      </c>
    </row>
    <row r="766" spans="2:22">
      <c r="B766" s="198" t="s">
        <v>1591</v>
      </c>
      <c r="C766" s="194" t="s">
        <v>1639</v>
      </c>
      <c r="D766" s="194" t="s">
        <v>1992</v>
      </c>
      <c r="E766" s="194"/>
      <c r="F766" s="194"/>
      <c r="G766" s="194"/>
      <c r="H766" s="194"/>
      <c r="I766" s="194"/>
      <c r="J766" s="290"/>
      <c r="K766" s="296" t="s">
        <v>56</v>
      </c>
      <c r="L766" s="192" t="str">
        <f t="shared" si="18"/>
        <v>야간</v>
      </c>
      <c r="M766" s="296" t="s">
        <v>124</v>
      </c>
      <c r="V766" s="39" t="s">
        <v>1993</v>
      </c>
    </row>
    <row r="767" spans="2:22">
      <c r="B767" s="198" t="s">
        <v>1591</v>
      </c>
      <c r="C767" s="194" t="s">
        <v>1639</v>
      </c>
      <c r="D767" s="194" t="s">
        <v>1994</v>
      </c>
      <c r="E767" s="194"/>
      <c r="F767" s="194"/>
      <c r="G767" s="194"/>
      <c r="H767" s="194"/>
      <c r="I767" s="194"/>
      <c r="J767" s="290"/>
      <c r="K767" s="296" t="s">
        <v>56</v>
      </c>
      <c r="L767" s="192" t="str">
        <f t="shared" si="18"/>
        <v>야간</v>
      </c>
      <c r="M767" s="296" t="s">
        <v>124</v>
      </c>
      <c r="V767" s="39" t="s">
        <v>1995</v>
      </c>
    </row>
    <row r="768" spans="2:22">
      <c r="B768" s="198" t="s">
        <v>1591</v>
      </c>
      <c r="C768" s="194" t="s">
        <v>1639</v>
      </c>
      <c r="D768" s="194" t="s">
        <v>1996</v>
      </c>
      <c r="E768" s="194"/>
      <c r="F768" s="194"/>
      <c r="G768" s="194"/>
      <c r="H768" s="194"/>
      <c r="I768" s="194"/>
      <c r="J768" s="290"/>
      <c r="K768" s="296" t="s">
        <v>56</v>
      </c>
      <c r="L768" s="192" t="str">
        <f t="shared" si="18"/>
        <v>야간</v>
      </c>
      <c r="M768" s="296" t="s">
        <v>124</v>
      </c>
      <c r="V768" s="39" t="s">
        <v>1997</v>
      </c>
    </row>
    <row r="769" spans="2:22">
      <c r="B769" s="198" t="s">
        <v>1591</v>
      </c>
      <c r="C769" s="194" t="s">
        <v>1639</v>
      </c>
      <c r="D769" s="194" t="s">
        <v>1998</v>
      </c>
      <c r="E769" s="194"/>
      <c r="F769" s="194"/>
      <c r="G769" s="194"/>
      <c r="H769" s="194"/>
      <c r="I769" s="194"/>
      <c r="J769" s="290"/>
      <c r="K769" s="296" t="s">
        <v>56</v>
      </c>
      <c r="L769" s="192" t="str">
        <f t="shared" si="18"/>
        <v>야간</v>
      </c>
      <c r="M769" s="296" t="s">
        <v>124</v>
      </c>
      <c r="V769" s="39" t="s">
        <v>1999</v>
      </c>
    </row>
    <row r="770" spans="2:22">
      <c r="B770" s="198" t="s">
        <v>1591</v>
      </c>
      <c r="C770" s="194" t="s">
        <v>1639</v>
      </c>
      <c r="D770" s="194" t="s">
        <v>2000</v>
      </c>
      <c r="E770" s="194"/>
      <c r="F770" s="194"/>
      <c r="G770" s="194"/>
      <c r="H770" s="194"/>
      <c r="I770" s="194"/>
      <c r="J770" s="290"/>
      <c r="K770" s="296" t="s">
        <v>56</v>
      </c>
      <c r="L770" s="192" t="str">
        <f t="shared" si="18"/>
        <v>야간</v>
      </c>
      <c r="M770" s="296" t="s">
        <v>124</v>
      </c>
      <c r="V770" s="39" t="s">
        <v>2001</v>
      </c>
    </row>
    <row r="771" spans="2:22">
      <c r="B771" s="198" t="s">
        <v>1591</v>
      </c>
      <c r="C771" s="194" t="s">
        <v>1902</v>
      </c>
      <c r="D771" s="194" t="s">
        <v>2002</v>
      </c>
      <c r="E771" s="194"/>
      <c r="F771" s="194"/>
      <c r="G771" s="194"/>
      <c r="H771" s="194"/>
      <c r="I771" s="194"/>
      <c r="J771" s="290"/>
      <c r="K771" s="296" t="s">
        <v>56</v>
      </c>
      <c r="L771" s="192" t="str">
        <f t="shared" si="18"/>
        <v>오후</v>
      </c>
      <c r="M771" s="296" t="s">
        <v>2003</v>
      </c>
      <c r="V771" s="39" t="s">
        <v>2004</v>
      </c>
    </row>
    <row r="772" spans="2:22">
      <c r="B772" s="198" t="s">
        <v>1591</v>
      </c>
      <c r="C772" s="194" t="s">
        <v>1902</v>
      </c>
      <c r="D772" s="194" t="s">
        <v>2005</v>
      </c>
      <c r="E772" s="194"/>
      <c r="F772" s="194"/>
      <c r="G772" s="194"/>
      <c r="H772" s="194"/>
      <c r="I772" s="194"/>
      <c r="J772" s="290"/>
      <c r="K772" s="296" t="s">
        <v>56</v>
      </c>
      <c r="L772" s="192" t="str">
        <f t="shared" si="18"/>
        <v>오후</v>
      </c>
      <c r="M772" s="296" t="s">
        <v>2003</v>
      </c>
      <c r="V772" s="39" t="s">
        <v>2006</v>
      </c>
    </row>
    <row r="773" spans="2:22">
      <c r="B773" s="198" t="s">
        <v>1591</v>
      </c>
      <c r="C773" s="194" t="s">
        <v>1907</v>
      </c>
      <c r="D773" s="194" t="s">
        <v>2007</v>
      </c>
      <c r="E773" s="194"/>
      <c r="F773" s="194"/>
      <c r="G773" s="194"/>
      <c r="H773" s="194"/>
      <c r="I773" s="194"/>
      <c r="J773" s="290"/>
      <c r="K773" s="296" t="s">
        <v>56</v>
      </c>
      <c r="L773" s="192" t="str">
        <f t="shared" si="18"/>
        <v>오후</v>
      </c>
      <c r="M773" s="296" t="s">
        <v>2003</v>
      </c>
      <c r="V773" s="39" t="s">
        <v>2008</v>
      </c>
    </row>
    <row r="774" spans="2:22">
      <c r="B774" s="198" t="s">
        <v>1591</v>
      </c>
      <c r="C774" s="194" t="s">
        <v>1907</v>
      </c>
      <c r="D774" s="194" t="s">
        <v>2009</v>
      </c>
      <c r="E774" s="194"/>
      <c r="F774" s="194"/>
      <c r="G774" s="194"/>
      <c r="H774" s="194"/>
      <c r="I774" s="194"/>
      <c r="J774" s="290"/>
      <c r="K774" s="296" t="s">
        <v>56</v>
      </c>
      <c r="L774" s="192" t="str">
        <f t="shared" si="18"/>
        <v>오후</v>
      </c>
      <c r="M774" s="296" t="s">
        <v>2003</v>
      </c>
      <c r="N774" s="188"/>
      <c r="O774" s="188"/>
      <c r="P774" s="188"/>
      <c r="Q774" s="188"/>
      <c r="R774" s="188"/>
      <c r="V774" s="39" t="s">
        <v>2010</v>
      </c>
    </row>
    <row r="775" spans="2:22">
      <c r="B775" s="198" t="s">
        <v>1591</v>
      </c>
      <c r="C775" s="194" t="s">
        <v>1907</v>
      </c>
      <c r="D775" s="194" t="s">
        <v>2011</v>
      </c>
      <c r="E775" s="194"/>
      <c r="F775" s="194"/>
      <c r="G775" s="194"/>
      <c r="H775" s="194"/>
      <c r="I775" s="194"/>
      <c r="J775" s="290"/>
      <c r="K775" s="296" t="s">
        <v>56</v>
      </c>
      <c r="L775" s="192" t="str">
        <f t="shared" si="18"/>
        <v>오후</v>
      </c>
      <c r="M775" s="296" t="s">
        <v>2003</v>
      </c>
      <c r="N775" s="188"/>
      <c r="O775" s="188"/>
      <c r="P775" s="188"/>
      <c r="Q775" s="188"/>
      <c r="R775" s="188"/>
      <c r="V775" s="39" t="s">
        <v>2012</v>
      </c>
    </row>
    <row r="776" spans="2:22">
      <c r="B776" s="198" t="s">
        <v>1591</v>
      </c>
      <c r="C776" s="194" t="s">
        <v>1907</v>
      </c>
      <c r="D776" s="194" t="s">
        <v>2013</v>
      </c>
      <c r="E776" s="194"/>
      <c r="F776" s="194"/>
      <c r="G776" s="194"/>
      <c r="H776" s="194"/>
      <c r="I776" s="194"/>
      <c r="J776" s="290"/>
      <c r="K776" s="296" t="s">
        <v>56</v>
      </c>
      <c r="L776" s="192" t="str">
        <f t="shared" si="18"/>
        <v>오후</v>
      </c>
      <c r="M776" s="296" t="s">
        <v>2003</v>
      </c>
      <c r="N776" s="188"/>
      <c r="O776" s="188"/>
      <c r="P776" s="188"/>
      <c r="Q776" s="188"/>
      <c r="R776" s="188"/>
      <c r="V776" s="39" t="s">
        <v>2014</v>
      </c>
    </row>
    <row r="777" spans="2:22">
      <c r="B777" s="198" t="s">
        <v>1591</v>
      </c>
      <c r="C777" s="194" t="s">
        <v>1907</v>
      </c>
      <c r="D777" s="194" t="s">
        <v>2015</v>
      </c>
      <c r="E777" s="194"/>
      <c r="F777" s="194"/>
      <c r="G777" s="194"/>
      <c r="H777" s="194"/>
      <c r="I777" s="194"/>
      <c r="J777" s="290"/>
      <c r="K777" s="296" t="s">
        <v>56</v>
      </c>
      <c r="L777" s="192" t="str">
        <f t="shared" si="18"/>
        <v>오후</v>
      </c>
      <c r="M777" s="296" t="s">
        <v>2003</v>
      </c>
      <c r="N777" s="188"/>
      <c r="O777" s="188"/>
      <c r="P777" s="188"/>
      <c r="Q777" s="188"/>
      <c r="R777" s="188"/>
      <c r="V777" s="39" t="s">
        <v>2016</v>
      </c>
    </row>
    <row r="778" spans="2:22">
      <c r="B778" s="198" t="s">
        <v>1591</v>
      </c>
      <c r="C778" s="194" t="s">
        <v>1914</v>
      </c>
      <c r="D778" s="194" t="s">
        <v>2017</v>
      </c>
      <c r="E778" s="194"/>
      <c r="F778" s="194"/>
      <c r="G778" s="194"/>
      <c r="H778" s="194"/>
      <c r="I778" s="194"/>
      <c r="J778" s="290"/>
      <c r="K778" s="296" t="s">
        <v>56</v>
      </c>
      <c r="L778" s="192" t="str">
        <f t="shared" si="18"/>
        <v>오후</v>
      </c>
      <c r="M778" s="296" t="s">
        <v>2003</v>
      </c>
      <c r="N778" s="188"/>
      <c r="O778" s="188"/>
      <c r="P778" s="188"/>
      <c r="Q778" s="188"/>
      <c r="R778" s="188"/>
      <c r="V778" s="39" t="s">
        <v>2018</v>
      </c>
    </row>
    <row r="779" spans="2:22">
      <c r="B779" s="198" t="s">
        <v>1591</v>
      </c>
      <c r="C779" s="194" t="s">
        <v>1914</v>
      </c>
      <c r="D779" s="194" t="s">
        <v>2019</v>
      </c>
      <c r="E779" s="194"/>
      <c r="F779" s="194"/>
      <c r="G779" s="194"/>
      <c r="H779" s="194"/>
      <c r="I779" s="194"/>
      <c r="J779" s="290"/>
      <c r="K779" s="296" t="s">
        <v>56</v>
      </c>
      <c r="L779" s="192" t="str">
        <f t="shared" si="18"/>
        <v>오후</v>
      </c>
      <c r="M779" s="296" t="s">
        <v>2003</v>
      </c>
      <c r="N779" s="188"/>
      <c r="O779" s="188"/>
      <c r="P779" s="188"/>
      <c r="Q779" s="188"/>
      <c r="R779" s="188"/>
      <c r="V779" s="39" t="s">
        <v>2020</v>
      </c>
    </row>
    <row r="780" spans="2:22">
      <c r="B780" s="198" t="s">
        <v>1591</v>
      </c>
      <c r="C780" s="194" t="s">
        <v>1914</v>
      </c>
      <c r="D780" s="194" t="s">
        <v>2021</v>
      </c>
      <c r="E780" s="194"/>
      <c r="F780" s="194"/>
      <c r="G780" s="194"/>
      <c r="H780" s="194"/>
      <c r="I780" s="194"/>
      <c r="J780" s="290"/>
      <c r="K780" s="296" t="s">
        <v>56</v>
      </c>
      <c r="L780" s="192" t="str">
        <f t="shared" si="18"/>
        <v>오후</v>
      </c>
      <c r="M780" s="296" t="s">
        <v>2003</v>
      </c>
      <c r="N780" s="188"/>
      <c r="O780" s="188"/>
      <c r="P780" s="188"/>
      <c r="Q780" s="188"/>
      <c r="R780" s="188"/>
      <c r="V780" s="39" t="s">
        <v>2022</v>
      </c>
    </row>
    <row r="781" spans="2:22">
      <c r="B781" s="198" t="s">
        <v>1591</v>
      </c>
      <c r="C781" s="194" t="s">
        <v>1914</v>
      </c>
      <c r="D781" s="194" t="s">
        <v>2023</v>
      </c>
      <c r="E781" s="194"/>
      <c r="F781" s="194"/>
      <c r="G781" s="194"/>
      <c r="H781" s="194"/>
      <c r="I781" s="194"/>
      <c r="J781" s="290"/>
      <c r="K781" s="296" t="s">
        <v>56</v>
      </c>
      <c r="L781" s="192" t="str">
        <f t="shared" si="18"/>
        <v>오후</v>
      </c>
      <c r="M781" s="296" t="s">
        <v>2003</v>
      </c>
      <c r="N781" s="188"/>
      <c r="O781" s="188"/>
      <c r="P781" s="188"/>
      <c r="Q781" s="188"/>
      <c r="R781" s="188"/>
      <c r="V781" s="39" t="s">
        <v>2024</v>
      </c>
    </row>
    <row r="782" spans="2:22">
      <c r="B782" s="198" t="s">
        <v>1591</v>
      </c>
      <c r="C782" s="194" t="s">
        <v>1914</v>
      </c>
      <c r="D782" s="194" t="s">
        <v>2025</v>
      </c>
      <c r="E782" s="194"/>
      <c r="F782" s="194"/>
      <c r="G782" s="194"/>
      <c r="H782" s="194"/>
      <c r="I782" s="194"/>
      <c r="J782" s="290"/>
      <c r="K782" s="296" t="s">
        <v>56</v>
      </c>
      <c r="L782" s="192" t="str">
        <f t="shared" si="18"/>
        <v>오후</v>
      </c>
      <c r="M782" s="296" t="s">
        <v>2003</v>
      </c>
      <c r="N782" s="188"/>
      <c r="O782" s="188"/>
      <c r="P782" s="188"/>
      <c r="Q782" s="188"/>
      <c r="R782" s="188"/>
      <c r="V782" s="39" t="s">
        <v>2026</v>
      </c>
    </row>
    <row r="783" spans="2:22">
      <c r="B783" s="198" t="s">
        <v>1591</v>
      </c>
      <c r="C783" s="194" t="s">
        <v>1914</v>
      </c>
      <c r="D783" s="194" t="s">
        <v>2027</v>
      </c>
      <c r="E783" s="194"/>
      <c r="F783" s="194"/>
      <c r="G783" s="194"/>
      <c r="H783" s="194"/>
      <c r="I783" s="194"/>
      <c r="J783" s="290"/>
      <c r="K783" s="296" t="s">
        <v>56</v>
      </c>
      <c r="L783" s="192" t="str">
        <f t="shared" si="18"/>
        <v>오후</v>
      </c>
      <c r="M783" s="296" t="s">
        <v>2003</v>
      </c>
      <c r="N783" s="188"/>
      <c r="O783" s="188"/>
      <c r="P783" s="188"/>
      <c r="Q783" s="188"/>
      <c r="R783" s="188"/>
      <c r="V783" s="39" t="s">
        <v>2028</v>
      </c>
    </row>
    <row r="784" spans="2:22">
      <c r="B784" s="198" t="s">
        <v>1591</v>
      </c>
      <c r="C784" s="194" t="s">
        <v>1914</v>
      </c>
      <c r="D784" s="194" t="s">
        <v>2029</v>
      </c>
      <c r="E784" s="194"/>
      <c r="F784" s="194"/>
      <c r="G784" s="194"/>
      <c r="H784" s="194"/>
      <c r="I784" s="194"/>
      <c r="J784" s="290"/>
      <c r="K784" s="296" t="s">
        <v>56</v>
      </c>
      <c r="L784" s="192" t="str">
        <f t="shared" si="18"/>
        <v>오후</v>
      </c>
      <c r="M784" s="296" t="s">
        <v>2003</v>
      </c>
      <c r="N784" s="188"/>
      <c r="O784" s="188"/>
      <c r="P784" s="188"/>
      <c r="Q784" s="188"/>
      <c r="R784" s="188"/>
      <c r="V784" s="39" t="s">
        <v>2030</v>
      </c>
    </row>
    <row r="785" spans="2:22">
      <c r="B785" s="198" t="s">
        <v>1591</v>
      </c>
      <c r="C785" s="194" t="s">
        <v>1927</v>
      </c>
      <c r="D785" s="194" t="s">
        <v>2031</v>
      </c>
      <c r="E785" s="194"/>
      <c r="F785" s="194"/>
      <c r="G785" s="194"/>
      <c r="H785" s="194"/>
      <c r="I785" s="194"/>
      <c r="J785" s="290"/>
      <c r="K785" s="296" t="s">
        <v>490</v>
      </c>
      <c r="L785" s="192" t="str">
        <f t="shared" si="18"/>
        <v>오후</v>
      </c>
      <c r="M785" s="296" t="s">
        <v>2003</v>
      </c>
      <c r="N785" s="188"/>
      <c r="O785" s="188"/>
      <c r="P785" s="188"/>
      <c r="Q785" s="188"/>
      <c r="R785" s="188"/>
      <c r="V785" s="39" t="s">
        <v>2032</v>
      </c>
    </row>
    <row r="786" spans="2:22">
      <c r="B786" s="198" t="s">
        <v>1591</v>
      </c>
      <c r="C786" s="194" t="s">
        <v>1927</v>
      </c>
      <c r="D786" s="194" t="s">
        <v>2033</v>
      </c>
      <c r="E786" s="194"/>
      <c r="F786" s="194"/>
      <c r="G786" s="194"/>
      <c r="H786" s="194"/>
      <c r="I786" s="194"/>
      <c r="J786" s="290"/>
      <c r="K786" s="296" t="s">
        <v>490</v>
      </c>
      <c r="L786" s="192" t="str">
        <f t="shared" si="18"/>
        <v>오후</v>
      </c>
      <c r="M786" s="296" t="s">
        <v>2003</v>
      </c>
      <c r="N786" s="188"/>
      <c r="O786" s="188"/>
      <c r="P786" s="188"/>
      <c r="Q786" s="188"/>
      <c r="R786" s="188"/>
      <c r="V786" s="39" t="s">
        <v>2034</v>
      </c>
    </row>
    <row r="787" spans="2:22">
      <c r="B787" s="198" t="s">
        <v>1591</v>
      </c>
      <c r="C787" s="194" t="s">
        <v>1927</v>
      </c>
      <c r="D787" s="194" t="s">
        <v>2035</v>
      </c>
      <c r="E787" s="194"/>
      <c r="F787" s="194"/>
      <c r="G787" s="194"/>
      <c r="H787" s="194"/>
      <c r="I787" s="194"/>
      <c r="J787" s="290"/>
      <c r="K787" s="296" t="s">
        <v>490</v>
      </c>
      <c r="L787" s="192" t="str">
        <f t="shared" si="18"/>
        <v>오후</v>
      </c>
      <c r="M787" s="296" t="s">
        <v>2003</v>
      </c>
      <c r="N787" s="188"/>
      <c r="O787" s="188"/>
      <c r="P787" s="188"/>
      <c r="Q787" s="188"/>
      <c r="R787" s="188"/>
      <c r="V787" s="39" t="s">
        <v>2036</v>
      </c>
    </row>
    <row r="788" spans="2:22">
      <c r="B788" s="198" t="s">
        <v>1591</v>
      </c>
      <c r="C788" s="194" t="s">
        <v>1927</v>
      </c>
      <c r="D788" s="194" t="s">
        <v>2037</v>
      </c>
      <c r="E788" s="194"/>
      <c r="F788" s="194"/>
      <c r="G788" s="194"/>
      <c r="H788" s="194"/>
      <c r="I788" s="194"/>
      <c r="J788" s="290"/>
      <c r="K788" s="296" t="s">
        <v>56</v>
      </c>
      <c r="L788" s="192" t="str">
        <f t="shared" si="18"/>
        <v>오후</v>
      </c>
      <c r="M788" s="296" t="s">
        <v>2003</v>
      </c>
      <c r="N788" s="188"/>
      <c r="O788" s="188"/>
      <c r="P788" s="188"/>
      <c r="Q788" s="188"/>
      <c r="R788" s="188"/>
      <c r="V788" s="39" t="s">
        <v>2038</v>
      </c>
    </row>
    <row r="789" spans="2:22">
      <c r="B789" s="198" t="s">
        <v>1591</v>
      </c>
      <c r="C789" s="194" t="s">
        <v>1927</v>
      </c>
      <c r="D789" s="194" t="s">
        <v>2039</v>
      </c>
      <c r="E789" s="194"/>
      <c r="F789" s="194"/>
      <c r="G789" s="194"/>
      <c r="H789" s="194"/>
      <c r="I789" s="194"/>
      <c r="J789" s="290"/>
      <c r="K789" s="296" t="s">
        <v>490</v>
      </c>
      <c r="L789" s="192" t="str">
        <f t="shared" si="18"/>
        <v>오후</v>
      </c>
      <c r="M789" s="296" t="s">
        <v>2003</v>
      </c>
      <c r="N789" s="188"/>
      <c r="O789" s="188"/>
      <c r="P789" s="188"/>
      <c r="Q789" s="188"/>
      <c r="R789" s="188"/>
      <c r="V789" s="39" t="s">
        <v>2040</v>
      </c>
    </row>
    <row r="790" spans="2:22">
      <c r="B790" s="198" t="s">
        <v>1591</v>
      </c>
      <c r="C790" s="194" t="s">
        <v>1927</v>
      </c>
      <c r="D790" s="194" t="s">
        <v>2041</v>
      </c>
      <c r="E790" s="194"/>
      <c r="F790" s="194"/>
      <c r="G790" s="194"/>
      <c r="H790" s="194"/>
      <c r="I790" s="194"/>
      <c r="J790" s="290"/>
      <c r="K790" s="296" t="s">
        <v>56</v>
      </c>
      <c r="L790" s="192" t="str">
        <f t="shared" si="18"/>
        <v>오후</v>
      </c>
      <c r="M790" s="296" t="s">
        <v>2003</v>
      </c>
      <c r="N790" s="188"/>
      <c r="O790" s="188"/>
      <c r="P790" s="188"/>
      <c r="Q790" s="188"/>
      <c r="R790" s="188"/>
      <c r="V790" s="39" t="s">
        <v>2042</v>
      </c>
    </row>
    <row r="791" spans="2:22">
      <c r="B791" s="198" t="s">
        <v>1591</v>
      </c>
      <c r="C791" s="194" t="s">
        <v>1927</v>
      </c>
      <c r="D791" s="194" t="s">
        <v>2043</v>
      </c>
      <c r="E791" s="194"/>
      <c r="F791" s="194"/>
      <c r="G791" s="194"/>
      <c r="H791" s="194"/>
      <c r="I791" s="194"/>
      <c r="J791" s="290"/>
      <c r="K791" s="296" t="s">
        <v>490</v>
      </c>
      <c r="L791" s="192" t="str">
        <f t="shared" si="18"/>
        <v>오후</v>
      </c>
      <c r="M791" s="296" t="s">
        <v>2003</v>
      </c>
      <c r="N791" s="188"/>
      <c r="O791" s="188"/>
      <c r="P791" s="188"/>
      <c r="Q791" s="188"/>
      <c r="R791" s="188"/>
      <c r="V791" s="39" t="s">
        <v>2044</v>
      </c>
    </row>
    <row r="792" spans="2:22">
      <c r="B792" s="198" t="s">
        <v>1591</v>
      </c>
      <c r="C792" s="194" t="s">
        <v>1927</v>
      </c>
      <c r="D792" s="194" t="s">
        <v>2045</v>
      </c>
      <c r="E792" s="194"/>
      <c r="F792" s="194"/>
      <c r="G792" s="194"/>
      <c r="H792" s="194"/>
      <c r="I792" s="194"/>
      <c r="J792" s="290"/>
      <c r="K792" s="296" t="s">
        <v>56</v>
      </c>
      <c r="L792" s="192" t="str">
        <f t="shared" si="18"/>
        <v>오후</v>
      </c>
      <c r="M792" s="296" t="s">
        <v>2003</v>
      </c>
      <c r="N792" s="188"/>
      <c r="O792" s="188"/>
      <c r="P792" s="188"/>
      <c r="Q792" s="188"/>
      <c r="R792" s="188"/>
      <c r="V792" s="39" t="s">
        <v>2046</v>
      </c>
    </row>
    <row r="793" spans="2:22">
      <c r="B793" s="198" t="s">
        <v>1591</v>
      </c>
      <c r="C793" s="194" t="s">
        <v>1927</v>
      </c>
      <c r="D793" s="194" t="s">
        <v>2047</v>
      </c>
      <c r="E793" s="194"/>
      <c r="F793" s="194"/>
      <c r="G793" s="194"/>
      <c r="H793" s="194"/>
      <c r="I793" s="194"/>
      <c r="J793" s="290"/>
      <c r="K793" s="296" t="s">
        <v>56</v>
      </c>
      <c r="L793" s="192" t="str">
        <f t="shared" si="18"/>
        <v>오후</v>
      </c>
      <c r="M793" s="296" t="s">
        <v>2003</v>
      </c>
      <c r="N793" s="188"/>
      <c r="O793" s="188"/>
      <c r="P793" s="188"/>
      <c r="Q793" s="188"/>
      <c r="R793" s="188"/>
      <c r="V793" s="39" t="s">
        <v>2048</v>
      </c>
    </row>
    <row r="794" spans="2:22">
      <c r="B794" s="198" t="s">
        <v>1591</v>
      </c>
      <c r="C794" s="194" t="s">
        <v>1927</v>
      </c>
      <c r="D794" s="194" t="s">
        <v>2049</v>
      </c>
      <c r="E794" s="194"/>
      <c r="F794" s="194"/>
      <c r="G794" s="194"/>
      <c r="H794" s="194"/>
      <c r="I794" s="194"/>
      <c r="J794" s="290"/>
      <c r="K794" s="296" t="s">
        <v>56</v>
      </c>
      <c r="L794" s="192" t="str">
        <f t="shared" si="18"/>
        <v>오후</v>
      </c>
      <c r="M794" s="296" t="s">
        <v>2003</v>
      </c>
      <c r="N794" s="188"/>
      <c r="O794" s="188"/>
      <c r="P794" s="188"/>
      <c r="Q794" s="188"/>
      <c r="R794" s="188"/>
      <c r="V794" s="39" t="s">
        <v>2050</v>
      </c>
    </row>
    <row r="795" spans="2:22">
      <c r="B795" s="198" t="s">
        <v>1591</v>
      </c>
      <c r="C795" s="194" t="s">
        <v>1927</v>
      </c>
      <c r="D795" s="194" t="s">
        <v>2051</v>
      </c>
      <c r="E795" s="194"/>
      <c r="F795" s="194"/>
      <c r="G795" s="194"/>
      <c r="H795" s="194"/>
      <c r="I795" s="194"/>
      <c r="J795" s="290"/>
      <c r="K795" s="296" t="s">
        <v>56</v>
      </c>
      <c r="L795" s="192" t="str">
        <f t="shared" si="18"/>
        <v>오후</v>
      </c>
      <c r="M795" s="296" t="s">
        <v>2003</v>
      </c>
      <c r="N795" s="188"/>
      <c r="O795" s="188"/>
      <c r="P795" s="188"/>
      <c r="Q795" s="188"/>
      <c r="R795" s="188"/>
      <c r="V795" s="39" t="s">
        <v>2052</v>
      </c>
    </row>
    <row r="796" spans="2:22">
      <c r="B796" s="198" t="s">
        <v>1591</v>
      </c>
      <c r="C796" s="194" t="s">
        <v>1927</v>
      </c>
      <c r="D796" s="194" t="s">
        <v>2053</v>
      </c>
      <c r="E796" s="194"/>
      <c r="F796" s="194"/>
      <c r="G796" s="194"/>
      <c r="H796" s="194"/>
      <c r="I796" s="194"/>
      <c r="J796" s="290"/>
      <c r="K796" s="296" t="s">
        <v>56</v>
      </c>
      <c r="L796" s="192" t="str">
        <f t="shared" si="18"/>
        <v>오후</v>
      </c>
      <c r="M796" s="296" t="s">
        <v>2003</v>
      </c>
      <c r="N796" s="188"/>
      <c r="O796" s="188"/>
      <c r="P796" s="188"/>
      <c r="Q796" s="188"/>
      <c r="R796" s="188"/>
      <c r="V796" s="39" t="s">
        <v>2054</v>
      </c>
    </row>
    <row r="797" spans="2:22">
      <c r="B797" s="198" t="s">
        <v>1591</v>
      </c>
      <c r="C797" s="194" t="s">
        <v>1932</v>
      </c>
      <c r="D797" s="194" t="s">
        <v>2055</v>
      </c>
      <c r="E797" s="194"/>
      <c r="F797" s="194"/>
      <c r="G797" s="194"/>
      <c r="H797" s="194"/>
      <c r="I797" s="194"/>
      <c r="J797" s="290"/>
      <c r="K797" s="296" t="s">
        <v>56</v>
      </c>
      <c r="L797" s="192" t="str">
        <f t="shared" si="18"/>
        <v>오후</v>
      </c>
      <c r="M797" s="296" t="s">
        <v>2003</v>
      </c>
      <c r="N797" s="188"/>
      <c r="O797" s="188"/>
      <c r="P797" s="188"/>
      <c r="Q797" s="188"/>
      <c r="R797" s="188"/>
      <c r="V797" s="39" t="s">
        <v>2056</v>
      </c>
    </row>
    <row r="798" spans="2:22">
      <c r="B798" s="198" t="s">
        <v>1591</v>
      </c>
      <c r="C798" s="194" t="s">
        <v>1932</v>
      </c>
      <c r="D798" s="194" t="s">
        <v>2057</v>
      </c>
      <c r="E798" s="194"/>
      <c r="F798" s="194"/>
      <c r="G798" s="194"/>
      <c r="H798" s="194"/>
      <c r="I798" s="194"/>
      <c r="J798" s="290"/>
      <c r="K798" s="296" t="s">
        <v>490</v>
      </c>
      <c r="L798" s="192" t="str">
        <f t="shared" si="18"/>
        <v>오후</v>
      </c>
      <c r="M798" s="296" t="s">
        <v>2003</v>
      </c>
      <c r="N798" s="188"/>
      <c r="O798" s="188"/>
      <c r="P798" s="188"/>
      <c r="Q798" s="188"/>
      <c r="R798" s="188"/>
      <c r="V798" s="39" t="s">
        <v>2058</v>
      </c>
    </row>
    <row r="799" spans="2:22">
      <c r="B799" s="198" t="s">
        <v>1591</v>
      </c>
      <c r="C799" s="194" t="s">
        <v>1932</v>
      </c>
      <c r="D799" s="194" t="s">
        <v>2059</v>
      </c>
      <c r="E799" s="194"/>
      <c r="F799" s="194"/>
      <c r="G799" s="194"/>
      <c r="H799" s="194"/>
      <c r="I799" s="194"/>
      <c r="J799" s="290"/>
      <c r="K799" s="296" t="s">
        <v>56</v>
      </c>
      <c r="L799" s="192" t="str">
        <f t="shared" si="18"/>
        <v>오후</v>
      </c>
      <c r="M799" s="296" t="s">
        <v>2003</v>
      </c>
      <c r="N799" s="188"/>
      <c r="O799" s="188"/>
      <c r="P799" s="188"/>
      <c r="Q799" s="188"/>
      <c r="R799" s="188"/>
      <c r="V799" s="39" t="s">
        <v>2060</v>
      </c>
    </row>
    <row r="800" spans="2:22">
      <c r="B800" s="198" t="s">
        <v>1591</v>
      </c>
      <c r="C800" s="194" t="s">
        <v>1932</v>
      </c>
      <c r="D800" s="194" t="s">
        <v>2061</v>
      </c>
      <c r="E800" s="194"/>
      <c r="F800" s="194"/>
      <c r="G800" s="194"/>
      <c r="H800" s="194"/>
      <c r="I800" s="194"/>
      <c r="J800" s="290"/>
      <c r="K800" s="296" t="s">
        <v>490</v>
      </c>
      <c r="L800" s="192" t="str">
        <f t="shared" si="18"/>
        <v>오후</v>
      </c>
      <c r="M800" s="296" t="s">
        <v>2003</v>
      </c>
      <c r="N800" s="188"/>
      <c r="O800" s="188"/>
      <c r="P800" s="188"/>
      <c r="Q800" s="188"/>
      <c r="R800" s="188"/>
      <c r="V800" s="39" t="s">
        <v>2062</v>
      </c>
    </row>
    <row r="801" spans="2:22">
      <c r="B801" s="198" t="s">
        <v>1591</v>
      </c>
      <c r="C801" s="194" t="s">
        <v>1932</v>
      </c>
      <c r="D801" s="194" t="s">
        <v>2063</v>
      </c>
      <c r="E801" s="194"/>
      <c r="F801" s="194"/>
      <c r="G801" s="194"/>
      <c r="H801" s="194"/>
      <c r="I801" s="194"/>
      <c r="J801" s="290"/>
      <c r="K801" s="296" t="s">
        <v>490</v>
      </c>
      <c r="L801" s="192" t="str">
        <f t="shared" si="18"/>
        <v>오후</v>
      </c>
      <c r="M801" s="296" t="s">
        <v>2003</v>
      </c>
      <c r="N801" s="188"/>
      <c r="O801" s="188"/>
      <c r="P801" s="188"/>
      <c r="Q801" s="188"/>
      <c r="R801" s="188"/>
      <c r="V801" s="39" t="s">
        <v>2064</v>
      </c>
    </row>
    <row r="802" spans="2:22">
      <c r="B802" s="198" t="s">
        <v>1591</v>
      </c>
      <c r="C802" s="194" t="s">
        <v>1932</v>
      </c>
      <c r="D802" s="194" t="s">
        <v>2065</v>
      </c>
      <c r="E802" s="194"/>
      <c r="F802" s="194"/>
      <c r="G802" s="194"/>
      <c r="H802" s="194"/>
      <c r="I802" s="194"/>
      <c r="J802" s="290"/>
      <c r="K802" s="296" t="s">
        <v>490</v>
      </c>
      <c r="L802" s="192" t="str">
        <f t="shared" si="18"/>
        <v>오후</v>
      </c>
      <c r="M802" s="296" t="s">
        <v>2003</v>
      </c>
      <c r="N802" s="188"/>
      <c r="O802" s="188"/>
      <c r="P802" s="188"/>
      <c r="Q802" s="188"/>
      <c r="R802" s="188"/>
      <c r="V802" s="39" t="s">
        <v>2066</v>
      </c>
    </row>
    <row r="803" spans="2:22">
      <c r="B803" s="198" t="s">
        <v>1591</v>
      </c>
      <c r="C803" s="194" t="s">
        <v>1932</v>
      </c>
      <c r="D803" s="194" t="s">
        <v>2067</v>
      </c>
      <c r="E803" s="194"/>
      <c r="F803" s="194"/>
      <c r="G803" s="194"/>
      <c r="H803" s="194"/>
      <c r="I803" s="194"/>
      <c r="J803" s="290"/>
      <c r="K803" s="296" t="s">
        <v>490</v>
      </c>
      <c r="L803" s="192" t="str">
        <f t="shared" si="18"/>
        <v>오후</v>
      </c>
      <c r="M803" s="296" t="s">
        <v>2003</v>
      </c>
      <c r="N803" s="188"/>
      <c r="O803" s="188"/>
      <c r="P803" s="188"/>
      <c r="Q803" s="188"/>
      <c r="R803" s="188"/>
      <c r="V803" s="39" t="s">
        <v>2068</v>
      </c>
    </row>
    <row r="804" spans="2:22">
      <c r="B804" s="198" t="s">
        <v>1591</v>
      </c>
      <c r="C804" s="194" t="s">
        <v>1932</v>
      </c>
      <c r="D804" s="194" t="s">
        <v>2069</v>
      </c>
      <c r="E804" s="194"/>
      <c r="F804" s="194"/>
      <c r="G804" s="194"/>
      <c r="H804" s="194"/>
      <c r="I804" s="194"/>
      <c r="J804" s="290"/>
      <c r="K804" s="296" t="s">
        <v>490</v>
      </c>
      <c r="L804" s="192" t="str">
        <f t="shared" si="18"/>
        <v>오후</v>
      </c>
      <c r="M804" s="296" t="s">
        <v>2003</v>
      </c>
      <c r="N804" s="188"/>
      <c r="O804" s="188"/>
      <c r="P804" s="188"/>
      <c r="Q804" s="188"/>
      <c r="R804" s="188"/>
      <c r="V804" s="39" t="s">
        <v>2070</v>
      </c>
    </row>
    <row r="805" spans="2:22">
      <c r="B805" s="198" t="s">
        <v>1591</v>
      </c>
      <c r="C805" s="194" t="s">
        <v>1932</v>
      </c>
      <c r="D805" s="194" t="s">
        <v>2071</v>
      </c>
      <c r="E805" s="194"/>
      <c r="F805" s="194"/>
      <c r="G805" s="194"/>
      <c r="H805" s="194"/>
      <c r="I805" s="194"/>
      <c r="J805" s="290"/>
      <c r="K805" s="296" t="s">
        <v>490</v>
      </c>
      <c r="L805" s="192" t="str">
        <f t="shared" si="18"/>
        <v>오후</v>
      </c>
      <c r="M805" s="296" t="s">
        <v>2003</v>
      </c>
      <c r="N805" s="188"/>
      <c r="O805" s="188"/>
      <c r="P805" s="188"/>
      <c r="Q805" s="188"/>
      <c r="R805" s="188"/>
      <c r="V805" s="39" t="s">
        <v>2072</v>
      </c>
    </row>
    <row r="806" spans="2:22">
      <c r="B806" s="198" t="s">
        <v>1591</v>
      </c>
      <c r="C806" s="194" t="s">
        <v>1932</v>
      </c>
      <c r="D806" s="197" t="s">
        <v>2073</v>
      </c>
      <c r="E806" s="197"/>
      <c r="F806" s="197"/>
      <c r="G806" s="197"/>
      <c r="H806" s="197"/>
      <c r="I806" s="197"/>
      <c r="J806" s="295"/>
      <c r="K806" s="296" t="s">
        <v>56</v>
      </c>
      <c r="L806" s="192" t="str">
        <f t="shared" si="18"/>
        <v>오후</v>
      </c>
      <c r="M806" s="296" t="s">
        <v>2003</v>
      </c>
      <c r="N806" s="188"/>
      <c r="O806" s="188"/>
      <c r="P806" s="188"/>
      <c r="Q806" s="188"/>
      <c r="R806" s="188"/>
      <c r="V806" s="39" t="s">
        <v>2074</v>
      </c>
    </row>
    <row r="807" spans="2:22">
      <c r="B807" s="198" t="s">
        <v>1591</v>
      </c>
      <c r="C807" s="194" t="s">
        <v>1932</v>
      </c>
      <c r="D807" s="194" t="s">
        <v>2075</v>
      </c>
      <c r="E807" s="194"/>
      <c r="F807" s="194"/>
      <c r="G807" s="194"/>
      <c r="H807" s="194"/>
      <c r="I807" s="194"/>
      <c r="J807" s="290"/>
      <c r="K807" s="296" t="s">
        <v>490</v>
      </c>
      <c r="L807" s="192" t="str">
        <f t="shared" si="18"/>
        <v>오후</v>
      </c>
      <c r="M807" s="296" t="s">
        <v>2003</v>
      </c>
      <c r="N807" s="188"/>
      <c r="O807" s="188"/>
      <c r="P807" s="188"/>
      <c r="Q807" s="188"/>
      <c r="R807" s="188"/>
      <c r="V807" s="39" t="s">
        <v>2076</v>
      </c>
    </row>
    <row r="808" spans="2:22">
      <c r="B808" s="198" t="s">
        <v>1591</v>
      </c>
      <c r="C808" s="194" t="s">
        <v>1932</v>
      </c>
      <c r="D808" s="194" t="s">
        <v>2077</v>
      </c>
      <c r="E808" s="194"/>
      <c r="F808" s="194"/>
      <c r="G808" s="194"/>
      <c r="H808" s="194"/>
      <c r="I808" s="194"/>
      <c r="J808" s="290"/>
      <c r="K808" s="296" t="s">
        <v>490</v>
      </c>
      <c r="L808" s="192" t="str">
        <f t="shared" si="18"/>
        <v>오후</v>
      </c>
      <c r="M808" s="296" t="s">
        <v>2003</v>
      </c>
      <c r="N808" s="188"/>
      <c r="O808" s="188"/>
      <c r="P808" s="188"/>
      <c r="Q808" s="188"/>
      <c r="R808" s="188"/>
      <c r="V808" s="39" t="s">
        <v>2078</v>
      </c>
    </row>
    <row r="809" spans="2:22">
      <c r="B809" s="198" t="s">
        <v>1591</v>
      </c>
      <c r="C809" s="194" t="s">
        <v>2079</v>
      </c>
      <c r="D809" s="194" t="s">
        <v>2080</v>
      </c>
      <c r="E809" s="194"/>
      <c r="F809" s="194"/>
      <c r="G809" s="194"/>
      <c r="H809" s="194"/>
      <c r="I809" s="194"/>
      <c r="J809" s="290"/>
      <c r="K809" s="296" t="s">
        <v>490</v>
      </c>
      <c r="L809" s="192" t="str">
        <f t="shared" si="18"/>
        <v>오후</v>
      </c>
      <c r="M809" s="296" t="s">
        <v>2003</v>
      </c>
      <c r="N809" s="188"/>
      <c r="O809" s="188"/>
      <c r="P809" s="188"/>
      <c r="Q809" s="188"/>
      <c r="R809" s="188"/>
      <c r="V809" s="39" t="s">
        <v>2081</v>
      </c>
    </row>
    <row r="810" spans="2:22">
      <c r="B810" s="198" t="s">
        <v>1591</v>
      </c>
      <c r="C810" s="194" t="s">
        <v>1628</v>
      </c>
      <c r="D810" s="194" t="s">
        <v>2082</v>
      </c>
      <c r="E810" s="194"/>
      <c r="F810" s="194"/>
      <c r="G810" s="194"/>
      <c r="H810" s="194"/>
      <c r="I810" s="194"/>
      <c r="J810" s="290"/>
      <c r="K810" s="296" t="s">
        <v>56</v>
      </c>
      <c r="L810" s="192" t="str">
        <f t="shared" si="18"/>
        <v>오후</v>
      </c>
      <c r="M810" s="296" t="s">
        <v>2003</v>
      </c>
      <c r="N810" s="188"/>
      <c r="O810" s="188"/>
      <c r="P810" s="188"/>
      <c r="Q810" s="188"/>
      <c r="R810" s="188"/>
      <c r="V810" s="39" t="s">
        <v>2083</v>
      </c>
    </row>
    <row r="811" spans="2:22">
      <c r="B811" s="198" t="s">
        <v>1591</v>
      </c>
      <c r="C811" s="194" t="s">
        <v>1631</v>
      </c>
      <c r="D811" s="194" t="s">
        <v>2084</v>
      </c>
      <c r="E811" s="194"/>
      <c r="F811" s="194"/>
      <c r="G811" s="194"/>
      <c r="H811" s="194"/>
      <c r="I811" s="194"/>
      <c r="J811" s="290"/>
      <c r="K811" s="296" t="s">
        <v>56</v>
      </c>
      <c r="L811" s="192" t="str">
        <f t="shared" si="18"/>
        <v>오후</v>
      </c>
      <c r="M811" s="296" t="s">
        <v>2003</v>
      </c>
      <c r="N811" s="188"/>
      <c r="O811" s="188"/>
      <c r="P811" s="188"/>
      <c r="Q811" s="188"/>
      <c r="R811" s="188"/>
      <c r="V811" s="39" t="s">
        <v>2085</v>
      </c>
    </row>
    <row r="812" spans="2:22">
      <c r="B812" s="198" t="s">
        <v>1591</v>
      </c>
      <c r="C812" s="194" t="s">
        <v>1631</v>
      </c>
      <c r="D812" s="194" t="s">
        <v>2086</v>
      </c>
      <c r="E812" s="194"/>
      <c r="F812" s="194"/>
      <c r="G812" s="194"/>
      <c r="H812" s="194"/>
      <c r="I812" s="194"/>
      <c r="J812" s="290"/>
      <c r="K812" s="296" t="s">
        <v>56</v>
      </c>
      <c r="L812" s="192" t="str">
        <f t="shared" ref="L812:L875" si="19">IF(MID(D812,1,8)&gt;="20241101",IF(VALUE(MID(D812,10,6))&lt;120000,"오전",IF(VALUE(MID(D812,10,2))&lt;17,"오후","야간")),
IF(MID(D812,1,8)&lt;"20241101",IF(VALUE(MID(D812,10,6))&lt;120000,"오전",IF(VALUE(MID(D812,10,2))&lt;18,"오후","야간"))
))</f>
        <v>오후</v>
      </c>
      <c r="M812" s="296" t="s">
        <v>2003</v>
      </c>
      <c r="N812" s="188"/>
      <c r="O812" s="188"/>
      <c r="P812" s="188"/>
      <c r="Q812" s="188"/>
      <c r="R812" s="188"/>
      <c r="V812" s="39" t="s">
        <v>2087</v>
      </c>
    </row>
    <row r="813" spans="2:22">
      <c r="B813" s="198" t="s">
        <v>1591</v>
      </c>
      <c r="C813" s="194" t="s">
        <v>1631</v>
      </c>
      <c r="D813" s="194" t="s">
        <v>2088</v>
      </c>
      <c r="E813" s="194"/>
      <c r="F813" s="194"/>
      <c r="G813" s="194"/>
      <c r="H813" s="194"/>
      <c r="I813" s="194"/>
      <c r="J813" s="290"/>
      <c r="K813" s="296" t="s">
        <v>56</v>
      </c>
      <c r="L813" s="192" t="str">
        <f t="shared" si="19"/>
        <v>오후</v>
      </c>
      <c r="M813" s="296" t="s">
        <v>2003</v>
      </c>
      <c r="N813" s="188"/>
      <c r="O813" s="188"/>
      <c r="P813" s="188"/>
      <c r="Q813" s="188"/>
      <c r="R813" s="188"/>
      <c r="V813" s="39" t="s">
        <v>2089</v>
      </c>
    </row>
    <row r="814" spans="2:22">
      <c r="B814" s="198" t="s">
        <v>1591</v>
      </c>
      <c r="C814" s="194" t="s">
        <v>1631</v>
      </c>
      <c r="D814" s="194" t="s">
        <v>2090</v>
      </c>
      <c r="E814" s="194"/>
      <c r="F814" s="194"/>
      <c r="G814" s="194"/>
      <c r="H814" s="194"/>
      <c r="I814" s="194"/>
      <c r="J814" s="290"/>
      <c r="K814" s="296" t="s">
        <v>56</v>
      </c>
      <c r="L814" s="192" t="str">
        <f t="shared" si="19"/>
        <v>오후</v>
      </c>
      <c r="M814" s="296" t="s">
        <v>2003</v>
      </c>
      <c r="N814" s="188"/>
      <c r="O814" s="188"/>
      <c r="P814" s="188"/>
      <c r="Q814" s="188"/>
      <c r="R814" s="188"/>
      <c r="V814" s="39" t="s">
        <v>2091</v>
      </c>
    </row>
    <row r="815" spans="2:22">
      <c r="B815" s="198" t="s">
        <v>1591</v>
      </c>
      <c r="C815" s="194" t="s">
        <v>1631</v>
      </c>
      <c r="D815" s="194" t="s">
        <v>2092</v>
      </c>
      <c r="E815" s="194"/>
      <c r="F815" s="194"/>
      <c r="G815" s="194"/>
      <c r="H815" s="194"/>
      <c r="I815" s="194"/>
      <c r="J815" s="290"/>
      <c r="K815" s="296" t="s">
        <v>56</v>
      </c>
      <c r="L815" s="192" t="str">
        <f t="shared" si="19"/>
        <v>오후</v>
      </c>
      <c r="M815" s="296" t="s">
        <v>2003</v>
      </c>
      <c r="N815" s="188"/>
      <c r="O815" s="188"/>
      <c r="P815" s="188"/>
      <c r="Q815" s="188"/>
      <c r="R815" s="188"/>
      <c r="V815" s="39" t="s">
        <v>2093</v>
      </c>
    </row>
    <row r="816" spans="2:22">
      <c r="B816" s="198" t="s">
        <v>1591</v>
      </c>
      <c r="C816" s="194" t="s">
        <v>1631</v>
      </c>
      <c r="D816" s="194" t="s">
        <v>2094</v>
      </c>
      <c r="E816" s="194"/>
      <c r="F816" s="194"/>
      <c r="G816" s="194"/>
      <c r="H816" s="194"/>
      <c r="I816" s="194"/>
      <c r="J816" s="290"/>
      <c r="K816" s="296" t="s">
        <v>56</v>
      </c>
      <c r="L816" s="192" t="str">
        <f t="shared" si="19"/>
        <v>오후</v>
      </c>
      <c r="M816" s="296" t="s">
        <v>2003</v>
      </c>
      <c r="N816" s="188"/>
      <c r="O816" s="188"/>
      <c r="P816" s="188"/>
      <c r="Q816" s="188"/>
      <c r="R816" s="188"/>
      <c r="V816" s="39" t="s">
        <v>2095</v>
      </c>
    </row>
    <row r="817" spans="2:22">
      <c r="B817" s="198" t="s">
        <v>1591</v>
      </c>
      <c r="C817" s="194" t="s">
        <v>1631</v>
      </c>
      <c r="D817" s="194" t="s">
        <v>2096</v>
      </c>
      <c r="E817" s="194"/>
      <c r="F817" s="194"/>
      <c r="G817" s="194"/>
      <c r="H817" s="194"/>
      <c r="I817" s="194"/>
      <c r="J817" s="290"/>
      <c r="K817" s="296" t="s">
        <v>56</v>
      </c>
      <c r="L817" s="192" t="str">
        <f t="shared" si="19"/>
        <v>오후</v>
      </c>
      <c r="M817" s="296" t="s">
        <v>2003</v>
      </c>
      <c r="N817" s="188"/>
      <c r="O817" s="188"/>
      <c r="P817" s="188"/>
      <c r="Q817" s="188"/>
      <c r="R817" s="188"/>
      <c r="V817" s="39" t="s">
        <v>2097</v>
      </c>
    </row>
    <row r="818" spans="2:22">
      <c r="B818" s="198" t="s">
        <v>1591</v>
      </c>
      <c r="C818" s="194" t="s">
        <v>1631</v>
      </c>
      <c r="D818" s="194" t="s">
        <v>2098</v>
      </c>
      <c r="E818" s="194"/>
      <c r="F818" s="194"/>
      <c r="G818" s="194"/>
      <c r="H818" s="194"/>
      <c r="I818" s="194"/>
      <c r="J818" s="290"/>
      <c r="K818" s="296" t="s">
        <v>56</v>
      </c>
      <c r="L818" s="192" t="str">
        <f t="shared" si="19"/>
        <v>오후</v>
      </c>
      <c r="M818" s="296" t="s">
        <v>2003</v>
      </c>
      <c r="N818" s="188"/>
      <c r="O818" s="188"/>
      <c r="P818" s="188"/>
      <c r="Q818" s="188"/>
      <c r="R818" s="188"/>
      <c r="V818" s="39" t="s">
        <v>2099</v>
      </c>
    </row>
    <row r="819" spans="2:22">
      <c r="B819" s="198" t="s">
        <v>1591</v>
      </c>
      <c r="C819" s="194" t="s">
        <v>1631</v>
      </c>
      <c r="D819" s="194" t="s">
        <v>2100</v>
      </c>
      <c r="E819" s="194"/>
      <c r="F819" s="194"/>
      <c r="G819" s="194"/>
      <c r="H819" s="194"/>
      <c r="I819" s="194"/>
      <c r="J819" s="290"/>
      <c r="K819" s="296" t="s">
        <v>56</v>
      </c>
      <c r="L819" s="192" t="str">
        <f t="shared" si="19"/>
        <v>오후</v>
      </c>
      <c r="M819" s="296" t="s">
        <v>2003</v>
      </c>
      <c r="N819" s="188"/>
      <c r="O819" s="188"/>
      <c r="P819" s="188"/>
      <c r="Q819" s="188"/>
      <c r="R819" s="188"/>
      <c r="V819" s="39" t="s">
        <v>2101</v>
      </c>
    </row>
    <row r="820" spans="2:22">
      <c r="B820" s="198" t="s">
        <v>1591</v>
      </c>
      <c r="C820" s="194" t="s">
        <v>1631</v>
      </c>
      <c r="D820" s="194" t="s">
        <v>2102</v>
      </c>
      <c r="E820" s="194"/>
      <c r="F820" s="194"/>
      <c r="G820" s="194"/>
      <c r="H820" s="194"/>
      <c r="I820" s="194"/>
      <c r="J820" s="290"/>
      <c r="K820" s="296" t="s">
        <v>56</v>
      </c>
      <c r="L820" s="192" t="str">
        <f t="shared" si="19"/>
        <v>오후</v>
      </c>
      <c r="M820" s="296" t="s">
        <v>2003</v>
      </c>
      <c r="N820" s="188"/>
      <c r="O820" s="188"/>
      <c r="P820" s="188"/>
      <c r="Q820" s="188"/>
      <c r="R820" s="188"/>
      <c r="V820" s="39" t="s">
        <v>2103</v>
      </c>
    </row>
    <row r="821" spans="2:22">
      <c r="B821" s="198" t="s">
        <v>1591</v>
      </c>
      <c r="C821" s="194" t="s">
        <v>1631</v>
      </c>
      <c r="D821" s="194" t="s">
        <v>2104</v>
      </c>
      <c r="E821" s="194"/>
      <c r="F821" s="194"/>
      <c r="G821" s="194"/>
      <c r="H821" s="194"/>
      <c r="I821" s="194"/>
      <c r="J821" s="290"/>
      <c r="K821" s="296" t="s">
        <v>1600</v>
      </c>
      <c r="L821" s="192" t="str">
        <f t="shared" si="19"/>
        <v>오후</v>
      </c>
      <c r="M821" s="296" t="s">
        <v>2003</v>
      </c>
      <c r="N821" s="188"/>
      <c r="O821" s="188"/>
      <c r="P821" s="188"/>
      <c r="Q821" s="188"/>
      <c r="R821" s="188"/>
      <c r="V821" s="39" t="s">
        <v>2105</v>
      </c>
    </row>
    <row r="822" spans="2:22">
      <c r="B822" s="198" t="s">
        <v>1591</v>
      </c>
      <c r="C822" s="194" t="s">
        <v>1631</v>
      </c>
      <c r="D822" s="194" t="s">
        <v>2106</v>
      </c>
      <c r="E822" s="194"/>
      <c r="F822" s="194"/>
      <c r="G822" s="194"/>
      <c r="H822" s="194"/>
      <c r="I822" s="194"/>
      <c r="J822" s="290"/>
      <c r="K822" s="296" t="s">
        <v>490</v>
      </c>
      <c r="L822" s="192" t="str">
        <f t="shared" si="19"/>
        <v>오후</v>
      </c>
      <c r="M822" s="296" t="s">
        <v>2107</v>
      </c>
      <c r="N822" s="188"/>
      <c r="O822" s="188"/>
      <c r="P822" s="188"/>
      <c r="Q822" s="188"/>
      <c r="R822" s="188"/>
      <c r="V822" s="39" t="s">
        <v>2108</v>
      </c>
    </row>
    <row r="823" spans="2:22">
      <c r="B823" s="198" t="s">
        <v>1591</v>
      </c>
      <c r="C823" s="194" t="s">
        <v>1631</v>
      </c>
      <c r="D823" s="194" t="s">
        <v>2109</v>
      </c>
      <c r="E823" s="194"/>
      <c r="F823" s="194"/>
      <c r="G823" s="194"/>
      <c r="H823" s="194"/>
      <c r="I823" s="194"/>
      <c r="J823" s="290"/>
      <c r="K823" s="296" t="s">
        <v>56</v>
      </c>
      <c r="L823" s="192" t="str">
        <f t="shared" si="19"/>
        <v>오후</v>
      </c>
      <c r="M823" s="296" t="s">
        <v>2107</v>
      </c>
      <c r="N823" s="188"/>
      <c r="O823" s="188"/>
      <c r="P823" s="188"/>
      <c r="Q823" s="188"/>
      <c r="R823" s="188"/>
      <c r="V823" s="39" t="s">
        <v>2110</v>
      </c>
    </row>
    <row r="824" spans="2:22">
      <c r="B824" s="198" t="s">
        <v>1591</v>
      </c>
      <c r="C824" s="194" t="s">
        <v>1907</v>
      </c>
      <c r="D824" s="194" t="s">
        <v>2111</v>
      </c>
      <c r="E824" s="194"/>
      <c r="F824" s="194"/>
      <c r="G824" s="194"/>
      <c r="H824" s="194"/>
      <c r="I824" s="194"/>
      <c r="J824" s="290"/>
      <c r="K824" s="296" t="s">
        <v>56</v>
      </c>
      <c r="L824" s="192" t="str">
        <f t="shared" si="19"/>
        <v>오후</v>
      </c>
      <c r="M824" s="296" t="s">
        <v>2112</v>
      </c>
      <c r="V824" s="39" t="s">
        <v>2113</v>
      </c>
    </row>
    <row r="825" spans="2:22">
      <c r="B825" s="198" t="s">
        <v>1591</v>
      </c>
      <c r="C825" s="194" t="s">
        <v>1914</v>
      </c>
      <c r="D825" s="194" t="s">
        <v>2114</v>
      </c>
      <c r="E825" s="194"/>
      <c r="F825" s="194"/>
      <c r="G825" s="194"/>
      <c r="H825" s="194"/>
      <c r="I825" s="194"/>
      <c r="J825" s="290"/>
      <c r="K825" s="296" t="s">
        <v>56</v>
      </c>
      <c r="L825" s="192" t="str">
        <f t="shared" si="19"/>
        <v>오후</v>
      </c>
      <c r="M825" s="296" t="s">
        <v>2112</v>
      </c>
      <c r="V825" s="39" t="s">
        <v>2115</v>
      </c>
    </row>
    <row r="826" spans="2:22">
      <c r="B826" s="198" t="s">
        <v>1591</v>
      </c>
      <c r="C826" s="194" t="s">
        <v>1902</v>
      </c>
      <c r="D826" s="194" t="s">
        <v>2116</v>
      </c>
      <c r="E826" s="194"/>
      <c r="F826" s="194"/>
      <c r="G826" s="194"/>
      <c r="H826" s="194"/>
      <c r="I826" s="194"/>
      <c r="J826" s="290"/>
      <c r="K826" s="296" t="s">
        <v>56</v>
      </c>
      <c r="L826" s="192" t="str">
        <f t="shared" si="19"/>
        <v>오후</v>
      </c>
      <c r="M826" s="296" t="s">
        <v>2117</v>
      </c>
      <c r="V826" s="39" t="s">
        <v>2118</v>
      </c>
    </row>
    <row r="827" spans="2:22">
      <c r="B827" s="198" t="s">
        <v>1591</v>
      </c>
      <c r="C827" s="194" t="s">
        <v>1914</v>
      </c>
      <c r="D827" s="194" t="s">
        <v>2119</v>
      </c>
      <c r="E827" s="194"/>
      <c r="F827" s="194"/>
      <c r="G827" s="194"/>
      <c r="H827" s="194"/>
      <c r="I827" s="194"/>
      <c r="J827" s="290"/>
      <c r="K827" s="296" t="s">
        <v>56</v>
      </c>
      <c r="L827" s="192" t="str">
        <f t="shared" si="19"/>
        <v>오후</v>
      </c>
      <c r="M827" s="296" t="s">
        <v>2117</v>
      </c>
      <c r="V827" s="39" t="s">
        <v>2120</v>
      </c>
    </row>
    <row r="828" spans="2:22">
      <c r="B828" s="198" t="s">
        <v>1591</v>
      </c>
      <c r="C828" s="194" t="s">
        <v>1914</v>
      </c>
      <c r="D828" s="194" t="s">
        <v>2121</v>
      </c>
      <c r="E828" s="194"/>
      <c r="F828" s="194"/>
      <c r="G828" s="194"/>
      <c r="H828" s="194"/>
      <c r="I828" s="194"/>
      <c r="J828" s="290"/>
      <c r="K828" s="296" t="s">
        <v>56</v>
      </c>
      <c r="L828" s="192" t="str">
        <f t="shared" si="19"/>
        <v>오후</v>
      </c>
      <c r="M828" s="296" t="s">
        <v>2117</v>
      </c>
      <c r="V828" s="39" t="s">
        <v>2122</v>
      </c>
    </row>
    <row r="829" spans="2:22">
      <c r="B829" s="198" t="s">
        <v>1591</v>
      </c>
      <c r="C829" s="194" t="s">
        <v>1927</v>
      </c>
      <c r="D829" s="194" t="s">
        <v>2123</v>
      </c>
      <c r="E829" s="194"/>
      <c r="F829" s="194"/>
      <c r="G829" s="194"/>
      <c r="H829" s="194"/>
      <c r="I829" s="194"/>
      <c r="J829" s="290"/>
      <c r="K829" s="296" t="s">
        <v>56</v>
      </c>
      <c r="L829" s="192" t="str">
        <f t="shared" si="19"/>
        <v>오후</v>
      </c>
      <c r="M829" s="296" t="s">
        <v>2117</v>
      </c>
      <c r="V829" s="39" t="s">
        <v>2124</v>
      </c>
    </row>
    <row r="830" spans="2:22">
      <c r="B830" s="198" t="s">
        <v>1591</v>
      </c>
      <c r="C830" s="194" t="s">
        <v>1631</v>
      </c>
      <c r="D830" s="194" t="s">
        <v>2125</v>
      </c>
      <c r="E830" s="194"/>
      <c r="F830" s="194"/>
      <c r="G830" s="194"/>
      <c r="H830" s="194"/>
      <c r="I830" s="194"/>
      <c r="J830" s="290"/>
      <c r="K830" s="296" t="s">
        <v>56</v>
      </c>
      <c r="L830" s="192" t="str">
        <f t="shared" si="19"/>
        <v>오후</v>
      </c>
      <c r="M830" s="296" t="s">
        <v>2117</v>
      </c>
      <c r="V830" s="39" t="s">
        <v>2126</v>
      </c>
    </row>
    <row r="831" spans="2:22">
      <c r="B831" s="198" t="s">
        <v>1591</v>
      </c>
      <c r="C831" s="194" t="s">
        <v>1631</v>
      </c>
      <c r="D831" s="194" t="s">
        <v>2127</v>
      </c>
      <c r="E831" s="194"/>
      <c r="F831" s="194"/>
      <c r="G831" s="194"/>
      <c r="H831" s="194"/>
      <c r="I831" s="194"/>
      <c r="J831" s="290"/>
      <c r="K831" s="296" t="s">
        <v>56</v>
      </c>
      <c r="L831" s="192" t="str">
        <f t="shared" si="19"/>
        <v>오후</v>
      </c>
      <c r="M831" s="296" t="s">
        <v>2128</v>
      </c>
      <c r="V831" s="39" t="s">
        <v>2129</v>
      </c>
    </row>
    <row r="832" spans="2:22">
      <c r="B832" s="198" t="s">
        <v>1591</v>
      </c>
      <c r="C832" s="194" t="s">
        <v>1631</v>
      </c>
      <c r="D832" s="194" t="s">
        <v>2130</v>
      </c>
      <c r="E832" s="194"/>
      <c r="F832" s="194"/>
      <c r="G832" s="194"/>
      <c r="H832" s="194"/>
      <c r="I832" s="194"/>
      <c r="J832" s="290"/>
      <c r="K832" s="296" t="s">
        <v>56</v>
      </c>
      <c r="L832" s="192" t="str">
        <f t="shared" si="19"/>
        <v>오후</v>
      </c>
      <c r="M832" s="296" t="s">
        <v>2128</v>
      </c>
      <c r="V832" s="39" t="s">
        <v>2131</v>
      </c>
    </row>
    <row r="833" spans="2:22">
      <c r="B833" s="198" t="s">
        <v>1591</v>
      </c>
      <c r="C833" s="194" t="s">
        <v>1631</v>
      </c>
      <c r="D833" s="194" t="s">
        <v>2132</v>
      </c>
      <c r="E833" s="194"/>
      <c r="F833" s="194"/>
      <c r="G833" s="194"/>
      <c r="H833" s="194"/>
      <c r="I833" s="194"/>
      <c r="J833" s="290"/>
      <c r="K833" s="296" t="s">
        <v>56</v>
      </c>
      <c r="L833" s="192" t="str">
        <f t="shared" si="19"/>
        <v>오후</v>
      </c>
      <c r="M833" s="296" t="s">
        <v>2128</v>
      </c>
      <c r="V833" s="39" t="s">
        <v>2133</v>
      </c>
    </row>
    <row r="834" spans="2:22">
      <c r="B834" s="284" t="s">
        <v>1591</v>
      </c>
      <c r="C834" s="194" t="s">
        <v>1855</v>
      </c>
      <c r="D834" s="194" t="s">
        <v>2134</v>
      </c>
      <c r="E834" s="194"/>
      <c r="F834" s="194"/>
      <c r="G834" s="194"/>
      <c r="H834" s="194"/>
      <c r="I834" s="194"/>
      <c r="J834" s="290"/>
      <c r="K834" s="296" t="s">
        <v>46</v>
      </c>
      <c r="L834" s="303" t="str">
        <f t="shared" si="19"/>
        <v>오후</v>
      </c>
      <c r="M834" s="296"/>
      <c r="V834" s="39" t="s">
        <v>2135</v>
      </c>
    </row>
    <row r="835" spans="2:22">
      <c r="B835" s="198" t="s">
        <v>1591</v>
      </c>
      <c r="C835" s="194" t="s">
        <v>2136</v>
      </c>
      <c r="D835" s="194" t="s">
        <v>2137</v>
      </c>
      <c r="E835" s="194"/>
      <c r="F835" s="194"/>
      <c r="G835" s="194"/>
      <c r="H835" s="194"/>
      <c r="I835" s="194"/>
      <c r="J835" s="290"/>
      <c r="K835" s="296" t="s">
        <v>95</v>
      </c>
      <c r="L835" s="192" t="str">
        <f t="shared" si="19"/>
        <v>오후</v>
      </c>
      <c r="M835" s="296"/>
      <c r="V835" s="39" t="s">
        <v>2138</v>
      </c>
    </row>
    <row r="836" spans="2:22">
      <c r="B836" s="198" t="s">
        <v>1591</v>
      </c>
      <c r="C836" s="194" t="s">
        <v>2136</v>
      </c>
      <c r="D836" s="194" t="s">
        <v>2139</v>
      </c>
      <c r="E836" s="194"/>
      <c r="F836" s="194"/>
      <c r="G836" s="194"/>
      <c r="H836" s="194"/>
      <c r="I836" s="194"/>
      <c r="J836" s="290"/>
      <c r="K836" s="296" t="s">
        <v>95</v>
      </c>
      <c r="L836" s="192" t="str">
        <f t="shared" si="19"/>
        <v>오후</v>
      </c>
      <c r="M836" s="296"/>
      <c r="V836" s="39" t="s">
        <v>2140</v>
      </c>
    </row>
    <row r="837" spans="2:22">
      <c r="B837" s="198" t="s">
        <v>1591</v>
      </c>
      <c r="C837" s="194" t="s">
        <v>2141</v>
      </c>
      <c r="D837" s="194" t="s">
        <v>2142</v>
      </c>
      <c r="E837" s="194"/>
      <c r="F837" s="194"/>
      <c r="G837" s="194"/>
      <c r="H837" s="194"/>
      <c r="I837" s="194"/>
      <c r="J837" s="290"/>
      <c r="K837" s="296" t="s">
        <v>420</v>
      </c>
      <c r="L837" s="192" t="str">
        <f t="shared" si="19"/>
        <v>오후</v>
      </c>
      <c r="M837" s="296"/>
      <c r="V837" s="39" t="s">
        <v>2143</v>
      </c>
    </row>
    <row r="838" spans="2:22">
      <c r="B838" s="198" t="s">
        <v>1591</v>
      </c>
      <c r="C838" s="194" t="s">
        <v>2144</v>
      </c>
      <c r="D838" s="194" t="s">
        <v>2145</v>
      </c>
      <c r="E838" s="194"/>
      <c r="F838" s="194"/>
      <c r="G838" s="194"/>
      <c r="H838" s="194"/>
      <c r="I838" s="194"/>
      <c r="J838" s="290"/>
      <c r="K838" s="296" t="s">
        <v>420</v>
      </c>
      <c r="L838" s="192" t="str">
        <f t="shared" si="19"/>
        <v>오후</v>
      </c>
      <c r="M838" s="296"/>
      <c r="V838" s="39" t="s">
        <v>2146</v>
      </c>
    </row>
    <row r="839" spans="2:22">
      <c r="B839" s="198" t="s">
        <v>1591</v>
      </c>
      <c r="C839" s="194" t="s">
        <v>2147</v>
      </c>
      <c r="D839" s="194" t="s">
        <v>2148</v>
      </c>
      <c r="E839" s="194"/>
      <c r="F839" s="194"/>
      <c r="G839" s="194"/>
      <c r="H839" s="194"/>
      <c r="I839" s="194"/>
      <c r="J839" s="290"/>
      <c r="K839" s="296" t="s">
        <v>600</v>
      </c>
      <c r="L839" s="192" t="str">
        <f t="shared" si="19"/>
        <v>야간</v>
      </c>
      <c r="M839" s="296"/>
      <c r="V839" s="39" t="s">
        <v>2149</v>
      </c>
    </row>
    <row r="840" spans="2:22">
      <c r="B840" s="198" t="s">
        <v>2150</v>
      </c>
      <c r="C840" s="41" t="s">
        <v>2151</v>
      </c>
      <c r="D840" s="41" t="s">
        <v>2152</v>
      </c>
      <c r="E840" s="41"/>
      <c r="F840" s="41"/>
      <c r="G840" s="41"/>
      <c r="H840" s="41"/>
      <c r="I840" s="41"/>
      <c r="J840" s="289"/>
      <c r="K840" s="298" t="s">
        <v>56</v>
      </c>
      <c r="L840" s="192" t="str">
        <f t="shared" si="19"/>
        <v>오전</v>
      </c>
      <c r="M840" s="298" t="s">
        <v>123</v>
      </c>
      <c r="V840" s="39" t="s">
        <v>2153</v>
      </c>
    </row>
    <row r="841" spans="2:22">
      <c r="B841" s="198" t="s">
        <v>2150</v>
      </c>
      <c r="C841" s="41" t="s">
        <v>2154</v>
      </c>
      <c r="D841" s="41" t="s">
        <v>2155</v>
      </c>
      <c r="E841" s="41"/>
      <c r="F841" s="41"/>
      <c r="G841" s="41"/>
      <c r="H841" s="41"/>
      <c r="I841" s="41"/>
      <c r="J841" s="289"/>
      <c r="K841" s="298" t="s">
        <v>56</v>
      </c>
      <c r="L841" s="192" t="str">
        <f t="shared" si="19"/>
        <v>오전</v>
      </c>
      <c r="M841" s="298" t="s">
        <v>123</v>
      </c>
      <c r="V841" s="39" t="s">
        <v>2156</v>
      </c>
    </row>
    <row r="842" spans="2:22">
      <c r="B842" s="198" t="s">
        <v>2150</v>
      </c>
      <c r="C842" s="41" t="s">
        <v>2157</v>
      </c>
      <c r="D842" s="41" t="s">
        <v>2158</v>
      </c>
      <c r="E842" s="41"/>
      <c r="F842" s="41"/>
      <c r="G842" s="41"/>
      <c r="H842" s="41"/>
      <c r="I842" s="41"/>
      <c r="J842" s="289"/>
      <c r="K842" s="298" t="s">
        <v>56</v>
      </c>
      <c r="L842" s="192" t="str">
        <f t="shared" si="19"/>
        <v>오후</v>
      </c>
      <c r="M842" s="298" t="s">
        <v>123</v>
      </c>
      <c r="V842" s="39" t="s">
        <v>2159</v>
      </c>
    </row>
    <row r="843" spans="2:22">
      <c r="B843" s="198" t="s">
        <v>2150</v>
      </c>
      <c r="C843" s="41" t="s">
        <v>2157</v>
      </c>
      <c r="D843" s="41" t="s">
        <v>2160</v>
      </c>
      <c r="E843" s="41"/>
      <c r="F843" s="41"/>
      <c r="G843" s="41"/>
      <c r="H843" s="41"/>
      <c r="I843" s="41"/>
      <c r="J843" s="289"/>
      <c r="K843" s="298" t="s">
        <v>56</v>
      </c>
      <c r="L843" s="192" t="str">
        <f t="shared" si="19"/>
        <v>오후</v>
      </c>
      <c r="M843" s="298" t="s">
        <v>123</v>
      </c>
      <c r="V843" s="39" t="s">
        <v>2161</v>
      </c>
    </row>
    <row r="844" spans="2:22">
      <c r="B844" s="198" t="s">
        <v>2150</v>
      </c>
      <c r="C844" s="41" t="s">
        <v>2157</v>
      </c>
      <c r="D844" s="41" t="s">
        <v>2162</v>
      </c>
      <c r="E844" s="41"/>
      <c r="F844" s="41"/>
      <c r="G844" s="41"/>
      <c r="H844" s="41"/>
      <c r="I844" s="41"/>
      <c r="J844" s="289"/>
      <c r="K844" s="298" t="s">
        <v>56</v>
      </c>
      <c r="L844" s="192" t="str">
        <f t="shared" si="19"/>
        <v>오후</v>
      </c>
      <c r="M844" s="298" t="s">
        <v>123</v>
      </c>
      <c r="V844" s="39" t="s">
        <v>2163</v>
      </c>
    </row>
    <row r="845" spans="2:22">
      <c r="B845" s="198" t="s">
        <v>2150</v>
      </c>
      <c r="C845" s="41" t="s">
        <v>2157</v>
      </c>
      <c r="D845" s="41" t="s">
        <v>2164</v>
      </c>
      <c r="E845" s="41"/>
      <c r="F845" s="41"/>
      <c r="G845" s="41"/>
      <c r="H845" s="41"/>
      <c r="I845" s="41"/>
      <c r="J845" s="289"/>
      <c r="K845" s="298" t="s">
        <v>56</v>
      </c>
      <c r="L845" s="192" t="str">
        <f t="shared" si="19"/>
        <v>오후</v>
      </c>
      <c r="M845" s="298" t="s">
        <v>123</v>
      </c>
      <c r="V845" s="39" t="s">
        <v>2165</v>
      </c>
    </row>
    <row r="846" spans="2:22">
      <c r="B846" s="198" t="s">
        <v>2150</v>
      </c>
      <c r="C846" s="41" t="s">
        <v>2166</v>
      </c>
      <c r="D846" s="41" t="s">
        <v>2167</v>
      </c>
      <c r="E846" s="41"/>
      <c r="F846" s="41"/>
      <c r="G846" s="41"/>
      <c r="H846" s="41"/>
      <c r="I846" s="41"/>
      <c r="J846" s="289"/>
      <c r="K846" s="298" t="s">
        <v>56</v>
      </c>
      <c r="L846" s="192" t="str">
        <f t="shared" si="19"/>
        <v>오후</v>
      </c>
      <c r="M846" s="298" t="s">
        <v>123</v>
      </c>
      <c r="V846" s="39" t="s">
        <v>2168</v>
      </c>
    </row>
    <row r="847" spans="2:22">
      <c r="B847" s="198" t="s">
        <v>2150</v>
      </c>
      <c r="C847" s="41" t="s">
        <v>2166</v>
      </c>
      <c r="D847" s="41" t="s">
        <v>2169</v>
      </c>
      <c r="E847" s="41"/>
      <c r="F847" s="41"/>
      <c r="G847" s="41"/>
      <c r="H847" s="41"/>
      <c r="I847" s="41"/>
      <c r="J847" s="289"/>
      <c r="K847" s="298" t="s">
        <v>56</v>
      </c>
      <c r="L847" s="192" t="str">
        <f t="shared" si="19"/>
        <v>오후</v>
      </c>
      <c r="M847" s="298" t="s">
        <v>123</v>
      </c>
      <c r="V847" s="39" t="s">
        <v>2170</v>
      </c>
    </row>
    <row r="848" spans="2:22">
      <c r="B848" s="198" t="s">
        <v>2150</v>
      </c>
      <c r="C848" s="41" t="s">
        <v>2171</v>
      </c>
      <c r="D848" s="41" t="s">
        <v>2172</v>
      </c>
      <c r="E848" s="41"/>
      <c r="F848" s="41"/>
      <c r="G848" s="41"/>
      <c r="H848" s="41"/>
      <c r="I848" s="41"/>
      <c r="J848" s="289"/>
      <c r="K848" s="298" t="s">
        <v>56</v>
      </c>
      <c r="L848" s="192" t="str">
        <f t="shared" si="19"/>
        <v>오전</v>
      </c>
      <c r="M848" s="298" t="s">
        <v>123</v>
      </c>
      <c r="V848" s="39" t="s">
        <v>2173</v>
      </c>
    </row>
    <row r="849" spans="2:22">
      <c r="B849" s="198" t="s">
        <v>2150</v>
      </c>
      <c r="C849" s="41" t="s">
        <v>2174</v>
      </c>
      <c r="D849" s="41" t="s">
        <v>2175</v>
      </c>
      <c r="E849" s="41"/>
      <c r="F849" s="41"/>
      <c r="G849" s="41"/>
      <c r="H849" s="41"/>
      <c r="I849" s="41"/>
      <c r="J849" s="289"/>
      <c r="K849" s="298" t="s">
        <v>56</v>
      </c>
      <c r="L849" s="192" t="str">
        <f t="shared" si="19"/>
        <v>오전</v>
      </c>
      <c r="M849" s="298" t="s">
        <v>413</v>
      </c>
      <c r="V849" s="39" t="s">
        <v>2176</v>
      </c>
    </row>
    <row r="850" spans="2:22">
      <c r="B850" s="198" t="s">
        <v>2150</v>
      </c>
      <c r="C850" s="41" t="s">
        <v>2177</v>
      </c>
      <c r="D850" s="41" t="s">
        <v>2178</v>
      </c>
      <c r="E850" s="41"/>
      <c r="F850" s="41"/>
      <c r="G850" s="41"/>
      <c r="H850" s="41"/>
      <c r="I850" s="41"/>
      <c r="J850" s="289"/>
      <c r="K850" s="298" t="s">
        <v>56</v>
      </c>
      <c r="L850" s="192" t="str">
        <f t="shared" si="19"/>
        <v>오전</v>
      </c>
      <c r="M850" s="298" t="s">
        <v>413</v>
      </c>
      <c r="V850" s="39" t="s">
        <v>2179</v>
      </c>
    </row>
    <row r="851" spans="2:22">
      <c r="B851" s="198" t="s">
        <v>2150</v>
      </c>
      <c r="C851" s="41" t="s">
        <v>2177</v>
      </c>
      <c r="D851" s="41" t="s">
        <v>2180</v>
      </c>
      <c r="E851" s="41"/>
      <c r="F851" s="41"/>
      <c r="G851" s="41"/>
      <c r="H851" s="41"/>
      <c r="I851" s="41"/>
      <c r="J851" s="289"/>
      <c r="K851" s="298" t="s">
        <v>56</v>
      </c>
      <c r="L851" s="192" t="str">
        <f t="shared" si="19"/>
        <v>오전</v>
      </c>
      <c r="M851" s="298" t="s">
        <v>413</v>
      </c>
      <c r="V851" s="39" t="s">
        <v>2181</v>
      </c>
    </row>
    <row r="852" spans="2:22">
      <c r="B852" s="198" t="s">
        <v>2150</v>
      </c>
      <c r="C852" s="41" t="s">
        <v>2177</v>
      </c>
      <c r="D852" s="41" t="s">
        <v>2182</v>
      </c>
      <c r="E852" s="41"/>
      <c r="F852" s="41"/>
      <c r="G852" s="41"/>
      <c r="H852" s="41"/>
      <c r="I852" s="41"/>
      <c r="J852" s="289"/>
      <c r="K852" s="298" t="s">
        <v>56</v>
      </c>
      <c r="L852" s="192" t="str">
        <f t="shared" si="19"/>
        <v>오전</v>
      </c>
      <c r="M852" s="298" t="s">
        <v>413</v>
      </c>
      <c r="V852" s="39" t="s">
        <v>2183</v>
      </c>
    </row>
    <row r="853" spans="2:22">
      <c r="B853" s="198" t="s">
        <v>2150</v>
      </c>
      <c r="C853" s="41" t="s">
        <v>2184</v>
      </c>
      <c r="D853" s="41" t="s">
        <v>2185</v>
      </c>
      <c r="E853" s="41"/>
      <c r="F853" s="41"/>
      <c r="G853" s="41"/>
      <c r="H853" s="41"/>
      <c r="I853" s="41"/>
      <c r="J853" s="289"/>
      <c r="K853" s="298" t="s">
        <v>56</v>
      </c>
      <c r="L853" s="192" t="str">
        <f t="shared" si="19"/>
        <v>오후</v>
      </c>
      <c r="M853" s="298" t="s">
        <v>413</v>
      </c>
      <c r="V853" s="39" t="s">
        <v>2186</v>
      </c>
    </row>
    <row r="854" spans="2:22">
      <c r="B854" s="198" t="s">
        <v>2150</v>
      </c>
      <c r="C854" s="41" t="s">
        <v>2187</v>
      </c>
      <c r="D854" s="41" t="s">
        <v>2188</v>
      </c>
      <c r="E854" s="41"/>
      <c r="F854" s="41"/>
      <c r="G854" s="41"/>
      <c r="H854" s="41"/>
      <c r="I854" s="41"/>
      <c r="J854" s="289"/>
      <c r="K854" s="298" t="s">
        <v>56</v>
      </c>
      <c r="L854" s="192" t="str">
        <f t="shared" si="19"/>
        <v>오후</v>
      </c>
      <c r="M854" s="298" t="s">
        <v>413</v>
      </c>
      <c r="V854" s="39" t="s">
        <v>2189</v>
      </c>
    </row>
    <row r="855" spans="2:22">
      <c r="B855" s="198" t="s">
        <v>2150</v>
      </c>
      <c r="C855" s="41" t="s">
        <v>2187</v>
      </c>
      <c r="D855" s="41" t="s">
        <v>2190</v>
      </c>
      <c r="E855" s="41"/>
      <c r="F855" s="41"/>
      <c r="G855" s="41"/>
      <c r="H855" s="41"/>
      <c r="I855" s="41"/>
      <c r="J855" s="289"/>
      <c r="K855" s="298" t="s">
        <v>56</v>
      </c>
      <c r="L855" s="192" t="str">
        <f t="shared" si="19"/>
        <v>오후</v>
      </c>
      <c r="M855" s="298" t="s">
        <v>413</v>
      </c>
      <c r="V855" s="39" t="s">
        <v>2191</v>
      </c>
    </row>
    <row r="856" spans="2:22">
      <c r="B856" s="198" t="s">
        <v>2150</v>
      </c>
      <c r="C856" s="41" t="s">
        <v>2192</v>
      </c>
      <c r="D856" s="41" t="s">
        <v>2193</v>
      </c>
      <c r="E856" s="41"/>
      <c r="F856" s="41"/>
      <c r="G856" s="41"/>
      <c r="H856" s="41"/>
      <c r="I856" s="41"/>
      <c r="J856" s="289"/>
      <c r="K856" s="298" t="s">
        <v>56</v>
      </c>
      <c r="L856" s="192" t="str">
        <f t="shared" si="19"/>
        <v>오후</v>
      </c>
      <c r="M856" s="298" t="s">
        <v>413</v>
      </c>
      <c r="V856" s="39" t="s">
        <v>2194</v>
      </c>
    </row>
    <row r="857" spans="2:22">
      <c r="B857" s="198" t="s">
        <v>2150</v>
      </c>
      <c r="C857" s="41" t="s">
        <v>2166</v>
      </c>
      <c r="D857" s="41" t="s">
        <v>2195</v>
      </c>
      <c r="E857" s="41"/>
      <c r="F857" s="41"/>
      <c r="G857" s="41"/>
      <c r="H857" s="41"/>
      <c r="I857" s="41"/>
      <c r="J857" s="289"/>
      <c r="K857" s="298" t="s">
        <v>56</v>
      </c>
      <c r="L857" s="192" t="str">
        <f t="shared" si="19"/>
        <v>오후</v>
      </c>
      <c r="M857" s="298" t="s">
        <v>413</v>
      </c>
      <c r="V857" s="39" t="s">
        <v>2196</v>
      </c>
    </row>
    <row r="858" spans="2:22">
      <c r="B858" s="198" t="s">
        <v>2150</v>
      </c>
      <c r="C858" s="41" t="s">
        <v>2166</v>
      </c>
      <c r="D858" s="41" t="s">
        <v>2197</v>
      </c>
      <c r="E858" s="41"/>
      <c r="F858" s="41"/>
      <c r="G858" s="41"/>
      <c r="H858" s="41"/>
      <c r="I858" s="41"/>
      <c r="J858" s="289"/>
      <c r="K858" s="298" t="s">
        <v>56</v>
      </c>
      <c r="L858" s="192" t="str">
        <f t="shared" si="19"/>
        <v>오후</v>
      </c>
      <c r="M858" s="298" t="s">
        <v>413</v>
      </c>
      <c r="V858" s="39" t="s">
        <v>2198</v>
      </c>
    </row>
    <row r="859" spans="2:22">
      <c r="B859" s="198" t="s">
        <v>2150</v>
      </c>
      <c r="C859" s="41" t="s">
        <v>2166</v>
      </c>
      <c r="D859" s="41" t="s">
        <v>2199</v>
      </c>
      <c r="E859" s="41"/>
      <c r="F859" s="41"/>
      <c r="G859" s="41"/>
      <c r="H859" s="41"/>
      <c r="I859" s="41"/>
      <c r="J859" s="289"/>
      <c r="K859" s="298" t="s">
        <v>56</v>
      </c>
      <c r="L859" s="192" t="str">
        <f t="shared" si="19"/>
        <v>오후</v>
      </c>
      <c r="M859" s="298" t="s">
        <v>413</v>
      </c>
      <c r="V859" s="39" t="s">
        <v>2200</v>
      </c>
    </row>
    <row r="860" spans="2:22">
      <c r="B860" s="198" t="s">
        <v>2150</v>
      </c>
      <c r="C860" s="41" t="s">
        <v>2166</v>
      </c>
      <c r="D860" s="41" t="s">
        <v>2201</v>
      </c>
      <c r="E860" s="41"/>
      <c r="F860" s="41"/>
      <c r="G860" s="41"/>
      <c r="H860" s="41"/>
      <c r="I860" s="41"/>
      <c r="J860" s="289"/>
      <c r="K860" s="298" t="s">
        <v>56</v>
      </c>
      <c r="L860" s="192" t="str">
        <f t="shared" si="19"/>
        <v>오후</v>
      </c>
      <c r="M860" s="298" t="s">
        <v>413</v>
      </c>
      <c r="V860" s="39" t="s">
        <v>2202</v>
      </c>
    </row>
    <row r="861" spans="2:22">
      <c r="B861" s="198" t="s">
        <v>2150</v>
      </c>
      <c r="C861" s="41" t="s">
        <v>2203</v>
      </c>
      <c r="D861" s="41" t="s">
        <v>2204</v>
      </c>
      <c r="E861" s="41"/>
      <c r="F861" s="41"/>
      <c r="G861" s="41"/>
      <c r="H861" s="41"/>
      <c r="I861" s="41"/>
      <c r="J861" s="289"/>
      <c r="K861" s="298" t="s">
        <v>56</v>
      </c>
      <c r="L861" s="192" t="str">
        <f t="shared" si="19"/>
        <v>오전</v>
      </c>
      <c r="M861" s="298" t="s">
        <v>413</v>
      </c>
      <c r="V861" s="39" t="s">
        <v>2205</v>
      </c>
    </row>
    <row r="862" spans="2:22">
      <c r="B862" s="198" t="s">
        <v>2150</v>
      </c>
      <c r="C862" s="41" t="s">
        <v>2203</v>
      </c>
      <c r="D862" s="41" t="s">
        <v>2206</v>
      </c>
      <c r="E862" s="41"/>
      <c r="F862" s="41"/>
      <c r="G862" s="41"/>
      <c r="H862" s="41"/>
      <c r="I862" s="41"/>
      <c r="J862" s="289"/>
      <c r="K862" s="298" t="s">
        <v>56</v>
      </c>
      <c r="L862" s="192" t="str">
        <f t="shared" si="19"/>
        <v>오전</v>
      </c>
      <c r="M862" s="298" t="s">
        <v>413</v>
      </c>
      <c r="V862" s="39" t="s">
        <v>2207</v>
      </c>
    </row>
    <row r="863" spans="2:22">
      <c r="B863" s="198" t="s">
        <v>2150</v>
      </c>
      <c r="C863" s="41" t="s">
        <v>2203</v>
      </c>
      <c r="D863" s="41" t="s">
        <v>2208</v>
      </c>
      <c r="E863" s="41"/>
      <c r="F863" s="41"/>
      <c r="G863" s="41"/>
      <c r="H863" s="41"/>
      <c r="I863" s="41"/>
      <c r="J863" s="289"/>
      <c r="K863" s="298" t="s">
        <v>56</v>
      </c>
      <c r="L863" s="192" t="str">
        <f t="shared" si="19"/>
        <v>오전</v>
      </c>
      <c r="M863" s="298" t="s">
        <v>413</v>
      </c>
      <c r="N863" s="188"/>
      <c r="O863" s="188"/>
      <c r="P863" s="188"/>
      <c r="Q863" s="188"/>
      <c r="R863" s="188"/>
      <c r="V863" s="39" t="s">
        <v>2209</v>
      </c>
    </row>
    <row r="864" spans="2:22">
      <c r="B864" s="198" t="s">
        <v>2150</v>
      </c>
      <c r="C864" s="41" t="s">
        <v>2203</v>
      </c>
      <c r="D864" s="41" t="s">
        <v>2210</v>
      </c>
      <c r="E864" s="41"/>
      <c r="F864" s="41"/>
      <c r="G864" s="41"/>
      <c r="H864" s="41"/>
      <c r="I864" s="41"/>
      <c r="J864" s="289"/>
      <c r="K864" s="298" t="s">
        <v>56</v>
      </c>
      <c r="L864" s="192" t="str">
        <f t="shared" si="19"/>
        <v>오전</v>
      </c>
      <c r="M864" s="298" t="s">
        <v>413</v>
      </c>
      <c r="N864" s="188"/>
      <c r="O864" s="188"/>
      <c r="P864" s="188"/>
      <c r="Q864" s="188"/>
      <c r="R864" s="188"/>
      <c r="V864" s="39" t="s">
        <v>2211</v>
      </c>
    </row>
    <row r="865" spans="2:22">
      <c r="B865" s="198" t="s">
        <v>2150</v>
      </c>
      <c r="C865" s="41" t="s">
        <v>2212</v>
      </c>
      <c r="D865" s="41" t="s">
        <v>2213</v>
      </c>
      <c r="E865" s="41"/>
      <c r="F865" s="41"/>
      <c r="G865" s="41"/>
      <c r="H865" s="41"/>
      <c r="I865" s="41"/>
      <c r="J865" s="289"/>
      <c r="K865" s="298" t="s">
        <v>56</v>
      </c>
      <c r="L865" s="192" t="str">
        <f t="shared" si="19"/>
        <v>오전</v>
      </c>
      <c r="M865" s="298" t="s">
        <v>2214</v>
      </c>
      <c r="V865" s="39" t="s">
        <v>2215</v>
      </c>
    </row>
    <row r="866" spans="2:22">
      <c r="B866" s="198" t="s">
        <v>2150</v>
      </c>
      <c r="C866" s="41" t="s">
        <v>2212</v>
      </c>
      <c r="D866" s="41" t="s">
        <v>2216</v>
      </c>
      <c r="E866" s="41"/>
      <c r="F866" s="41"/>
      <c r="G866" s="41"/>
      <c r="H866" s="41"/>
      <c r="I866" s="41"/>
      <c r="J866" s="289"/>
      <c r="K866" s="298" t="s">
        <v>56</v>
      </c>
      <c r="L866" s="192" t="str">
        <f t="shared" si="19"/>
        <v>오전</v>
      </c>
      <c r="M866" s="298" t="s">
        <v>2214</v>
      </c>
      <c r="V866" s="39" t="s">
        <v>2217</v>
      </c>
    </row>
    <row r="867" spans="2:22">
      <c r="B867" s="198" t="s">
        <v>2150</v>
      </c>
      <c r="C867" s="41" t="s">
        <v>2218</v>
      </c>
      <c r="D867" s="41" t="s">
        <v>2219</v>
      </c>
      <c r="E867" s="41"/>
      <c r="F867" s="41"/>
      <c r="G867" s="41"/>
      <c r="H867" s="41"/>
      <c r="I867" s="41"/>
      <c r="J867" s="289"/>
      <c r="K867" s="298" t="s">
        <v>56</v>
      </c>
      <c r="L867" s="192" t="str">
        <f t="shared" si="19"/>
        <v>오전</v>
      </c>
      <c r="M867" s="298" t="s">
        <v>2214</v>
      </c>
      <c r="V867" s="39" t="s">
        <v>2220</v>
      </c>
    </row>
    <row r="868" spans="2:22">
      <c r="B868" s="198" t="s">
        <v>2150</v>
      </c>
      <c r="C868" s="41" t="s">
        <v>2171</v>
      </c>
      <c r="D868" s="41" t="s">
        <v>2221</v>
      </c>
      <c r="E868" s="41"/>
      <c r="F868" s="41"/>
      <c r="G868" s="41"/>
      <c r="H868" s="41"/>
      <c r="I868" s="41"/>
      <c r="J868" s="289"/>
      <c r="K868" s="298" t="s">
        <v>56</v>
      </c>
      <c r="L868" s="192" t="str">
        <f t="shared" si="19"/>
        <v>오전</v>
      </c>
      <c r="M868" s="298" t="s">
        <v>1672</v>
      </c>
      <c r="V868" s="39" t="s">
        <v>2222</v>
      </c>
    </row>
    <row r="869" spans="2:22">
      <c r="B869" s="198" t="s">
        <v>2150</v>
      </c>
      <c r="C869" s="41" t="s">
        <v>2223</v>
      </c>
      <c r="D869" s="41" t="s">
        <v>2224</v>
      </c>
      <c r="E869" s="41"/>
      <c r="F869" s="41"/>
      <c r="G869" s="41"/>
      <c r="H869" s="41"/>
      <c r="I869" s="41"/>
      <c r="J869" s="289"/>
      <c r="K869" s="298" t="s">
        <v>56</v>
      </c>
      <c r="L869" s="192" t="str">
        <f t="shared" si="19"/>
        <v>오전</v>
      </c>
      <c r="M869" s="298" t="s">
        <v>1681</v>
      </c>
      <c r="V869" s="39" t="s">
        <v>2225</v>
      </c>
    </row>
    <row r="870" spans="2:22">
      <c r="B870" s="198" t="s">
        <v>2150</v>
      </c>
      <c r="C870" s="41" t="s">
        <v>2226</v>
      </c>
      <c r="D870" s="41" t="s">
        <v>2227</v>
      </c>
      <c r="E870" s="41"/>
      <c r="F870" s="41"/>
      <c r="G870" s="41"/>
      <c r="H870" s="41"/>
      <c r="I870" s="41"/>
      <c r="J870" s="289"/>
      <c r="K870" s="298" t="s">
        <v>56</v>
      </c>
      <c r="L870" s="192" t="str">
        <f t="shared" si="19"/>
        <v>오전</v>
      </c>
      <c r="M870" s="298" t="s">
        <v>1681</v>
      </c>
      <c r="O870" s="188"/>
      <c r="P870" s="188"/>
      <c r="Q870" s="188"/>
      <c r="R870" s="188"/>
      <c r="V870" s="39" t="s">
        <v>2228</v>
      </c>
    </row>
    <row r="871" spans="2:22">
      <c r="B871" s="198" t="s">
        <v>2150</v>
      </c>
      <c r="C871" s="41" t="s">
        <v>2229</v>
      </c>
      <c r="D871" s="41" t="s">
        <v>2230</v>
      </c>
      <c r="E871" s="41"/>
      <c r="F871" s="41"/>
      <c r="G871" s="41"/>
      <c r="H871" s="41"/>
      <c r="I871" s="41"/>
      <c r="J871" s="289"/>
      <c r="K871" s="298" t="s">
        <v>56</v>
      </c>
      <c r="L871" s="192" t="str">
        <f t="shared" si="19"/>
        <v>오전</v>
      </c>
      <c r="M871" s="298" t="s">
        <v>1681</v>
      </c>
      <c r="O871" s="188"/>
      <c r="P871" s="188"/>
      <c r="Q871" s="188"/>
      <c r="R871" s="188"/>
      <c r="V871" s="39" t="s">
        <v>2231</v>
      </c>
    </row>
    <row r="872" spans="2:22">
      <c r="B872" s="198" t="s">
        <v>2150</v>
      </c>
      <c r="C872" s="41" t="s">
        <v>2171</v>
      </c>
      <c r="D872" s="41" t="s">
        <v>2232</v>
      </c>
      <c r="E872" s="41"/>
      <c r="F872" s="41"/>
      <c r="G872" s="41"/>
      <c r="H872" s="41"/>
      <c r="I872" s="41"/>
      <c r="J872" s="289"/>
      <c r="K872" s="298" t="s">
        <v>56</v>
      </c>
      <c r="L872" s="192" t="str">
        <f t="shared" si="19"/>
        <v>오전</v>
      </c>
      <c r="M872" s="298" t="s">
        <v>1681</v>
      </c>
      <c r="P872" s="39" t="s">
        <v>123</v>
      </c>
      <c r="V872" s="39" t="s">
        <v>2233</v>
      </c>
    </row>
    <row r="873" spans="2:22">
      <c r="B873" s="198" t="s">
        <v>2150</v>
      </c>
      <c r="C873" s="41" t="s">
        <v>2171</v>
      </c>
      <c r="D873" s="41" t="s">
        <v>2234</v>
      </c>
      <c r="E873" s="41"/>
      <c r="F873" s="41"/>
      <c r="G873" s="41"/>
      <c r="H873" s="41"/>
      <c r="I873" s="41"/>
      <c r="J873" s="289"/>
      <c r="K873" s="298" t="s">
        <v>56</v>
      </c>
      <c r="L873" s="192" t="str">
        <f t="shared" si="19"/>
        <v>오전</v>
      </c>
      <c r="M873" s="298" t="s">
        <v>1681</v>
      </c>
      <c r="P873" s="39">
        <v>0</v>
      </c>
      <c r="V873" s="39" t="s">
        <v>2235</v>
      </c>
    </row>
    <row r="874" spans="2:22">
      <c r="B874" s="198" t="s">
        <v>2150</v>
      </c>
      <c r="C874" s="41" t="s">
        <v>2171</v>
      </c>
      <c r="D874" s="41" t="s">
        <v>2236</v>
      </c>
      <c r="E874" s="41"/>
      <c r="F874" s="41"/>
      <c r="G874" s="41"/>
      <c r="H874" s="41"/>
      <c r="I874" s="41"/>
      <c r="J874" s="289"/>
      <c r="K874" s="298" t="s">
        <v>56</v>
      </c>
      <c r="L874" s="192" t="str">
        <f t="shared" si="19"/>
        <v>오전</v>
      </c>
      <c r="M874" s="298" t="s">
        <v>1681</v>
      </c>
      <c r="V874" s="39" t="s">
        <v>2237</v>
      </c>
    </row>
    <row r="875" spans="2:22">
      <c r="B875" s="198" t="s">
        <v>2150</v>
      </c>
      <c r="C875" s="41" t="s">
        <v>2238</v>
      </c>
      <c r="D875" s="41" t="s">
        <v>2239</v>
      </c>
      <c r="E875" s="41"/>
      <c r="F875" s="41"/>
      <c r="G875" s="41"/>
      <c r="H875" s="41"/>
      <c r="I875" s="41"/>
      <c r="J875" s="289"/>
      <c r="K875" s="298" t="s">
        <v>56</v>
      </c>
      <c r="L875" s="192" t="str">
        <f t="shared" si="19"/>
        <v>오전</v>
      </c>
      <c r="M875" s="298" t="s">
        <v>1681</v>
      </c>
      <c r="V875" s="39" t="s">
        <v>2240</v>
      </c>
    </row>
    <row r="876" spans="2:22">
      <c r="B876" s="198" t="s">
        <v>2150</v>
      </c>
      <c r="C876" s="41" t="s">
        <v>2238</v>
      </c>
      <c r="D876" s="41" t="s">
        <v>2241</v>
      </c>
      <c r="E876" s="41"/>
      <c r="F876" s="41"/>
      <c r="G876" s="41"/>
      <c r="H876" s="41"/>
      <c r="I876" s="41"/>
      <c r="J876" s="289"/>
      <c r="K876" s="298" t="s">
        <v>56</v>
      </c>
      <c r="L876" s="192" t="str">
        <f t="shared" ref="L876:L939" si="20">IF(MID(D876,1,8)&gt;="20241101",IF(VALUE(MID(D876,10,6))&lt;120000,"오전",IF(VALUE(MID(D876,10,2))&lt;17,"오후","야간")),
IF(MID(D876,1,8)&lt;"20241101",IF(VALUE(MID(D876,10,6))&lt;120000,"오전",IF(VALUE(MID(D876,10,2))&lt;18,"오후","야간"))
))</f>
        <v>오전</v>
      </c>
      <c r="M876" s="298" t="s">
        <v>1681</v>
      </c>
      <c r="V876" s="39" t="s">
        <v>2242</v>
      </c>
    </row>
    <row r="877" spans="2:22">
      <c r="B877" s="198" t="s">
        <v>2150</v>
      </c>
      <c r="C877" s="41" t="s">
        <v>2238</v>
      </c>
      <c r="D877" s="41" t="s">
        <v>2243</v>
      </c>
      <c r="E877" s="41"/>
      <c r="F877" s="41"/>
      <c r="G877" s="41"/>
      <c r="H877" s="41"/>
      <c r="I877" s="41"/>
      <c r="J877" s="289"/>
      <c r="K877" s="298" t="s">
        <v>56</v>
      </c>
      <c r="L877" s="192" t="str">
        <f t="shared" si="20"/>
        <v>오전</v>
      </c>
      <c r="M877" s="298" t="s">
        <v>1681</v>
      </c>
      <c r="V877" s="39" t="s">
        <v>2244</v>
      </c>
    </row>
    <row r="878" spans="2:22">
      <c r="B878" s="198" t="s">
        <v>2150</v>
      </c>
      <c r="C878" s="41" t="s">
        <v>2238</v>
      </c>
      <c r="D878" s="41" t="s">
        <v>2245</v>
      </c>
      <c r="E878" s="41"/>
      <c r="F878" s="41"/>
      <c r="G878" s="41"/>
      <c r="H878" s="41"/>
      <c r="I878" s="41"/>
      <c r="J878" s="289"/>
      <c r="K878" s="298" t="s">
        <v>56</v>
      </c>
      <c r="L878" s="192" t="str">
        <f t="shared" si="20"/>
        <v>오전</v>
      </c>
      <c r="M878" s="298" t="s">
        <v>1681</v>
      </c>
      <c r="V878" s="39" t="s">
        <v>2246</v>
      </c>
    </row>
    <row r="879" spans="2:22">
      <c r="B879" s="198" t="s">
        <v>2150</v>
      </c>
      <c r="C879" s="41" t="s">
        <v>2247</v>
      </c>
      <c r="D879" s="41" t="s">
        <v>2248</v>
      </c>
      <c r="E879" s="41"/>
      <c r="F879" s="41"/>
      <c r="G879" s="41"/>
      <c r="H879" s="41"/>
      <c r="I879" s="41"/>
      <c r="J879" s="289"/>
      <c r="K879" s="298" t="s">
        <v>56</v>
      </c>
      <c r="L879" s="192" t="str">
        <f t="shared" si="20"/>
        <v>오전</v>
      </c>
      <c r="M879" s="298" t="s">
        <v>1698</v>
      </c>
      <c r="V879" s="39" t="s">
        <v>2249</v>
      </c>
    </row>
    <row r="880" spans="2:22">
      <c r="B880" s="198" t="s">
        <v>2150</v>
      </c>
      <c r="C880" s="41" t="s">
        <v>2212</v>
      </c>
      <c r="D880" s="41" t="s">
        <v>2250</v>
      </c>
      <c r="E880" s="41"/>
      <c r="F880" s="41"/>
      <c r="G880" s="41"/>
      <c r="H880" s="41"/>
      <c r="I880" s="41"/>
      <c r="J880" s="289"/>
      <c r="K880" s="298" t="s">
        <v>56</v>
      </c>
      <c r="L880" s="192" t="str">
        <f t="shared" si="20"/>
        <v>오전</v>
      </c>
      <c r="M880" s="298" t="s">
        <v>1698</v>
      </c>
      <c r="V880" s="39" t="s">
        <v>2251</v>
      </c>
    </row>
    <row r="881" spans="2:22">
      <c r="B881" s="198" t="s">
        <v>2150</v>
      </c>
      <c r="C881" s="41" t="s">
        <v>2212</v>
      </c>
      <c r="D881" s="41" t="s">
        <v>2252</v>
      </c>
      <c r="E881" s="41"/>
      <c r="F881" s="41"/>
      <c r="G881" s="41"/>
      <c r="H881" s="41"/>
      <c r="I881" s="41"/>
      <c r="J881" s="289"/>
      <c r="K881" s="298" t="s">
        <v>56</v>
      </c>
      <c r="L881" s="192" t="str">
        <f t="shared" si="20"/>
        <v>오전</v>
      </c>
      <c r="M881" s="298" t="s">
        <v>1698</v>
      </c>
      <c r="V881" s="39" t="s">
        <v>2253</v>
      </c>
    </row>
    <row r="882" spans="2:22">
      <c r="B882" s="198" t="s">
        <v>2150</v>
      </c>
      <c r="C882" s="41" t="s">
        <v>2212</v>
      </c>
      <c r="D882" s="41" t="s">
        <v>2254</v>
      </c>
      <c r="E882" s="41"/>
      <c r="F882" s="41"/>
      <c r="G882" s="41"/>
      <c r="H882" s="41"/>
      <c r="I882" s="41"/>
      <c r="J882" s="289"/>
      <c r="K882" s="298" t="s">
        <v>56</v>
      </c>
      <c r="L882" s="192" t="str">
        <f t="shared" si="20"/>
        <v>오전</v>
      </c>
      <c r="M882" s="298" t="s">
        <v>1698</v>
      </c>
      <c r="V882" s="39" t="s">
        <v>2255</v>
      </c>
    </row>
    <row r="883" spans="2:22">
      <c r="B883" s="198" t="s">
        <v>2150</v>
      </c>
      <c r="C883" s="41" t="s">
        <v>2256</v>
      </c>
      <c r="D883" s="41" t="s">
        <v>2257</v>
      </c>
      <c r="E883" s="41"/>
      <c r="F883" s="41"/>
      <c r="G883" s="41"/>
      <c r="H883" s="41"/>
      <c r="I883" s="41"/>
      <c r="J883" s="289"/>
      <c r="K883" s="298" t="s">
        <v>56</v>
      </c>
      <c r="L883" s="192" t="str">
        <f t="shared" si="20"/>
        <v>오전</v>
      </c>
      <c r="M883" s="298" t="s">
        <v>1698</v>
      </c>
      <c r="V883" s="39" t="s">
        <v>2258</v>
      </c>
    </row>
    <row r="884" spans="2:22">
      <c r="B884" s="198" t="s">
        <v>2150</v>
      </c>
      <c r="C884" s="41" t="s">
        <v>2256</v>
      </c>
      <c r="D884" s="41" t="s">
        <v>2259</v>
      </c>
      <c r="E884" s="41"/>
      <c r="F884" s="41"/>
      <c r="G884" s="41"/>
      <c r="H884" s="41"/>
      <c r="I884" s="41"/>
      <c r="J884" s="289"/>
      <c r="K884" s="298" t="s">
        <v>56</v>
      </c>
      <c r="L884" s="192" t="str">
        <f t="shared" si="20"/>
        <v>오전</v>
      </c>
      <c r="M884" s="298" t="s">
        <v>1698</v>
      </c>
      <c r="V884" s="39" t="s">
        <v>2260</v>
      </c>
    </row>
    <row r="885" spans="2:22">
      <c r="B885" s="198" t="s">
        <v>2150</v>
      </c>
      <c r="C885" s="41" t="s">
        <v>2256</v>
      </c>
      <c r="D885" s="41" t="s">
        <v>2261</v>
      </c>
      <c r="E885" s="41"/>
      <c r="F885" s="41"/>
      <c r="G885" s="41"/>
      <c r="H885" s="41"/>
      <c r="I885" s="41"/>
      <c r="J885" s="289"/>
      <c r="K885" s="298" t="s">
        <v>56</v>
      </c>
      <c r="L885" s="192" t="str">
        <f t="shared" si="20"/>
        <v>오전</v>
      </c>
      <c r="M885" s="298" t="s">
        <v>1698</v>
      </c>
      <c r="V885" s="39" t="s">
        <v>2262</v>
      </c>
    </row>
    <row r="886" spans="2:22">
      <c r="B886" s="198" t="s">
        <v>2150</v>
      </c>
      <c r="C886" s="41" t="s">
        <v>2256</v>
      </c>
      <c r="D886" s="41" t="s">
        <v>2263</v>
      </c>
      <c r="E886" s="41"/>
      <c r="F886" s="41"/>
      <c r="G886" s="41"/>
      <c r="H886" s="41"/>
      <c r="I886" s="41"/>
      <c r="J886" s="289"/>
      <c r="K886" s="298" t="s">
        <v>56</v>
      </c>
      <c r="L886" s="192" t="str">
        <f t="shared" si="20"/>
        <v>오전</v>
      </c>
      <c r="M886" s="298" t="s">
        <v>1698</v>
      </c>
      <c r="V886" s="39" t="s">
        <v>2264</v>
      </c>
    </row>
    <row r="887" spans="2:22">
      <c r="B887" s="198" t="s">
        <v>2150</v>
      </c>
      <c r="C887" s="41" t="s">
        <v>2265</v>
      </c>
      <c r="D887" s="41" t="s">
        <v>2266</v>
      </c>
      <c r="E887" s="41"/>
      <c r="F887" s="41"/>
      <c r="G887" s="41"/>
      <c r="H887" s="41"/>
      <c r="I887" s="41"/>
      <c r="J887" s="289"/>
      <c r="K887" s="298" t="s">
        <v>56</v>
      </c>
      <c r="L887" s="192" t="str">
        <f t="shared" si="20"/>
        <v>오전</v>
      </c>
      <c r="M887" s="298" t="s">
        <v>1698</v>
      </c>
      <c r="V887" s="39" t="s">
        <v>2267</v>
      </c>
    </row>
    <row r="888" spans="2:22">
      <c r="B888" s="198" t="s">
        <v>2150</v>
      </c>
      <c r="C888" s="41" t="s">
        <v>2229</v>
      </c>
      <c r="D888" s="41" t="s">
        <v>2268</v>
      </c>
      <c r="E888" s="41"/>
      <c r="F888" s="41"/>
      <c r="G888" s="41"/>
      <c r="H888" s="41"/>
      <c r="I888" s="41"/>
      <c r="J888" s="289"/>
      <c r="K888" s="298" t="s">
        <v>56</v>
      </c>
      <c r="L888" s="192" t="str">
        <f t="shared" si="20"/>
        <v>오전</v>
      </c>
      <c r="M888" s="298" t="s">
        <v>1727</v>
      </c>
      <c r="V888" s="39" t="s">
        <v>2269</v>
      </c>
    </row>
    <row r="889" spans="2:22">
      <c r="B889" s="198" t="s">
        <v>2150</v>
      </c>
      <c r="C889" s="41" t="s">
        <v>2229</v>
      </c>
      <c r="D889" s="41" t="s">
        <v>2270</v>
      </c>
      <c r="E889" s="41"/>
      <c r="F889" s="41"/>
      <c r="G889" s="41"/>
      <c r="H889" s="41"/>
      <c r="I889" s="41"/>
      <c r="J889" s="289"/>
      <c r="K889" s="298" t="s">
        <v>56</v>
      </c>
      <c r="L889" s="192" t="str">
        <f t="shared" si="20"/>
        <v>오전</v>
      </c>
      <c r="M889" s="298" t="s">
        <v>1727</v>
      </c>
      <c r="V889" s="39" t="s">
        <v>2271</v>
      </c>
    </row>
    <row r="890" spans="2:22">
      <c r="B890" s="198" t="s">
        <v>2150</v>
      </c>
      <c r="C890" s="41" t="s">
        <v>2223</v>
      </c>
      <c r="D890" s="41" t="s">
        <v>2272</v>
      </c>
      <c r="E890" s="41"/>
      <c r="F890" s="41"/>
      <c r="G890" s="41"/>
      <c r="H890" s="41"/>
      <c r="I890" s="41"/>
      <c r="J890" s="289"/>
      <c r="K890" s="298" t="s">
        <v>56</v>
      </c>
      <c r="L890" s="192" t="str">
        <f t="shared" si="20"/>
        <v>오전</v>
      </c>
      <c r="M890" s="298" t="s">
        <v>521</v>
      </c>
      <c r="V890" s="39" t="s">
        <v>2273</v>
      </c>
    </row>
    <row r="891" spans="2:22">
      <c r="B891" s="198" t="s">
        <v>2150</v>
      </c>
      <c r="C891" s="41" t="s">
        <v>2223</v>
      </c>
      <c r="D891" s="41" t="s">
        <v>2274</v>
      </c>
      <c r="E891" s="41"/>
      <c r="F891" s="41"/>
      <c r="G891" s="41"/>
      <c r="H891" s="41"/>
      <c r="I891" s="41"/>
      <c r="J891" s="289"/>
      <c r="K891" s="298" t="s">
        <v>56</v>
      </c>
      <c r="L891" s="192" t="str">
        <f t="shared" si="20"/>
        <v>오전</v>
      </c>
      <c r="M891" s="298" t="s">
        <v>521</v>
      </c>
      <c r="V891" s="39" t="s">
        <v>2275</v>
      </c>
    </row>
    <row r="892" spans="2:22">
      <c r="B892" s="198" t="s">
        <v>2150</v>
      </c>
      <c r="C892" s="41" t="s">
        <v>2223</v>
      </c>
      <c r="D892" s="41" t="s">
        <v>2276</v>
      </c>
      <c r="E892" s="41"/>
      <c r="F892" s="41"/>
      <c r="G892" s="41"/>
      <c r="H892" s="41"/>
      <c r="I892" s="41"/>
      <c r="J892" s="289"/>
      <c r="K892" s="298" t="s">
        <v>56</v>
      </c>
      <c r="L892" s="192" t="str">
        <f t="shared" si="20"/>
        <v>오전</v>
      </c>
      <c r="M892" s="298" t="s">
        <v>521</v>
      </c>
      <c r="V892" s="39" t="s">
        <v>2277</v>
      </c>
    </row>
    <row r="893" spans="2:22">
      <c r="B893" s="198" t="s">
        <v>2150</v>
      </c>
      <c r="C893" s="41" t="s">
        <v>2223</v>
      </c>
      <c r="D893" s="41" t="s">
        <v>2278</v>
      </c>
      <c r="E893" s="41"/>
      <c r="F893" s="41"/>
      <c r="G893" s="41"/>
      <c r="H893" s="41"/>
      <c r="I893" s="41"/>
      <c r="J893" s="289"/>
      <c r="K893" s="298" t="s">
        <v>56</v>
      </c>
      <c r="L893" s="192" t="str">
        <f t="shared" si="20"/>
        <v>오전</v>
      </c>
      <c r="M893" s="298" t="s">
        <v>521</v>
      </c>
      <c r="V893" s="39" t="s">
        <v>2279</v>
      </c>
    </row>
    <row r="894" spans="2:22">
      <c r="B894" s="198" t="s">
        <v>2150</v>
      </c>
      <c r="C894" s="41" t="s">
        <v>2280</v>
      </c>
      <c r="D894" s="41" t="s">
        <v>2281</v>
      </c>
      <c r="E894" s="41"/>
      <c r="F894" s="41"/>
      <c r="G894" s="41"/>
      <c r="H894" s="41"/>
      <c r="I894" s="41"/>
      <c r="J894" s="289"/>
      <c r="K894" s="298" t="s">
        <v>56</v>
      </c>
      <c r="L894" s="192" t="str">
        <f t="shared" si="20"/>
        <v>오전</v>
      </c>
      <c r="M894" s="298" t="s">
        <v>521</v>
      </c>
      <c r="V894" s="39" t="s">
        <v>2282</v>
      </c>
    </row>
    <row r="895" spans="2:22">
      <c r="B895" s="198" t="s">
        <v>2150</v>
      </c>
      <c r="C895" s="41" t="s">
        <v>2280</v>
      </c>
      <c r="D895" s="41" t="s">
        <v>2283</v>
      </c>
      <c r="E895" s="41"/>
      <c r="F895" s="41"/>
      <c r="G895" s="41"/>
      <c r="H895" s="41"/>
      <c r="I895" s="41"/>
      <c r="J895" s="289"/>
      <c r="K895" s="298" t="s">
        <v>56</v>
      </c>
      <c r="L895" s="192" t="str">
        <f t="shared" si="20"/>
        <v>오전</v>
      </c>
      <c r="M895" s="298" t="s">
        <v>521</v>
      </c>
      <c r="P895" s="39">
        <v>0</v>
      </c>
      <c r="V895" s="39" t="s">
        <v>2284</v>
      </c>
    </row>
    <row r="896" spans="2:22">
      <c r="B896" s="198" t="s">
        <v>2150</v>
      </c>
      <c r="C896" s="41" t="s">
        <v>2280</v>
      </c>
      <c r="D896" s="41" t="s">
        <v>2285</v>
      </c>
      <c r="E896" s="41"/>
      <c r="F896" s="41"/>
      <c r="G896" s="41"/>
      <c r="H896" s="41"/>
      <c r="I896" s="41"/>
      <c r="J896" s="289"/>
      <c r="K896" s="298" t="s">
        <v>56</v>
      </c>
      <c r="L896" s="192" t="str">
        <f t="shared" si="20"/>
        <v>오전</v>
      </c>
      <c r="M896" s="298" t="s">
        <v>521</v>
      </c>
      <c r="P896" s="39" t="s">
        <v>117</v>
      </c>
      <c r="V896" s="39" t="s">
        <v>2286</v>
      </c>
    </row>
    <row r="897" spans="2:22">
      <c r="B897" s="198" t="s">
        <v>2150</v>
      </c>
      <c r="C897" s="41" t="s">
        <v>2280</v>
      </c>
      <c r="D897" s="41" t="s">
        <v>2287</v>
      </c>
      <c r="E897" s="41"/>
      <c r="F897" s="41"/>
      <c r="G897" s="41"/>
      <c r="H897" s="41"/>
      <c r="I897" s="41"/>
      <c r="J897" s="289"/>
      <c r="K897" s="298" t="s">
        <v>56</v>
      </c>
      <c r="L897" s="192" t="str">
        <f t="shared" si="20"/>
        <v>오전</v>
      </c>
      <c r="M897" s="298" t="s">
        <v>521</v>
      </c>
      <c r="V897" s="39" t="s">
        <v>2288</v>
      </c>
    </row>
    <row r="898" spans="2:22">
      <c r="B898" s="198" t="s">
        <v>2150</v>
      </c>
      <c r="C898" s="41" t="s">
        <v>2280</v>
      </c>
      <c r="D898" s="41" t="s">
        <v>2289</v>
      </c>
      <c r="E898" s="41"/>
      <c r="F898" s="41"/>
      <c r="G898" s="41"/>
      <c r="H898" s="41"/>
      <c r="I898" s="41"/>
      <c r="J898" s="289"/>
      <c r="K898" s="298" t="s">
        <v>56</v>
      </c>
      <c r="L898" s="192" t="str">
        <f t="shared" si="20"/>
        <v>오전</v>
      </c>
      <c r="M898" s="298" t="s">
        <v>521</v>
      </c>
      <c r="V898" s="39" t="s">
        <v>2290</v>
      </c>
    </row>
    <row r="899" spans="2:22">
      <c r="B899" s="198" t="s">
        <v>2150</v>
      </c>
      <c r="C899" s="41" t="s">
        <v>2226</v>
      </c>
      <c r="D899" s="41" t="s">
        <v>2291</v>
      </c>
      <c r="E899" s="41"/>
      <c r="F899" s="41"/>
      <c r="G899" s="41"/>
      <c r="H899" s="41"/>
      <c r="I899" s="41"/>
      <c r="J899" s="289"/>
      <c r="K899" s="298" t="s">
        <v>56</v>
      </c>
      <c r="L899" s="192" t="str">
        <f t="shared" si="20"/>
        <v>오전</v>
      </c>
      <c r="M899" s="298" t="s">
        <v>521</v>
      </c>
      <c r="V899" s="39" t="s">
        <v>2292</v>
      </c>
    </row>
    <row r="900" spans="2:22">
      <c r="B900" s="198" t="s">
        <v>2150</v>
      </c>
      <c r="C900" s="41" t="s">
        <v>2226</v>
      </c>
      <c r="D900" s="41" t="s">
        <v>2293</v>
      </c>
      <c r="E900" s="41"/>
      <c r="F900" s="41"/>
      <c r="G900" s="41"/>
      <c r="H900" s="41"/>
      <c r="I900" s="41"/>
      <c r="J900" s="289"/>
      <c r="K900" s="298" t="s">
        <v>56</v>
      </c>
      <c r="L900" s="192" t="str">
        <f t="shared" si="20"/>
        <v>오전</v>
      </c>
      <c r="M900" s="298" t="s">
        <v>521</v>
      </c>
      <c r="V900" s="39" t="s">
        <v>2294</v>
      </c>
    </row>
    <row r="901" spans="2:22">
      <c r="B901" s="198" t="s">
        <v>2150</v>
      </c>
      <c r="C901" s="41" t="s">
        <v>2226</v>
      </c>
      <c r="D901" s="41" t="s">
        <v>2295</v>
      </c>
      <c r="E901" s="41"/>
      <c r="F901" s="41"/>
      <c r="G901" s="41"/>
      <c r="H901" s="41"/>
      <c r="I901" s="41"/>
      <c r="J901" s="289"/>
      <c r="K901" s="298" t="s">
        <v>56</v>
      </c>
      <c r="L901" s="192" t="str">
        <f t="shared" si="20"/>
        <v>오전</v>
      </c>
      <c r="M901" s="298" t="s">
        <v>521</v>
      </c>
      <c r="V901" s="39" t="s">
        <v>2296</v>
      </c>
    </row>
    <row r="902" spans="2:22">
      <c r="B902" s="198" t="s">
        <v>2150</v>
      </c>
      <c r="C902" s="41" t="s">
        <v>2226</v>
      </c>
      <c r="D902" s="41" t="s">
        <v>2297</v>
      </c>
      <c r="E902" s="41"/>
      <c r="F902" s="41"/>
      <c r="G902" s="41"/>
      <c r="H902" s="41"/>
      <c r="I902" s="41"/>
      <c r="J902" s="289"/>
      <c r="K902" s="298" t="s">
        <v>56</v>
      </c>
      <c r="L902" s="192" t="str">
        <f t="shared" si="20"/>
        <v>오전</v>
      </c>
      <c r="M902" s="298" t="s">
        <v>521</v>
      </c>
      <c r="V902" s="39" t="s">
        <v>2298</v>
      </c>
    </row>
    <row r="903" spans="2:22">
      <c r="B903" s="198" t="s">
        <v>2150</v>
      </c>
      <c r="C903" s="41" t="s">
        <v>2226</v>
      </c>
      <c r="D903" s="41" t="s">
        <v>2299</v>
      </c>
      <c r="E903" s="41"/>
      <c r="F903" s="41"/>
      <c r="G903" s="41"/>
      <c r="H903" s="41"/>
      <c r="I903" s="41"/>
      <c r="J903" s="289"/>
      <c r="K903" s="298" t="s">
        <v>56</v>
      </c>
      <c r="L903" s="192" t="str">
        <f t="shared" si="20"/>
        <v>오전</v>
      </c>
      <c r="M903" s="298" t="s">
        <v>521</v>
      </c>
      <c r="V903" s="39" t="s">
        <v>2300</v>
      </c>
    </row>
    <row r="904" spans="2:22">
      <c r="B904" s="198" t="s">
        <v>2150</v>
      </c>
      <c r="C904" s="41" t="s">
        <v>2301</v>
      </c>
      <c r="D904" s="41" t="s">
        <v>2302</v>
      </c>
      <c r="E904" s="41"/>
      <c r="F904" s="41"/>
      <c r="G904" s="41"/>
      <c r="H904" s="41"/>
      <c r="I904" s="41"/>
      <c r="J904" s="289"/>
      <c r="K904" s="298" t="s">
        <v>56</v>
      </c>
      <c r="L904" s="192" t="str">
        <f t="shared" si="20"/>
        <v>오전</v>
      </c>
      <c r="M904" s="298" t="s">
        <v>521</v>
      </c>
      <c r="V904" s="39" t="s">
        <v>2303</v>
      </c>
    </row>
    <row r="905" spans="2:22">
      <c r="B905" s="198" t="s">
        <v>2150</v>
      </c>
      <c r="C905" s="41" t="s">
        <v>2229</v>
      </c>
      <c r="D905" s="41" t="s">
        <v>2304</v>
      </c>
      <c r="E905" s="41"/>
      <c r="F905" s="41"/>
      <c r="G905" s="41"/>
      <c r="H905" s="41"/>
      <c r="I905" s="41"/>
      <c r="J905" s="289"/>
      <c r="K905" s="298" t="s">
        <v>56</v>
      </c>
      <c r="L905" s="192" t="str">
        <f t="shared" si="20"/>
        <v>오전</v>
      </c>
      <c r="M905" s="298" t="s">
        <v>521</v>
      </c>
      <c r="V905" s="39" t="s">
        <v>2305</v>
      </c>
    </row>
    <row r="906" spans="2:22">
      <c r="B906" s="198" t="s">
        <v>2150</v>
      </c>
      <c r="C906" s="41" t="s">
        <v>2229</v>
      </c>
      <c r="D906" s="41" t="s">
        <v>2306</v>
      </c>
      <c r="E906" s="41"/>
      <c r="F906" s="41"/>
      <c r="G906" s="41"/>
      <c r="H906" s="41"/>
      <c r="I906" s="41"/>
      <c r="J906" s="289"/>
      <c r="K906" s="298" t="s">
        <v>56</v>
      </c>
      <c r="L906" s="192" t="str">
        <f t="shared" si="20"/>
        <v>오전</v>
      </c>
      <c r="M906" s="298" t="s">
        <v>521</v>
      </c>
      <c r="V906" s="39" t="s">
        <v>2307</v>
      </c>
    </row>
    <row r="907" spans="2:22">
      <c r="B907" s="198" t="s">
        <v>2150</v>
      </c>
      <c r="C907" s="41" t="s">
        <v>2229</v>
      </c>
      <c r="D907" s="41" t="s">
        <v>2308</v>
      </c>
      <c r="E907" s="41"/>
      <c r="F907" s="41"/>
      <c r="G907" s="41"/>
      <c r="H907" s="41"/>
      <c r="I907" s="41"/>
      <c r="J907" s="289"/>
      <c r="K907" s="298" t="s">
        <v>56</v>
      </c>
      <c r="L907" s="192" t="str">
        <f t="shared" si="20"/>
        <v>오전</v>
      </c>
      <c r="M907" s="298" t="s">
        <v>521</v>
      </c>
      <c r="V907" s="39" t="s">
        <v>2309</v>
      </c>
    </row>
    <row r="908" spans="2:22">
      <c r="B908" s="198" t="s">
        <v>2150</v>
      </c>
      <c r="C908" s="41" t="s">
        <v>2229</v>
      </c>
      <c r="D908" s="41" t="s">
        <v>2310</v>
      </c>
      <c r="E908" s="41"/>
      <c r="F908" s="41"/>
      <c r="G908" s="41"/>
      <c r="H908" s="41"/>
      <c r="I908" s="41"/>
      <c r="J908" s="289"/>
      <c r="K908" s="298" t="s">
        <v>56</v>
      </c>
      <c r="L908" s="192" t="str">
        <f t="shared" si="20"/>
        <v>오전</v>
      </c>
      <c r="M908" s="298" t="s">
        <v>521</v>
      </c>
      <c r="V908" s="39" t="s">
        <v>2311</v>
      </c>
    </row>
    <row r="909" spans="2:22">
      <c r="B909" s="198" t="s">
        <v>2150</v>
      </c>
      <c r="C909" s="41" t="s">
        <v>2171</v>
      </c>
      <c r="D909" s="41" t="s">
        <v>2312</v>
      </c>
      <c r="E909" s="41"/>
      <c r="F909" s="41"/>
      <c r="G909" s="41"/>
      <c r="H909" s="41"/>
      <c r="I909" s="41"/>
      <c r="J909" s="289"/>
      <c r="K909" s="298" t="s">
        <v>56</v>
      </c>
      <c r="L909" s="192" t="str">
        <f t="shared" si="20"/>
        <v>오전</v>
      </c>
      <c r="M909" s="298" t="s">
        <v>521</v>
      </c>
      <c r="V909" s="39" t="s">
        <v>2313</v>
      </c>
    </row>
    <row r="910" spans="2:22">
      <c r="B910" s="198" t="s">
        <v>2150</v>
      </c>
      <c r="C910" s="41" t="s">
        <v>2171</v>
      </c>
      <c r="D910" s="41" t="s">
        <v>2314</v>
      </c>
      <c r="E910" s="41"/>
      <c r="F910" s="41"/>
      <c r="G910" s="41"/>
      <c r="H910" s="41"/>
      <c r="I910" s="41"/>
      <c r="J910" s="289"/>
      <c r="K910" s="298" t="s">
        <v>56</v>
      </c>
      <c r="L910" s="192" t="str">
        <f t="shared" si="20"/>
        <v>오전</v>
      </c>
      <c r="M910" s="298" t="s">
        <v>521</v>
      </c>
      <c r="V910" s="39" t="s">
        <v>2315</v>
      </c>
    </row>
    <row r="911" spans="2:22">
      <c r="B911" s="198" t="s">
        <v>2150</v>
      </c>
      <c r="C911" s="41" t="s">
        <v>2171</v>
      </c>
      <c r="D911" s="41" t="s">
        <v>2316</v>
      </c>
      <c r="E911" s="41"/>
      <c r="F911" s="41"/>
      <c r="G911" s="41"/>
      <c r="H911" s="41"/>
      <c r="I911" s="41"/>
      <c r="J911" s="289"/>
      <c r="K911" s="298" t="s">
        <v>490</v>
      </c>
      <c r="L911" s="192" t="str">
        <f t="shared" si="20"/>
        <v>오전</v>
      </c>
      <c r="M911" s="298" t="s">
        <v>521</v>
      </c>
      <c r="V911" s="39" t="s">
        <v>2317</v>
      </c>
    </row>
    <row r="912" spans="2:22">
      <c r="B912" s="198" t="s">
        <v>2150</v>
      </c>
      <c r="C912" s="41" t="s">
        <v>2171</v>
      </c>
      <c r="D912" s="41" t="s">
        <v>2318</v>
      </c>
      <c r="E912" s="41"/>
      <c r="F912" s="41"/>
      <c r="G912" s="41"/>
      <c r="H912" s="41"/>
      <c r="I912" s="41"/>
      <c r="J912" s="289"/>
      <c r="K912" s="298" t="s">
        <v>56</v>
      </c>
      <c r="L912" s="192" t="str">
        <f t="shared" si="20"/>
        <v>오전</v>
      </c>
      <c r="M912" s="298" t="s">
        <v>521</v>
      </c>
      <c r="V912" s="39" t="s">
        <v>2319</v>
      </c>
    </row>
    <row r="913" spans="2:22">
      <c r="B913" s="198" t="s">
        <v>2150</v>
      </c>
      <c r="C913" s="41" t="s">
        <v>2171</v>
      </c>
      <c r="D913" s="41" t="s">
        <v>2320</v>
      </c>
      <c r="E913" s="41"/>
      <c r="F913" s="41"/>
      <c r="G913" s="41"/>
      <c r="H913" s="41"/>
      <c r="I913" s="41"/>
      <c r="J913" s="289"/>
      <c r="K913" s="298" t="s">
        <v>56</v>
      </c>
      <c r="L913" s="192" t="str">
        <f t="shared" si="20"/>
        <v>오전</v>
      </c>
      <c r="M913" s="298" t="s">
        <v>521</v>
      </c>
      <c r="V913" s="39" t="s">
        <v>2321</v>
      </c>
    </row>
    <row r="914" spans="2:22">
      <c r="B914" s="198" t="s">
        <v>2150</v>
      </c>
      <c r="C914" s="41" t="s">
        <v>2238</v>
      </c>
      <c r="D914" s="41" t="s">
        <v>2322</v>
      </c>
      <c r="E914" s="41"/>
      <c r="F914" s="41"/>
      <c r="G914" s="41"/>
      <c r="H914" s="41"/>
      <c r="I914" s="41"/>
      <c r="J914" s="289"/>
      <c r="K914" s="298" t="s">
        <v>56</v>
      </c>
      <c r="L914" s="192" t="str">
        <f t="shared" si="20"/>
        <v>오전</v>
      </c>
      <c r="M914" s="298" t="s">
        <v>521</v>
      </c>
      <c r="V914" s="39" t="s">
        <v>2323</v>
      </c>
    </row>
    <row r="915" spans="2:22">
      <c r="B915" s="198" t="s">
        <v>2150</v>
      </c>
      <c r="C915" s="41" t="s">
        <v>2238</v>
      </c>
      <c r="D915" s="41" t="s">
        <v>2324</v>
      </c>
      <c r="E915" s="41"/>
      <c r="F915" s="41"/>
      <c r="G915" s="41"/>
      <c r="H915" s="41"/>
      <c r="I915" s="41"/>
      <c r="J915" s="289"/>
      <c r="K915" s="298" t="s">
        <v>56</v>
      </c>
      <c r="L915" s="192" t="str">
        <f t="shared" si="20"/>
        <v>오전</v>
      </c>
      <c r="M915" s="298" t="s">
        <v>521</v>
      </c>
      <c r="V915" s="39" t="s">
        <v>2325</v>
      </c>
    </row>
    <row r="916" spans="2:22">
      <c r="B916" s="198" t="s">
        <v>2150</v>
      </c>
      <c r="C916" s="41" t="s">
        <v>2238</v>
      </c>
      <c r="D916" s="41" t="s">
        <v>2326</v>
      </c>
      <c r="E916" s="41"/>
      <c r="F916" s="41"/>
      <c r="G916" s="41"/>
      <c r="H916" s="41"/>
      <c r="I916" s="41"/>
      <c r="J916" s="289"/>
      <c r="K916" s="298" t="s">
        <v>56</v>
      </c>
      <c r="L916" s="192" t="str">
        <f t="shared" si="20"/>
        <v>오전</v>
      </c>
      <c r="M916" s="298" t="s">
        <v>521</v>
      </c>
      <c r="V916" s="39" t="s">
        <v>2327</v>
      </c>
    </row>
    <row r="917" spans="2:22">
      <c r="B917" s="198" t="s">
        <v>2150</v>
      </c>
      <c r="C917" s="41" t="s">
        <v>2238</v>
      </c>
      <c r="D917" s="41" t="s">
        <v>2328</v>
      </c>
      <c r="E917" s="41"/>
      <c r="F917" s="41"/>
      <c r="G917" s="41"/>
      <c r="H917" s="41"/>
      <c r="I917" s="41"/>
      <c r="J917" s="289"/>
      <c r="K917" s="298" t="s">
        <v>56</v>
      </c>
      <c r="L917" s="192" t="str">
        <f t="shared" si="20"/>
        <v>오전</v>
      </c>
      <c r="M917" s="298" t="s">
        <v>521</v>
      </c>
      <c r="V917" s="39" t="s">
        <v>2329</v>
      </c>
    </row>
    <row r="918" spans="2:22">
      <c r="B918" s="198" t="s">
        <v>2150</v>
      </c>
      <c r="C918" s="41" t="s">
        <v>2238</v>
      </c>
      <c r="D918" s="41" t="s">
        <v>2330</v>
      </c>
      <c r="E918" s="41"/>
      <c r="F918" s="41"/>
      <c r="G918" s="41"/>
      <c r="H918" s="41"/>
      <c r="I918" s="41"/>
      <c r="J918" s="289"/>
      <c r="K918" s="298" t="s">
        <v>56</v>
      </c>
      <c r="L918" s="192" t="str">
        <f t="shared" si="20"/>
        <v>오전</v>
      </c>
      <c r="M918" s="298" t="s">
        <v>521</v>
      </c>
      <c r="V918" s="39" t="s">
        <v>2331</v>
      </c>
    </row>
    <row r="919" spans="2:22">
      <c r="B919" s="198" t="s">
        <v>2150</v>
      </c>
      <c r="C919" s="41" t="s">
        <v>2151</v>
      </c>
      <c r="D919" s="41" t="s">
        <v>2332</v>
      </c>
      <c r="E919" s="41"/>
      <c r="F919" s="41"/>
      <c r="G919" s="41"/>
      <c r="H919" s="41"/>
      <c r="I919" s="41"/>
      <c r="J919" s="289"/>
      <c r="K919" s="298" t="s">
        <v>56</v>
      </c>
      <c r="L919" s="192" t="str">
        <f t="shared" si="20"/>
        <v>오전</v>
      </c>
      <c r="M919" s="298" t="s">
        <v>120</v>
      </c>
      <c r="V919" s="39" t="s">
        <v>2333</v>
      </c>
    </row>
    <row r="920" spans="2:22">
      <c r="B920" s="198" t="s">
        <v>2150</v>
      </c>
      <c r="C920" s="41" t="s">
        <v>2154</v>
      </c>
      <c r="D920" s="41" t="s">
        <v>2334</v>
      </c>
      <c r="E920" s="41"/>
      <c r="F920" s="41"/>
      <c r="G920" s="41"/>
      <c r="H920" s="41"/>
      <c r="I920" s="41"/>
      <c r="J920" s="289"/>
      <c r="K920" s="298" t="s">
        <v>56</v>
      </c>
      <c r="L920" s="192" t="str">
        <f t="shared" si="20"/>
        <v>오전</v>
      </c>
      <c r="M920" s="298" t="s">
        <v>120</v>
      </c>
      <c r="V920" s="39" t="s">
        <v>2335</v>
      </c>
    </row>
    <row r="921" spans="2:22">
      <c r="B921" s="198" t="s">
        <v>2150</v>
      </c>
      <c r="C921" s="41" t="s">
        <v>2154</v>
      </c>
      <c r="D921" s="41" t="s">
        <v>2336</v>
      </c>
      <c r="E921" s="41"/>
      <c r="F921" s="41"/>
      <c r="G921" s="41"/>
      <c r="H921" s="41"/>
      <c r="I921" s="41"/>
      <c r="J921" s="289"/>
      <c r="K921" s="298" t="s">
        <v>56</v>
      </c>
      <c r="L921" s="192" t="str">
        <f t="shared" si="20"/>
        <v>오전</v>
      </c>
      <c r="M921" s="298" t="s">
        <v>120</v>
      </c>
      <c r="V921" s="39" t="s">
        <v>2337</v>
      </c>
    </row>
    <row r="922" spans="2:22">
      <c r="B922" s="198" t="s">
        <v>2150</v>
      </c>
      <c r="C922" s="41" t="s">
        <v>2177</v>
      </c>
      <c r="D922" s="41" t="s">
        <v>2338</v>
      </c>
      <c r="E922" s="41"/>
      <c r="F922" s="41"/>
      <c r="G922" s="41"/>
      <c r="H922" s="41"/>
      <c r="I922" s="41"/>
      <c r="J922" s="289"/>
      <c r="K922" s="298" t="s">
        <v>2339</v>
      </c>
      <c r="L922" s="192" t="str">
        <f t="shared" si="20"/>
        <v>오전</v>
      </c>
      <c r="M922" s="298" t="s">
        <v>120</v>
      </c>
      <c r="V922" s="39" t="s">
        <v>2340</v>
      </c>
    </row>
    <row r="923" spans="2:22">
      <c r="B923" s="198" t="s">
        <v>2150</v>
      </c>
      <c r="C923" s="41" t="s">
        <v>2177</v>
      </c>
      <c r="D923" s="41" t="s">
        <v>2341</v>
      </c>
      <c r="E923" s="41"/>
      <c r="F923" s="41"/>
      <c r="G923" s="41"/>
      <c r="H923" s="41"/>
      <c r="I923" s="41"/>
      <c r="J923" s="289"/>
      <c r="K923" s="298" t="s">
        <v>56</v>
      </c>
      <c r="L923" s="192" t="str">
        <f t="shared" si="20"/>
        <v>오전</v>
      </c>
      <c r="M923" s="298" t="s">
        <v>120</v>
      </c>
      <c r="V923" s="39" t="s">
        <v>2342</v>
      </c>
    </row>
    <row r="924" spans="2:22">
      <c r="B924" s="198" t="s">
        <v>2150</v>
      </c>
      <c r="C924" s="41" t="s">
        <v>2187</v>
      </c>
      <c r="D924" s="41" t="s">
        <v>2343</v>
      </c>
      <c r="E924" s="41"/>
      <c r="F924" s="41"/>
      <c r="G924" s="41"/>
      <c r="H924" s="41"/>
      <c r="I924" s="41"/>
      <c r="J924" s="289"/>
      <c r="K924" s="298" t="s">
        <v>56</v>
      </c>
      <c r="L924" s="192" t="str">
        <f t="shared" si="20"/>
        <v>오후</v>
      </c>
      <c r="M924" s="298" t="s">
        <v>120</v>
      </c>
      <c r="V924" s="39" t="s">
        <v>2344</v>
      </c>
    </row>
    <row r="925" spans="2:22">
      <c r="B925" s="198" t="s">
        <v>2150</v>
      </c>
      <c r="C925" s="41" t="s">
        <v>2192</v>
      </c>
      <c r="D925" s="41" t="s">
        <v>2345</v>
      </c>
      <c r="E925" s="41"/>
      <c r="F925" s="41"/>
      <c r="G925" s="41"/>
      <c r="H925" s="41"/>
      <c r="I925" s="41"/>
      <c r="J925" s="289"/>
      <c r="K925" s="298" t="s">
        <v>56</v>
      </c>
      <c r="L925" s="192" t="str">
        <f t="shared" si="20"/>
        <v>오후</v>
      </c>
      <c r="M925" s="298" t="s">
        <v>120</v>
      </c>
      <c r="V925" s="39" t="s">
        <v>2346</v>
      </c>
    </row>
    <row r="926" spans="2:22">
      <c r="B926" s="198" t="s">
        <v>2150</v>
      </c>
      <c r="C926" s="41" t="s">
        <v>2203</v>
      </c>
      <c r="D926" s="41" t="s">
        <v>2347</v>
      </c>
      <c r="E926" s="41"/>
      <c r="F926" s="41"/>
      <c r="G926" s="41"/>
      <c r="H926" s="41"/>
      <c r="I926" s="41"/>
      <c r="J926" s="289"/>
      <c r="K926" s="298" t="s">
        <v>56</v>
      </c>
      <c r="L926" s="192" t="str">
        <f t="shared" si="20"/>
        <v>오전</v>
      </c>
      <c r="M926" s="298" t="s">
        <v>120</v>
      </c>
      <c r="V926" s="39" t="s">
        <v>2348</v>
      </c>
    </row>
    <row r="927" spans="2:22">
      <c r="B927" s="198" t="s">
        <v>2150</v>
      </c>
      <c r="C927" s="41" t="s">
        <v>2247</v>
      </c>
      <c r="D927" s="41" t="s">
        <v>2349</v>
      </c>
      <c r="E927" s="41"/>
      <c r="F927" s="41"/>
      <c r="G927" s="41"/>
      <c r="H927" s="41"/>
      <c r="I927" s="41"/>
      <c r="J927" s="289"/>
      <c r="K927" s="298" t="s">
        <v>56</v>
      </c>
      <c r="L927" s="192" t="str">
        <f t="shared" si="20"/>
        <v>오전</v>
      </c>
      <c r="M927" s="298" t="s">
        <v>2350</v>
      </c>
      <c r="V927" s="39" t="s">
        <v>2351</v>
      </c>
    </row>
    <row r="928" spans="2:22">
      <c r="B928" s="198" t="s">
        <v>2150</v>
      </c>
      <c r="C928" s="41" t="s">
        <v>2265</v>
      </c>
      <c r="D928" s="41" t="s">
        <v>2352</v>
      </c>
      <c r="E928" s="41"/>
      <c r="F928" s="41"/>
      <c r="G928" s="41"/>
      <c r="H928" s="41"/>
      <c r="I928" s="41"/>
      <c r="J928" s="289"/>
      <c r="K928" s="298" t="s">
        <v>56</v>
      </c>
      <c r="L928" s="192" t="str">
        <f t="shared" si="20"/>
        <v>오전</v>
      </c>
      <c r="M928" s="298" t="s">
        <v>2350</v>
      </c>
      <c r="V928" s="39" t="s">
        <v>2353</v>
      </c>
    </row>
    <row r="929" spans="2:22">
      <c r="B929" s="198" t="s">
        <v>2150</v>
      </c>
      <c r="C929" s="41" t="s">
        <v>2280</v>
      </c>
      <c r="D929" s="41" t="s">
        <v>2354</v>
      </c>
      <c r="E929" s="41"/>
      <c r="F929" s="41"/>
      <c r="G929" s="41"/>
      <c r="H929" s="41"/>
      <c r="I929" s="41"/>
      <c r="J929" s="289"/>
      <c r="K929" s="298" t="s">
        <v>56</v>
      </c>
      <c r="L929" s="192" t="str">
        <f t="shared" si="20"/>
        <v>오전</v>
      </c>
      <c r="M929" s="298" t="s">
        <v>1870</v>
      </c>
      <c r="V929" s="39" t="s">
        <v>2355</v>
      </c>
    </row>
    <row r="930" spans="2:22">
      <c r="B930" s="198" t="s">
        <v>2150</v>
      </c>
      <c r="C930" s="41" t="s">
        <v>2226</v>
      </c>
      <c r="D930" s="41" t="s">
        <v>2356</v>
      </c>
      <c r="E930" s="41"/>
      <c r="F930" s="41"/>
      <c r="G930" s="41"/>
      <c r="H930" s="41"/>
      <c r="I930" s="41"/>
      <c r="J930" s="289"/>
      <c r="K930" s="298" t="s">
        <v>56</v>
      </c>
      <c r="L930" s="192" t="str">
        <f t="shared" si="20"/>
        <v>오전</v>
      </c>
      <c r="M930" s="298" t="s">
        <v>1870</v>
      </c>
      <c r="V930" s="39" t="s">
        <v>2357</v>
      </c>
    </row>
    <row r="931" spans="2:22">
      <c r="B931" s="198" t="s">
        <v>2150</v>
      </c>
      <c r="C931" s="41" t="s">
        <v>2171</v>
      </c>
      <c r="D931" s="41" t="s">
        <v>2358</v>
      </c>
      <c r="E931" s="41"/>
      <c r="F931" s="41"/>
      <c r="G931" s="41"/>
      <c r="H931" s="41"/>
      <c r="I931" s="41"/>
      <c r="J931" s="289"/>
      <c r="K931" s="298" t="s">
        <v>56</v>
      </c>
      <c r="L931" s="192" t="str">
        <f t="shared" si="20"/>
        <v>오전</v>
      </c>
      <c r="M931" s="298" t="s">
        <v>1870</v>
      </c>
      <c r="V931" s="39" t="s">
        <v>2359</v>
      </c>
    </row>
    <row r="932" spans="2:22">
      <c r="B932" s="198" t="s">
        <v>2150</v>
      </c>
      <c r="C932" s="41" t="s">
        <v>2238</v>
      </c>
      <c r="D932" s="41" t="s">
        <v>2360</v>
      </c>
      <c r="E932" s="41"/>
      <c r="F932" s="41"/>
      <c r="G932" s="41"/>
      <c r="H932" s="41"/>
      <c r="I932" s="41"/>
      <c r="J932" s="289"/>
      <c r="K932" s="298" t="s">
        <v>56</v>
      </c>
      <c r="L932" s="192" t="str">
        <f t="shared" si="20"/>
        <v>오전</v>
      </c>
      <c r="M932" s="298" t="s">
        <v>1870</v>
      </c>
      <c r="V932" s="39" t="s">
        <v>2361</v>
      </c>
    </row>
    <row r="933" spans="2:22">
      <c r="B933" s="198" t="s">
        <v>2150</v>
      </c>
      <c r="C933" s="41" t="s">
        <v>2362</v>
      </c>
      <c r="D933" s="41" t="s">
        <v>2363</v>
      </c>
      <c r="E933" s="41"/>
      <c r="F933" s="41"/>
      <c r="G933" s="41"/>
      <c r="H933" s="41"/>
      <c r="I933" s="41"/>
      <c r="J933" s="289"/>
      <c r="K933" s="298" t="s">
        <v>56</v>
      </c>
      <c r="L933" s="192" t="str">
        <f t="shared" si="20"/>
        <v>오전</v>
      </c>
      <c r="M933" s="298" t="s">
        <v>121</v>
      </c>
      <c r="O933" s="154"/>
      <c r="V933" s="39" t="s">
        <v>2364</v>
      </c>
    </row>
    <row r="934" spans="2:22">
      <c r="B934" s="198" t="s">
        <v>2150</v>
      </c>
      <c r="C934" s="41" t="s">
        <v>2247</v>
      </c>
      <c r="D934" s="41" t="s">
        <v>2365</v>
      </c>
      <c r="E934" s="41"/>
      <c r="F934" s="41"/>
      <c r="G934" s="41"/>
      <c r="H934" s="41"/>
      <c r="I934" s="41"/>
      <c r="J934" s="289"/>
      <c r="K934" s="298" t="s">
        <v>56</v>
      </c>
      <c r="L934" s="192" t="str">
        <f t="shared" si="20"/>
        <v>오전</v>
      </c>
      <c r="M934" s="298" t="s">
        <v>121</v>
      </c>
      <c r="V934" s="39" t="s">
        <v>2366</v>
      </c>
    </row>
    <row r="935" spans="2:22">
      <c r="B935" s="198" t="s">
        <v>2150</v>
      </c>
      <c r="C935" s="41" t="s">
        <v>2247</v>
      </c>
      <c r="D935" s="41" t="s">
        <v>2367</v>
      </c>
      <c r="E935" s="41"/>
      <c r="F935" s="41"/>
      <c r="G935" s="41"/>
      <c r="H935" s="41"/>
      <c r="I935" s="41"/>
      <c r="J935" s="289"/>
      <c r="K935" s="298" t="s">
        <v>56</v>
      </c>
      <c r="L935" s="192" t="str">
        <f t="shared" si="20"/>
        <v>오전</v>
      </c>
      <c r="M935" s="298" t="s">
        <v>121</v>
      </c>
      <c r="V935" s="39" t="s">
        <v>2368</v>
      </c>
    </row>
    <row r="936" spans="2:22">
      <c r="B936" s="198" t="s">
        <v>2150</v>
      </c>
      <c r="C936" s="41" t="s">
        <v>2212</v>
      </c>
      <c r="D936" s="41" t="s">
        <v>2369</v>
      </c>
      <c r="E936" s="41"/>
      <c r="F936" s="41"/>
      <c r="G936" s="41"/>
      <c r="H936" s="41"/>
      <c r="I936" s="41"/>
      <c r="J936" s="289"/>
      <c r="K936" s="298" t="s">
        <v>56</v>
      </c>
      <c r="L936" s="192" t="str">
        <f t="shared" si="20"/>
        <v>오전</v>
      </c>
      <c r="M936" s="298" t="s">
        <v>121</v>
      </c>
      <c r="V936" s="39" t="s">
        <v>2370</v>
      </c>
    </row>
    <row r="937" spans="2:22">
      <c r="B937" s="198" t="s">
        <v>2150</v>
      </c>
      <c r="C937" s="41" t="s">
        <v>2256</v>
      </c>
      <c r="D937" s="41" t="s">
        <v>2371</v>
      </c>
      <c r="E937" s="41"/>
      <c r="F937" s="41"/>
      <c r="G937" s="41"/>
      <c r="H937" s="41"/>
      <c r="I937" s="41"/>
      <c r="J937" s="289"/>
      <c r="K937" s="298" t="s">
        <v>56</v>
      </c>
      <c r="L937" s="192" t="str">
        <f t="shared" si="20"/>
        <v>오전</v>
      </c>
      <c r="M937" s="298" t="s">
        <v>121</v>
      </c>
      <c r="V937" s="39" t="s">
        <v>2372</v>
      </c>
    </row>
    <row r="938" spans="2:22">
      <c r="B938" s="198" t="s">
        <v>2150</v>
      </c>
      <c r="C938" s="41" t="s">
        <v>2171</v>
      </c>
      <c r="D938" s="41" t="s">
        <v>2373</v>
      </c>
      <c r="E938" s="41"/>
      <c r="F938" s="41"/>
      <c r="G938" s="41"/>
      <c r="H938" s="41"/>
      <c r="I938" s="41"/>
      <c r="J938" s="289"/>
      <c r="K938" s="298" t="s">
        <v>56</v>
      </c>
      <c r="L938" s="192" t="str">
        <f t="shared" si="20"/>
        <v>오전</v>
      </c>
      <c r="M938" s="298" t="s">
        <v>1898</v>
      </c>
      <c r="V938" s="39" t="s">
        <v>2374</v>
      </c>
    </row>
    <row r="939" spans="2:22">
      <c r="B939" s="198" t="s">
        <v>2150</v>
      </c>
      <c r="C939" s="41" t="s">
        <v>2223</v>
      </c>
      <c r="D939" s="41" t="s">
        <v>2375</v>
      </c>
      <c r="E939" s="41"/>
      <c r="F939" s="41"/>
      <c r="G939" s="41"/>
      <c r="H939" s="41"/>
      <c r="I939" s="41"/>
      <c r="J939" s="289"/>
      <c r="K939" s="298" t="s">
        <v>56</v>
      </c>
      <c r="L939" s="192" t="str">
        <f t="shared" si="20"/>
        <v>오전</v>
      </c>
      <c r="M939" s="298" t="s">
        <v>124</v>
      </c>
      <c r="V939" s="39" t="s">
        <v>2376</v>
      </c>
    </row>
    <row r="940" spans="2:22">
      <c r="B940" s="198" t="s">
        <v>2150</v>
      </c>
      <c r="C940" s="41" t="s">
        <v>2223</v>
      </c>
      <c r="D940" s="41" t="s">
        <v>2377</v>
      </c>
      <c r="E940" s="41"/>
      <c r="F940" s="41"/>
      <c r="G940" s="41"/>
      <c r="H940" s="41"/>
      <c r="I940" s="41"/>
      <c r="J940" s="289"/>
      <c r="K940" s="298" t="s">
        <v>56</v>
      </c>
      <c r="L940" s="192" t="str">
        <f t="shared" ref="L940:L1003" si="21">IF(MID(D940,1,8)&gt;="20241101",IF(VALUE(MID(D940,10,6))&lt;120000,"오전",IF(VALUE(MID(D940,10,2))&lt;17,"오후","야간")),
IF(MID(D940,1,8)&lt;"20241101",IF(VALUE(MID(D940,10,6))&lt;120000,"오전",IF(VALUE(MID(D940,10,2))&lt;18,"오후","야간"))
))</f>
        <v>오전</v>
      </c>
      <c r="M940" s="298" t="s">
        <v>124</v>
      </c>
      <c r="V940" s="39" t="s">
        <v>2378</v>
      </c>
    </row>
    <row r="941" spans="2:22">
      <c r="B941" s="198" t="s">
        <v>2150</v>
      </c>
      <c r="C941" s="41" t="s">
        <v>2223</v>
      </c>
      <c r="D941" s="41" t="s">
        <v>2379</v>
      </c>
      <c r="E941" s="41"/>
      <c r="F941" s="41"/>
      <c r="G941" s="41"/>
      <c r="H941" s="41"/>
      <c r="I941" s="41"/>
      <c r="J941" s="289"/>
      <c r="K941" s="298" t="s">
        <v>56</v>
      </c>
      <c r="L941" s="192" t="str">
        <f t="shared" si="21"/>
        <v>오전</v>
      </c>
      <c r="M941" s="298" t="s">
        <v>124</v>
      </c>
      <c r="V941" s="39" t="s">
        <v>2380</v>
      </c>
    </row>
    <row r="942" spans="2:22">
      <c r="B942" s="198" t="s">
        <v>2150</v>
      </c>
      <c r="C942" s="41" t="s">
        <v>2223</v>
      </c>
      <c r="D942" s="41" t="s">
        <v>2381</v>
      </c>
      <c r="E942" s="41"/>
      <c r="F942" s="41"/>
      <c r="G942" s="41"/>
      <c r="H942" s="41"/>
      <c r="I942" s="41"/>
      <c r="J942" s="289"/>
      <c r="K942" s="298" t="s">
        <v>56</v>
      </c>
      <c r="L942" s="192" t="str">
        <f t="shared" si="21"/>
        <v>오전</v>
      </c>
      <c r="M942" s="298" t="s">
        <v>124</v>
      </c>
      <c r="V942" s="39" t="s">
        <v>2382</v>
      </c>
    </row>
    <row r="943" spans="2:22">
      <c r="B943" s="198" t="s">
        <v>2150</v>
      </c>
      <c r="C943" s="41" t="s">
        <v>2223</v>
      </c>
      <c r="D943" s="41" t="s">
        <v>2383</v>
      </c>
      <c r="E943" s="41"/>
      <c r="F943" s="41"/>
      <c r="G943" s="41"/>
      <c r="H943" s="41"/>
      <c r="I943" s="41"/>
      <c r="J943" s="289"/>
      <c r="K943" s="298" t="s">
        <v>56</v>
      </c>
      <c r="L943" s="192" t="str">
        <f t="shared" si="21"/>
        <v>오전</v>
      </c>
      <c r="M943" s="298" t="s">
        <v>124</v>
      </c>
      <c r="V943" s="39" t="s">
        <v>2384</v>
      </c>
    </row>
    <row r="944" spans="2:22">
      <c r="B944" s="198" t="s">
        <v>2150</v>
      </c>
      <c r="C944" s="41" t="s">
        <v>2223</v>
      </c>
      <c r="D944" s="41" t="s">
        <v>2385</v>
      </c>
      <c r="E944" s="41"/>
      <c r="F944" s="41"/>
      <c r="G944" s="41"/>
      <c r="H944" s="41"/>
      <c r="I944" s="41"/>
      <c r="J944" s="289"/>
      <c r="K944" s="298" t="s">
        <v>56</v>
      </c>
      <c r="L944" s="192" t="str">
        <f t="shared" si="21"/>
        <v>오전</v>
      </c>
      <c r="M944" s="298" t="s">
        <v>124</v>
      </c>
      <c r="V944" s="39" t="s">
        <v>2386</v>
      </c>
    </row>
    <row r="945" spans="2:22">
      <c r="B945" s="198" t="s">
        <v>2150</v>
      </c>
      <c r="C945" s="41" t="s">
        <v>2223</v>
      </c>
      <c r="D945" s="41" t="s">
        <v>2387</v>
      </c>
      <c r="E945" s="41"/>
      <c r="F945" s="41"/>
      <c r="G945" s="41"/>
      <c r="H945" s="41"/>
      <c r="I945" s="41"/>
      <c r="J945" s="289"/>
      <c r="K945" s="298" t="s">
        <v>56</v>
      </c>
      <c r="L945" s="192" t="str">
        <f t="shared" si="21"/>
        <v>오전</v>
      </c>
      <c r="M945" s="298" t="s">
        <v>124</v>
      </c>
      <c r="V945" s="39" t="s">
        <v>2388</v>
      </c>
    </row>
    <row r="946" spans="2:22">
      <c r="B946" s="198" t="s">
        <v>2150</v>
      </c>
      <c r="C946" s="41" t="s">
        <v>2223</v>
      </c>
      <c r="D946" s="41" t="s">
        <v>2389</v>
      </c>
      <c r="E946" s="41"/>
      <c r="F946" s="41"/>
      <c r="G946" s="41"/>
      <c r="H946" s="41"/>
      <c r="I946" s="41"/>
      <c r="J946" s="289"/>
      <c r="K946" s="298" t="s">
        <v>56</v>
      </c>
      <c r="L946" s="192" t="str">
        <f t="shared" si="21"/>
        <v>오전</v>
      </c>
      <c r="M946" s="298" t="s">
        <v>124</v>
      </c>
      <c r="V946" s="39" t="s">
        <v>2390</v>
      </c>
    </row>
    <row r="947" spans="2:22">
      <c r="B947" s="198" t="s">
        <v>2150</v>
      </c>
      <c r="C947" s="41" t="s">
        <v>2280</v>
      </c>
      <c r="D947" s="41" t="s">
        <v>2391</v>
      </c>
      <c r="E947" s="41"/>
      <c r="F947" s="41"/>
      <c r="G947" s="41"/>
      <c r="H947" s="41"/>
      <c r="I947" s="41"/>
      <c r="J947" s="289"/>
      <c r="K947" s="298" t="s">
        <v>56</v>
      </c>
      <c r="L947" s="192" t="str">
        <f t="shared" si="21"/>
        <v>오전</v>
      </c>
      <c r="M947" s="298" t="s">
        <v>124</v>
      </c>
      <c r="V947" s="39" t="s">
        <v>2392</v>
      </c>
    </row>
    <row r="948" spans="2:22">
      <c r="B948" s="198" t="s">
        <v>2150</v>
      </c>
      <c r="C948" s="41" t="s">
        <v>2280</v>
      </c>
      <c r="D948" s="41" t="s">
        <v>2393</v>
      </c>
      <c r="E948" s="41"/>
      <c r="F948" s="41"/>
      <c r="G948" s="41"/>
      <c r="H948" s="41"/>
      <c r="I948" s="41"/>
      <c r="J948" s="289"/>
      <c r="K948" s="298" t="s">
        <v>56</v>
      </c>
      <c r="L948" s="192" t="str">
        <f t="shared" si="21"/>
        <v>오전</v>
      </c>
      <c r="M948" s="298" t="s">
        <v>124</v>
      </c>
      <c r="V948" s="39" t="s">
        <v>2394</v>
      </c>
    </row>
    <row r="949" spans="2:22">
      <c r="B949" s="198" t="s">
        <v>2150</v>
      </c>
      <c r="C949" s="41" t="s">
        <v>2280</v>
      </c>
      <c r="D949" s="41" t="s">
        <v>2395</v>
      </c>
      <c r="E949" s="41"/>
      <c r="F949" s="41"/>
      <c r="G949" s="41"/>
      <c r="H949" s="41"/>
      <c r="I949" s="41"/>
      <c r="J949" s="289"/>
      <c r="K949" s="298" t="s">
        <v>56</v>
      </c>
      <c r="L949" s="192" t="str">
        <f t="shared" si="21"/>
        <v>오전</v>
      </c>
      <c r="M949" s="298" t="s">
        <v>124</v>
      </c>
      <c r="V949" s="39" t="s">
        <v>2396</v>
      </c>
    </row>
    <row r="950" spans="2:22">
      <c r="B950" s="198" t="s">
        <v>2150</v>
      </c>
      <c r="C950" s="41" t="s">
        <v>2280</v>
      </c>
      <c r="D950" s="41" t="s">
        <v>2397</v>
      </c>
      <c r="E950" s="41"/>
      <c r="F950" s="41"/>
      <c r="G950" s="41"/>
      <c r="H950" s="41"/>
      <c r="I950" s="41"/>
      <c r="J950" s="289"/>
      <c r="K950" s="298" t="s">
        <v>56</v>
      </c>
      <c r="L950" s="192" t="str">
        <f t="shared" si="21"/>
        <v>오전</v>
      </c>
      <c r="M950" s="298" t="s">
        <v>124</v>
      </c>
      <c r="V950" s="39" t="s">
        <v>2398</v>
      </c>
    </row>
    <row r="951" spans="2:22">
      <c r="B951" s="198" t="s">
        <v>2150</v>
      </c>
      <c r="C951" s="41" t="s">
        <v>2226</v>
      </c>
      <c r="D951" s="41" t="s">
        <v>2399</v>
      </c>
      <c r="E951" s="41"/>
      <c r="F951" s="41"/>
      <c r="G951" s="41"/>
      <c r="H951" s="41"/>
      <c r="I951" s="41"/>
      <c r="J951" s="289"/>
      <c r="K951" s="298" t="s">
        <v>56</v>
      </c>
      <c r="L951" s="192" t="str">
        <f t="shared" si="21"/>
        <v>오전</v>
      </c>
      <c r="M951" s="298" t="s">
        <v>124</v>
      </c>
      <c r="V951" s="39" t="s">
        <v>2400</v>
      </c>
    </row>
    <row r="952" spans="2:22">
      <c r="B952" s="198" t="s">
        <v>2150</v>
      </c>
      <c r="C952" s="41" t="s">
        <v>2226</v>
      </c>
      <c r="D952" s="41" t="s">
        <v>2401</v>
      </c>
      <c r="E952" s="41"/>
      <c r="F952" s="41"/>
      <c r="G952" s="41"/>
      <c r="H952" s="41"/>
      <c r="I952" s="41"/>
      <c r="J952" s="289"/>
      <c r="K952" s="298" t="s">
        <v>56</v>
      </c>
      <c r="L952" s="192" t="str">
        <f t="shared" si="21"/>
        <v>오전</v>
      </c>
      <c r="M952" s="298" t="s">
        <v>124</v>
      </c>
      <c r="V952" s="39" t="s">
        <v>2402</v>
      </c>
    </row>
    <row r="953" spans="2:22">
      <c r="B953" s="198" t="s">
        <v>2150</v>
      </c>
      <c r="C953" s="41" t="s">
        <v>2301</v>
      </c>
      <c r="D953" s="41" t="s">
        <v>2403</v>
      </c>
      <c r="E953" s="41"/>
      <c r="F953" s="41"/>
      <c r="G953" s="41"/>
      <c r="H953" s="41"/>
      <c r="I953" s="41"/>
      <c r="J953" s="289"/>
      <c r="K953" s="298" t="s">
        <v>56</v>
      </c>
      <c r="L953" s="192" t="str">
        <f t="shared" si="21"/>
        <v>오전</v>
      </c>
      <c r="M953" s="298" t="s">
        <v>124</v>
      </c>
      <c r="V953" s="39" t="s">
        <v>2404</v>
      </c>
    </row>
    <row r="954" spans="2:22">
      <c r="B954" s="198" t="s">
        <v>2150</v>
      </c>
      <c r="C954" s="41" t="s">
        <v>2301</v>
      </c>
      <c r="D954" s="41" t="s">
        <v>2405</v>
      </c>
      <c r="E954" s="41"/>
      <c r="F954" s="41"/>
      <c r="G954" s="41"/>
      <c r="H954" s="41"/>
      <c r="I954" s="41"/>
      <c r="J954" s="289"/>
      <c r="K954" s="298" t="s">
        <v>56</v>
      </c>
      <c r="L954" s="192" t="str">
        <f t="shared" si="21"/>
        <v>오전</v>
      </c>
      <c r="M954" s="298" t="s">
        <v>124</v>
      </c>
      <c r="V954" s="39" t="s">
        <v>2406</v>
      </c>
    </row>
    <row r="955" spans="2:22">
      <c r="B955" s="198" t="s">
        <v>2150</v>
      </c>
      <c r="C955" s="41" t="s">
        <v>2229</v>
      </c>
      <c r="D955" s="41" t="s">
        <v>2407</v>
      </c>
      <c r="E955" s="41"/>
      <c r="F955" s="41"/>
      <c r="G955" s="41"/>
      <c r="H955" s="41"/>
      <c r="I955" s="41"/>
      <c r="J955" s="289"/>
      <c r="K955" s="298" t="s">
        <v>56</v>
      </c>
      <c r="L955" s="192" t="str">
        <f t="shared" si="21"/>
        <v>오전</v>
      </c>
      <c r="M955" s="298" t="s">
        <v>124</v>
      </c>
      <c r="V955" s="39" t="s">
        <v>2408</v>
      </c>
    </row>
    <row r="956" spans="2:22">
      <c r="B956" s="198" t="s">
        <v>2150</v>
      </c>
      <c r="C956" s="41" t="s">
        <v>2229</v>
      </c>
      <c r="D956" s="41" t="s">
        <v>2409</v>
      </c>
      <c r="E956" s="41"/>
      <c r="F956" s="41"/>
      <c r="G956" s="41"/>
      <c r="H956" s="41"/>
      <c r="I956" s="41"/>
      <c r="J956" s="289"/>
      <c r="K956" s="298" t="s">
        <v>56</v>
      </c>
      <c r="L956" s="192" t="str">
        <f t="shared" si="21"/>
        <v>오전</v>
      </c>
      <c r="M956" s="298" t="s">
        <v>124</v>
      </c>
      <c r="V956" s="39" t="s">
        <v>2410</v>
      </c>
    </row>
    <row r="957" spans="2:22">
      <c r="B957" s="198" t="s">
        <v>2150</v>
      </c>
      <c r="C957" s="41" t="s">
        <v>2229</v>
      </c>
      <c r="D957" s="41" t="s">
        <v>2411</v>
      </c>
      <c r="E957" s="41"/>
      <c r="F957" s="41"/>
      <c r="G957" s="41"/>
      <c r="H957" s="41"/>
      <c r="I957" s="41"/>
      <c r="J957" s="289"/>
      <c r="K957" s="298" t="s">
        <v>56</v>
      </c>
      <c r="L957" s="192" t="str">
        <f t="shared" si="21"/>
        <v>오전</v>
      </c>
      <c r="M957" s="298" t="s">
        <v>124</v>
      </c>
      <c r="V957" s="39" t="s">
        <v>2412</v>
      </c>
    </row>
    <row r="958" spans="2:22">
      <c r="B958" s="198" t="s">
        <v>2150</v>
      </c>
      <c r="C958" s="41" t="s">
        <v>2229</v>
      </c>
      <c r="D958" s="41" t="s">
        <v>2413</v>
      </c>
      <c r="E958" s="41"/>
      <c r="F958" s="41"/>
      <c r="G958" s="41"/>
      <c r="H958" s="41"/>
      <c r="I958" s="41"/>
      <c r="J958" s="289"/>
      <c r="K958" s="298" t="s">
        <v>56</v>
      </c>
      <c r="L958" s="192" t="str">
        <f t="shared" si="21"/>
        <v>오전</v>
      </c>
      <c r="M958" s="298" t="s">
        <v>124</v>
      </c>
      <c r="V958" s="39" t="s">
        <v>2414</v>
      </c>
    </row>
    <row r="959" spans="2:22">
      <c r="B959" s="198" t="s">
        <v>2150</v>
      </c>
      <c r="C959" s="41" t="s">
        <v>2229</v>
      </c>
      <c r="D959" s="41" t="s">
        <v>2415</v>
      </c>
      <c r="E959" s="41"/>
      <c r="F959" s="41"/>
      <c r="G959" s="41"/>
      <c r="H959" s="41"/>
      <c r="I959" s="41"/>
      <c r="J959" s="289"/>
      <c r="K959" s="298" t="s">
        <v>56</v>
      </c>
      <c r="L959" s="192" t="str">
        <f t="shared" si="21"/>
        <v>오전</v>
      </c>
      <c r="M959" s="298" t="s">
        <v>124</v>
      </c>
      <c r="V959" s="39" t="s">
        <v>2416</v>
      </c>
    </row>
    <row r="960" spans="2:22">
      <c r="B960" s="198" t="s">
        <v>2150</v>
      </c>
      <c r="C960" s="41" t="s">
        <v>2171</v>
      </c>
      <c r="D960" s="41" t="s">
        <v>2417</v>
      </c>
      <c r="E960" s="41"/>
      <c r="F960" s="41"/>
      <c r="G960" s="41"/>
      <c r="H960" s="41"/>
      <c r="I960" s="41"/>
      <c r="J960" s="289"/>
      <c r="K960" s="298" t="s">
        <v>56</v>
      </c>
      <c r="L960" s="192" t="str">
        <f t="shared" si="21"/>
        <v>오전</v>
      </c>
      <c r="M960" s="298" t="s">
        <v>124</v>
      </c>
      <c r="V960" s="39" t="s">
        <v>2418</v>
      </c>
    </row>
    <row r="961" spans="2:22">
      <c r="B961" s="198" t="s">
        <v>2150</v>
      </c>
      <c r="C961" s="41" t="s">
        <v>2171</v>
      </c>
      <c r="D961" s="41" t="s">
        <v>2419</v>
      </c>
      <c r="E961" s="41"/>
      <c r="F961" s="41"/>
      <c r="G961" s="41"/>
      <c r="H961" s="41"/>
      <c r="I961" s="41"/>
      <c r="J961" s="289"/>
      <c r="K961" s="298" t="s">
        <v>56</v>
      </c>
      <c r="L961" s="192" t="str">
        <f t="shared" si="21"/>
        <v>오전</v>
      </c>
      <c r="M961" s="298" t="s">
        <v>124</v>
      </c>
      <c r="V961" s="39" t="s">
        <v>2420</v>
      </c>
    </row>
    <row r="962" spans="2:22">
      <c r="B962" s="198" t="s">
        <v>2150</v>
      </c>
      <c r="C962" s="41" t="s">
        <v>2171</v>
      </c>
      <c r="D962" s="41" t="s">
        <v>2421</v>
      </c>
      <c r="E962" s="41"/>
      <c r="F962" s="41"/>
      <c r="G962" s="41"/>
      <c r="H962" s="41"/>
      <c r="I962" s="41"/>
      <c r="J962" s="289"/>
      <c r="K962" s="298" t="s">
        <v>56</v>
      </c>
      <c r="L962" s="192" t="str">
        <f t="shared" si="21"/>
        <v>오전</v>
      </c>
      <c r="M962" s="298" t="s">
        <v>124</v>
      </c>
      <c r="V962" s="39" t="s">
        <v>2422</v>
      </c>
    </row>
    <row r="963" spans="2:22">
      <c r="B963" s="198" t="s">
        <v>2150</v>
      </c>
      <c r="C963" s="41" t="s">
        <v>2171</v>
      </c>
      <c r="D963" s="41" t="s">
        <v>2423</v>
      </c>
      <c r="E963" s="41"/>
      <c r="F963" s="41"/>
      <c r="G963" s="41"/>
      <c r="H963" s="41"/>
      <c r="I963" s="41"/>
      <c r="J963" s="289"/>
      <c r="K963" s="298" t="s">
        <v>56</v>
      </c>
      <c r="L963" s="192" t="str">
        <f t="shared" si="21"/>
        <v>오전</v>
      </c>
      <c r="M963" s="298" t="s">
        <v>124</v>
      </c>
      <c r="V963" s="39" t="s">
        <v>2424</v>
      </c>
    </row>
    <row r="964" spans="2:22">
      <c r="B964" s="198" t="s">
        <v>2150</v>
      </c>
      <c r="C964" s="41" t="s">
        <v>2171</v>
      </c>
      <c r="D964" s="41" t="s">
        <v>2425</v>
      </c>
      <c r="E964" s="41"/>
      <c r="F964" s="41"/>
      <c r="G964" s="41"/>
      <c r="H964" s="41"/>
      <c r="I964" s="41"/>
      <c r="J964" s="289"/>
      <c r="K964" s="298" t="s">
        <v>56</v>
      </c>
      <c r="L964" s="192" t="str">
        <f t="shared" si="21"/>
        <v>오전</v>
      </c>
      <c r="M964" s="298" t="s">
        <v>124</v>
      </c>
      <c r="V964" s="39" t="s">
        <v>2426</v>
      </c>
    </row>
    <row r="965" spans="2:22">
      <c r="B965" s="198" t="s">
        <v>2150</v>
      </c>
      <c r="C965" s="41" t="s">
        <v>2238</v>
      </c>
      <c r="D965" s="41" t="s">
        <v>2427</v>
      </c>
      <c r="E965" s="41"/>
      <c r="F965" s="41"/>
      <c r="G965" s="41"/>
      <c r="H965" s="41"/>
      <c r="I965" s="41"/>
      <c r="J965" s="289"/>
      <c r="K965" s="298" t="s">
        <v>56</v>
      </c>
      <c r="L965" s="192" t="str">
        <f t="shared" si="21"/>
        <v>오전</v>
      </c>
      <c r="M965" s="298" t="s">
        <v>124</v>
      </c>
      <c r="V965" s="39" t="s">
        <v>2428</v>
      </c>
    </row>
    <row r="966" spans="2:22">
      <c r="B966" s="198" t="s">
        <v>2150</v>
      </c>
      <c r="C966" s="41" t="s">
        <v>2238</v>
      </c>
      <c r="D966" s="41" t="s">
        <v>2429</v>
      </c>
      <c r="E966" s="41"/>
      <c r="F966" s="41"/>
      <c r="G966" s="41"/>
      <c r="H966" s="41"/>
      <c r="I966" s="41"/>
      <c r="J966" s="289"/>
      <c r="K966" s="298" t="s">
        <v>56</v>
      </c>
      <c r="L966" s="192" t="str">
        <f t="shared" si="21"/>
        <v>오전</v>
      </c>
      <c r="M966" s="298" t="s">
        <v>124</v>
      </c>
      <c r="V966" s="39" t="s">
        <v>2430</v>
      </c>
    </row>
    <row r="967" spans="2:22">
      <c r="B967" s="198" t="s">
        <v>2150</v>
      </c>
      <c r="C967" s="41" t="s">
        <v>2238</v>
      </c>
      <c r="D967" s="41" t="s">
        <v>2431</v>
      </c>
      <c r="E967" s="41"/>
      <c r="F967" s="41"/>
      <c r="G967" s="41"/>
      <c r="H967" s="41"/>
      <c r="I967" s="41"/>
      <c r="J967" s="289"/>
      <c r="K967" s="298" t="s">
        <v>56</v>
      </c>
      <c r="L967" s="192" t="str">
        <f t="shared" si="21"/>
        <v>오전</v>
      </c>
      <c r="M967" s="298" t="s">
        <v>124</v>
      </c>
      <c r="V967" s="39" t="s">
        <v>2432</v>
      </c>
    </row>
    <row r="968" spans="2:22">
      <c r="B968" s="198" t="s">
        <v>2150</v>
      </c>
      <c r="C968" s="41" t="s">
        <v>2433</v>
      </c>
      <c r="D968" s="41" t="s">
        <v>2434</v>
      </c>
      <c r="E968" s="41"/>
      <c r="F968" s="41"/>
      <c r="G968" s="41"/>
      <c r="H968" s="41"/>
      <c r="I968" s="41"/>
      <c r="J968" s="289"/>
      <c r="K968" s="298" t="s">
        <v>420</v>
      </c>
      <c r="L968" s="192" t="str">
        <f t="shared" si="21"/>
        <v>오전</v>
      </c>
      <c r="M968" s="298"/>
      <c r="V968" s="39" t="s">
        <v>2435</v>
      </c>
    </row>
    <row r="969" spans="2:22">
      <c r="B969" s="198" t="s">
        <v>2150</v>
      </c>
      <c r="C969" s="41" t="s">
        <v>2436</v>
      </c>
      <c r="D969" s="41" t="s">
        <v>2437</v>
      </c>
      <c r="E969" s="41"/>
      <c r="F969" s="41"/>
      <c r="G969" s="41"/>
      <c r="H969" s="41"/>
      <c r="I969" s="41"/>
      <c r="J969" s="289"/>
      <c r="K969" s="298" t="s">
        <v>73</v>
      </c>
      <c r="L969" s="192" t="str">
        <f t="shared" si="21"/>
        <v>오전</v>
      </c>
      <c r="M969" s="298"/>
      <c r="V969" s="39" t="s">
        <v>2438</v>
      </c>
    </row>
    <row r="970" spans="2:22">
      <c r="B970" s="198" t="s">
        <v>2439</v>
      </c>
      <c r="C970" s="41" t="s">
        <v>2440</v>
      </c>
      <c r="D970" s="41" t="s">
        <v>2441</v>
      </c>
      <c r="E970" s="41"/>
      <c r="F970" s="41"/>
      <c r="G970" s="41"/>
      <c r="H970" s="41"/>
      <c r="I970" s="41"/>
      <c r="J970" s="289"/>
      <c r="K970" s="298" t="s">
        <v>56</v>
      </c>
      <c r="L970" s="192" t="str">
        <f t="shared" si="21"/>
        <v>오후</v>
      </c>
      <c r="M970" s="298" t="s">
        <v>123</v>
      </c>
      <c r="V970" s="39" t="s">
        <v>2442</v>
      </c>
    </row>
    <row r="971" spans="2:22">
      <c r="B971" s="198" t="s">
        <v>2439</v>
      </c>
      <c r="C971" s="41" t="s">
        <v>2443</v>
      </c>
      <c r="D971" s="41" t="s">
        <v>2444</v>
      </c>
      <c r="E971" s="41"/>
      <c r="F971" s="41"/>
      <c r="G971" s="41"/>
      <c r="H971" s="41"/>
      <c r="I971" s="41"/>
      <c r="J971" s="289"/>
      <c r="K971" s="298" t="s">
        <v>56</v>
      </c>
      <c r="L971" s="192" t="str">
        <f t="shared" si="21"/>
        <v>오후</v>
      </c>
      <c r="M971" s="298" t="s">
        <v>413</v>
      </c>
      <c r="N971" s="188"/>
      <c r="O971" s="188"/>
      <c r="P971" s="188"/>
      <c r="Q971" s="188"/>
      <c r="R971" s="188"/>
      <c r="V971" s="39" t="s">
        <v>2445</v>
      </c>
    </row>
    <row r="972" spans="2:22">
      <c r="B972" s="198" t="s">
        <v>2439</v>
      </c>
      <c r="C972" s="41" t="s">
        <v>2446</v>
      </c>
      <c r="D972" s="41" t="s">
        <v>2447</v>
      </c>
      <c r="E972" s="41"/>
      <c r="F972" s="41"/>
      <c r="G972" s="41"/>
      <c r="H972" s="41"/>
      <c r="I972" s="41"/>
      <c r="J972" s="289"/>
      <c r="K972" s="298" t="s">
        <v>56</v>
      </c>
      <c r="L972" s="192" t="str">
        <f t="shared" si="21"/>
        <v>오후</v>
      </c>
      <c r="M972" s="298" t="s">
        <v>413</v>
      </c>
      <c r="N972" s="188"/>
      <c r="O972" s="188"/>
      <c r="P972" s="188"/>
      <c r="Q972" s="188"/>
      <c r="R972" s="188"/>
      <c r="V972" s="39" t="s">
        <v>2448</v>
      </c>
    </row>
    <row r="973" spans="2:22">
      <c r="B973" s="198" t="s">
        <v>2439</v>
      </c>
      <c r="C973" s="41" t="s">
        <v>2446</v>
      </c>
      <c r="D973" s="41" t="s">
        <v>2449</v>
      </c>
      <c r="E973" s="41"/>
      <c r="F973" s="41"/>
      <c r="G973" s="41"/>
      <c r="H973" s="41"/>
      <c r="I973" s="41"/>
      <c r="J973" s="289"/>
      <c r="K973" s="298" t="s">
        <v>56</v>
      </c>
      <c r="L973" s="192" t="str">
        <f t="shared" si="21"/>
        <v>오후</v>
      </c>
      <c r="M973" s="298" t="s">
        <v>413</v>
      </c>
      <c r="N973" s="188"/>
      <c r="O973" s="188"/>
      <c r="P973" s="188"/>
      <c r="Q973" s="188"/>
      <c r="R973" s="188"/>
      <c r="V973" s="39" t="s">
        <v>2450</v>
      </c>
    </row>
    <row r="974" spans="2:22">
      <c r="B974" s="198" t="s">
        <v>2439</v>
      </c>
      <c r="C974" s="41" t="s">
        <v>2451</v>
      </c>
      <c r="D974" s="41" t="s">
        <v>2452</v>
      </c>
      <c r="E974" s="41"/>
      <c r="F974" s="41"/>
      <c r="G974" s="41"/>
      <c r="H974" s="41"/>
      <c r="I974" s="41"/>
      <c r="J974" s="289"/>
      <c r="K974" s="298" t="s">
        <v>56</v>
      </c>
      <c r="L974" s="192" t="str">
        <f t="shared" si="21"/>
        <v>야간</v>
      </c>
      <c r="M974" s="298" t="s">
        <v>413</v>
      </c>
      <c r="N974" s="188"/>
      <c r="O974" s="188"/>
      <c r="P974" s="188"/>
      <c r="Q974" s="188"/>
      <c r="R974" s="188"/>
      <c r="V974" s="39" t="s">
        <v>2453</v>
      </c>
    </row>
    <row r="975" spans="2:22">
      <c r="B975" s="198" t="s">
        <v>2439</v>
      </c>
      <c r="C975" s="41" t="s">
        <v>2451</v>
      </c>
      <c r="D975" s="41" t="s">
        <v>2454</v>
      </c>
      <c r="E975" s="41"/>
      <c r="F975" s="41"/>
      <c r="G975" s="41"/>
      <c r="H975" s="41"/>
      <c r="I975" s="41"/>
      <c r="J975" s="289"/>
      <c r="K975" s="298" t="s">
        <v>56</v>
      </c>
      <c r="L975" s="192" t="str">
        <f t="shared" si="21"/>
        <v>야간</v>
      </c>
      <c r="M975" s="298" t="s">
        <v>413</v>
      </c>
      <c r="N975" s="188"/>
      <c r="O975" s="188"/>
      <c r="P975" s="188"/>
      <c r="Q975" s="188"/>
      <c r="R975" s="188"/>
      <c r="V975" s="39" t="s">
        <v>2455</v>
      </c>
    </row>
    <row r="976" spans="2:22">
      <c r="B976" s="198" t="s">
        <v>2439</v>
      </c>
      <c r="C976" s="41" t="s">
        <v>2451</v>
      </c>
      <c r="D976" s="41" t="s">
        <v>2456</v>
      </c>
      <c r="E976" s="41"/>
      <c r="F976" s="41"/>
      <c r="G976" s="41"/>
      <c r="H976" s="41"/>
      <c r="I976" s="41"/>
      <c r="J976" s="289"/>
      <c r="K976" s="298" t="s">
        <v>56</v>
      </c>
      <c r="L976" s="192" t="str">
        <f t="shared" si="21"/>
        <v>야간</v>
      </c>
      <c r="M976" s="298" t="s">
        <v>413</v>
      </c>
      <c r="N976" s="188"/>
      <c r="O976" s="188"/>
      <c r="P976" s="188"/>
      <c r="Q976" s="188"/>
      <c r="R976" s="188"/>
      <c r="V976" s="39" t="s">
        <v>2457</v>
      </c>
    </row>
    <row r="977" spans="2:22">
      <c r="B977" s="198" t="s">
        <v>2439</v>
      </c>
      <c r="C977" s="41" t="s">
        <v>2451</v>
      </c>
      <c r="D977" s="41" t="s">
        <v>2458</v>
      </c>
      <c r="E977" s="41"/>
      <c r="F977" s="41"/>
      <c r="G977" s="41"/>
      <c r="H977" s="41"/>
      <c r="I977" s="41"/>
      <c r="J977" s="289"/>
      <c r="K977" s="298" t="s">
        <v>56</v>
      </c>
      <c r="L977" s="192" t="str">
        <f t="shared" si="21"/>
        <v>야간</v>
      </c>
      <c r="M977" s="298" t="s">
        <v>413</v>
      </c>
      <c r="N977" s="188"/>
      <c r="O977" s="188"/>
      <c r="P977" s="188"/>
      <c r="Q977" s="188"/>
      <c r="R977" s="188"/>
      <c r="V977" s="39" t="s">
        <v>2459</v>
      </c>
    </row>
    <row r="978" spans="2:22">
      <c r="B978" s="198" t="s">
        <v>2439</v>
      </c>
      <c r="C978" s="41" t="s">
        <v>2460</v>
      </c>
      <c r="D978" s="41" t="s">
        <v>2461</v>
      </c>
      <c r="E978" s="41"/>
      <c r="F978" s="41"/>
      <c r="G978" s="41"/>
      <c r="H978" s="41"/>
      <c r="I978" s="41"/>
      <c r="J978" s="289"/>
      <c r="K978" s="298" t="s">
        <v>56</v>
      </c>
      <c r="L978" s="192" t="str">
        <f t="shared" si="21"/>
        <v>야간</v>
      </c>
      <c r="M978" s="298" t="s">
        <v>413</v>
      </c>
      <c r="N978" s="188"/>
      <c r="O978" s="188"/>
      <c r="P978" s="188"/>
      <c r="Q978" s="188"/>
      <c r="R978" s="188"/>
      <c r="V978" s="39" t="s">
        <v>2462</v>
      </c>
    </row>
    <row r="979" spans="2:22">
      <c r="B979" s="198" t="s">
        <v>2439</v>
      </c>
      <c r="C979" s="41" t="s">
        <v>2463</v>
      </c>
      <c r="D979" s="41" t="s">
        <v>2464</v>
      </c>
      <c r="E979" s="41"/>
      <c r="F979" s="41"/>
      <c r="G979" s="41"/>
      <c r="H979" s="41"/>
      <c r="I979" s="41"/>
      <c r="J979" s="289"/>
      <c r="K979" s="298" t="s">
        <v>56</v>
      </c>
      <c r="L979" s="192" t="str">
        <f t="shared" si="21"/>
        <v>야간</v>
      </c>
      <c r="M979" s="298" t="s">
        <v>413</v>
      </c>
      <c r="N979" s="188"/>
      <c r="O979" s="188"/>
      <c r="P979" s="188"/>
      <c r="Q979" s="188"/>
      <c r="R979" s="188"/>
      <c r="V979" s="39" t="s">
        <v>2465</v>
      </c>
    </row>
    <row r="980" spans="2:22">
      <c r="B980" s="198" t="s">
        <v>2439</v>
      </c>
      <c r="C980" s="41" t="s">
        <v>2466</v>
      </c>
      <c r="D980" s="41" t="s">
        <v>2467</v>
      </c>
      <c r="E980" s="41"/>
      <c r="F980" s="41"/>
      <c r="G980" s="41"/>
      <c r="H980" s="41"/>
      <c r="I980" s="41"/>
      <c r="J980" s="289"/>
      <c r="K980" s="298" t="s">
        <v>56</v>
      </c>
      <c r="L980" s="192" t="str">
        <f t="shared" si="21"/>
        <v>야간</v>
      </c>
      <c r="M980" s="298" t="s">
        <v>413</v>
      </c>
      <c r="N980" s="188"/>
      <c r="O980" s="188"/>
      <c r="P980" s="188"/>
      <c r="Q980" s="188"/>
      <c r="R980" s="188"/>
      <c r="V980" s="39" t="s">
        <v>2468</v>
      </c>
    </row>
    <row r="981" spans="2:22">
      <c r="B981" s="198" t="s">
        <v>2439</v>
      </c>
      <c r="C981" s="41" t="s">
        <v>2469</v>
      </c>
      <c r="D981" s="41" t="s">
        <v>2470</v>
      </c>
      <c r="E981" s="41"/>
      <c r="F981" s="41"/>
      <c r="G981" s="41"/>
      <c r="H981" s="41"/>
      <c r="I981" s="41"/>
      <c r="J981" s="289"/>
      <c r="K981" s="298" t="s">
        <v>56</v>
      </c>
      <c r="L981" s="192" t="str">
        <f t="shared" si="21"/>
        <v>야간</v>
      </c>
      <c r="M981" s="298" t="s">
        <v>413</v>
      </c>
      <c r="N981" s="188"/>
      <c r="O981" s="188"/>
      <c r="P981" s="188"/>
      <c r="Q981" s="188"/>
      <c r="R981" s="188"/>
      <c r="V981" s="39" t="s">
        <v>2471</v>
      </c>
    </row>
    <row r="982" spans="2:22">
      <c r="B982" s="198" t="s">
        <v>2439</v>
      </c>
      <c r="C982" s="41" t="s">
        <v>2469</v>
      </c>
      <c r="D982" s="41" t="s">
        <v>2472</v>
      </c>
      <c r="E982" s="41"/>
      <c r="F982" s="41"/>
      <c r="G982" s="41"/>
      <c r="H982" s="41"/>
      <c r="I982" s="41"/>
      <c r="J982" s="289"/>
      <c r="K982" s="298" t="s">
        <v>56</v>
      </c>
      <c r="L982" s="192" t="str">
        <f t="shared" si="21"/>
        <v>야간</v>
      </c>
      <c r="M982" s="298" t="s">
        <v>413</v>
      </c>
      <c r="N982" s="188"/>
      <c r="O982" s="188"/>
      <c r="P982" s="188"/>
      <c r="Q982" s="188"/>
      <c r="R982" s="188"/>
      <c r="V982" s="39" t="s">
        <v>2473</v>
      </c>
    </row>
    <row r="983" spans="2:22">
      <c r="B983" s="198" t="s">
        <v>2439</v>
      </c>
      <c r="C983" s="41" t="s">
        <v>2469</v>
      </c>
      <c r="D983" s="41" t="s">
        <v>2474</v>
      </c>
      <c r="E983" s="41"/>
      <c r="F983" s="41"/>
      <c r="G983" s="41"/>
      <c r="H983" s="41"/>
      <c r="I983" s="41"/>
      <c r="J983" s="289"/>
      <c r="K983" s="298" t="s">
        <v>490</v>
      </c>
      <c r="L983" s="192" t="str">
        <f t="shared" si="21"/>
        <v>야간</v>
      </c>
      <c r="M983" s="298" t="s">
        <v>2475</v>
      </c>
      <c r="N983" s="188"/>
      <c r="O983" s="188"/>
      <c r="P983" s="188"/>
      <c r="Q983" s="188"/>
      <c r="R983" s="188"/>
      <c r="V983" s="39" t="s">
        <v>2476</v>
      </c>
    </row>
    <row r="984" spans="2:22">
      <c r="B984" s="198" t="s">
        <v>2439</v>
      </c>
      <c r="C984" s="41" t="s">
        <v>2477</v>
      </c>
      <c r="D984" s="41" t="s">
        <v>2478</v>
      </c>
      <c r="E984" s="41"/>
      <c r="F984" s="41"/>
      <c r="G984" s="41"/>
      <c r="H984" s="41"/>
      <c r="I984" s="41"/>
      <c r="J984" s="289"/>
      <c r="K984" s="298" t="s">
        <v>56</v>
      </c>
      <c r="L984" s="192" t="str">
        <f t="shared" si="21"/>
        <v>오후</v>
      </c>
      <c r="M984" s="298" t="s">
        <v>1698</v>
      </c>
      <c r="N984" s="188"/>
      <c r="O984" s="188"/>
      <c r="P984" s="188"/>
      <c r="Q984" s="188"/>
      <c r="R984" s="188"/>
      <c r="V984" s="39" t="s">
        <v>2479</v>
      </c>
    </row>
    <row r="985" spans="2:22">
      <c r="B985" s="198" t="s">
        <v>2439</v>
      </c>
      <c r="C985" s="41" t="s">
        <v>2480</v>
      </c>
      <c r="D985" s="41" t="s">
        <v>2481</v>
      </c>
      <c r="E985" s="41"/>
      <c r="F985" s="41"/>
      <c r="G985" s="41"/>
      <c r="H985" s="41"/>
      <c r="I985" s="41"/>
      <c r="J985" s="289"/>
      <c r="K985" s="298" t="s">
        <v>56</v>
      </c>
      <c r="L985" s="192" t="str">
        <f t="shared" si="21"/>
        <v>오후</v>
      </c>
      <c r="M985" s="298" t="s">
        <v>1698</v>
      </c>
      <c r="N985" s="188"/>
      <c r="O985" s="188"/>
      <c r="P985" s="188"/>
      <c r="Q985" s="188"/>
      <c r="R985" s="188"/>
      <c r="V985" s="39" t="s">
        <v>2482</v>
      </c>
    </row>
    <row r="986" spans="2:22">
      <c r="B986" s="198" t="s">
        <v>2439</v>
      </c>
      <c r="C986" s="41" t="s">
        <v>2483</v>
      </c>
      <c r="D986" s="41" t="s">
        <v>2484</v>
      </c>
      <c r="E986" s="41"/>
      <c r="F986" s="41"/>
      <c r="G986" s="41"/>
      <c r="H986" s="41"/>
      <c r="I986" s="41"/>
      <c r="J986" s="289"/>
      <c r="K986" s="298" t="s">
        <v>56</v>
      </c>
      <c r="L986" s="192" t="str">
        <f t="shared" si="21"/>
        <v>오후</v>
      </c>
      <c r="M986" s="298" t="s">
        <v>1698</v>
      </c>
      <c r="N986" s="188"/>
      <c r="O986" s="188"/>
      <c r="P986" s="188"/>
      <c r="Q986" s="188"/>
      <c r="R986" s="188"/>
      <c r="V986" s="39" t="s">
        <v>2485</v>
      </c>
    </row>
    <row r="987" spans="2:22">
      <c r="B987" s="198" t="s">
        <v>2439</v>
      </c>
      <c r="C987" s="41" t="s">
        <v>2486</v>
      </c>
      <c r="D987" s="41" t="s">
        <v>2487</v>
      </c>
      <c r="E987" s="41"/>
      <c r="F987" s="41"/>
      <c r="G987" s="41"/>
      <c r="H987" s="41"/>
      <c r="I987" s="41"/>
      <c r="J987" s="289"/>
      <c r="K987" s="298" t="s">
        <v>56</v>
      </c>
      <c r="L987" s="192" t="str">
        <f t="shared" si="21"/>
        <v>오후</v>
      </c>
      <c r="M987" s="298" t="s">
        <v>1698</v>
      </c>
      <c r="N987" s="188"/>
      <c r="O987" s="188"/>
      <c r="P987" s="188"/>
      <c r="Q987" s="188"/>
      <c r="R987" s="188"/>
      <c r="V987" s="39" t="s">
        <v>2488</v>
      </c>
    </row>
    <row r="988" spans="2:22">
      <c r="B988" s="198" t="s">
        <v>2439</v>
      </c>
      <c r="C988" s="41" t="s">
        <v>2486</v>
      </c>
      <c r="D988" s="41" t="s">
        <v>2489</v>
      </c>
      <c r="E988" s="41"/>
      <c r="F988" s="41"/>
      <c r="G988" s="41"/>
      <c r="H988" s="41"/>
      <c r="I988" s="41"/>
      <c r="J988" s="289"/>
      <c r="K988" s="298" t="s">
        <v>56</v>
      </c>
      <c r="L988" s="192" t="str">
        <f t="shared" si="21"/>
        <v>오후</v>
      </c>
      <c r="M988" s="298" t="s">
        <v>1698</v>
      </c>
      <c r="N988" s="188"/>
      <c r="O988" s="188"/>
      <c r="P988" s="188"/>
      <c r="Q988" s="188"/>
      <c r="R988" s="188"/>
      <c r="V988" s="39" t="s">
        <v>2490</v>
      </c>
    </row>
    <row r="989" spans="2:22">
      <c r="B989" s="198" t="s">
        <v>2439</v>
      </c>
      <c r="C989" s="41" t="s">
        <v>2486</v>
      </c>
      <c r="D989" s="41" t="s">
        <v>2491</v>
      </c>
      <c r="E989" s="41"/>
      <c r="F989" s="41"/>
      <c r="G989" s="41"/>
      <c r="H989" s="41"/>
      <c r="I989" s="41"/>
      <c r="J989" s="289"/>
      <c r="K989" s="298" t="s">
        <v>56</v>
      </c>
      <c r="L989" s="192" t="str">
        <f t="shared" si="21"/>
        <v>오후</v>
      </c>
      <c r="M989" s="298" t="s">
        <v>1698</v>
      </c>
      <c r="N989" s="188"/>
      <c r="O989" s="188"/>
      <c r="P989" s="188"/>
      <c r="Q989" s="188"/>
      <c r="R989" s="188"/>
      <c r="V989" s="39" t="s">
        <v>2492</v>
      </c>
    </row>
    <row r="990" spans="2:22">
      <c r="B990" s="198" t="s">
        <v>2439</v>
      </c>
      <c r="C990" s="41" t="s">
        <v>2493</v>
      </c>
      <c r="D990" s="41" t="s">
        <v>2494</v>
      </c>
      <c r="E990" s="41"/>
      <c r="F990" s="41"/>
      <c r="G990" s="41"/>
      <c r="H990" s="41"/>
      <c r="I990" s="41"/>
      <c r="J990" s="289"/>
      <c r="K990" s="298" t="s">
        <v>56</v>
      </c>
      <c r="L990" s="192" t="str">
        <f t="shared" si="21"/>
        <v>오후</v>
      </c>
      <c r="M990" s="298" t="s">
        <v>1698</v>
      </c>
      <c r="V990" s="39" t="s">
        <v>2495</v>
      </c>
    </row>
    <row r="991" spans="2:22">
      <c r="B991" s="198" t="s">
        <v>2439</v>
      </c>
      <c r="C991" s="41" t="s">
        <v>2493</v>
      </c>
      <c r="D991" s="41" t="s">
        <v>2496</v>
      </c>
      <c r="E991" s="41"/>
      <c r="F991" s="41"/>
      <c r="G991" s="41"/>
      <c r="H991" s="41"/>
      <c r="I991" s="41"/>
      <c r="J991" s="289"/>
      <c r="K991" s="298" t="s">
        <v>56</v>
      </c>
      <c r="L991" s="192" t="str">
        <f t="shared" si="21"/>
        <v>오후</v>
      </c>
      <c r="M991" s="298" t="s">
        <v>1698</v>
      </c>
      <c r="V991" s="39" t="s">
        <v>2497</v>
      </c>
    </row>
    <row r="992" spans="2:22">
      <c r="B992" s="198" t="s">
        <v>2439</v>
      </c>
      <c r="C992" s="41" t="s">
        <v>2498</v>
      </c>
      <c r="D992" s="41" t="s">
        <v>2499</v>
      </c>
      <c r="E992" s="41"/>
      <c r="F992" s="41"/>
      <c r="G992" s="41"/>
      <c r="H992" s="41"/>
      <c r="I992" s="41"/>
      <c r="J992" s="289"/>
      <c r="K992" s="298" t="s">
        <v>56</v>
      </c>
      <c r="L992" s="192" t="str">
        <f t="shared" si="21"/>
        <v>오후</v>
      </c>
      <c r="M992" s="298" t="s">
        <v>1698</v>
      </c>
      <c r="V992" s="39" t="s">
        <v>2500</v>
      </c>
    </row>
    <row r="993" spans="2:22">
      <c r="B993" s="198" t="s">
        <v>2439</v>
      </c>
      <c r="C993" s="41" t="s">
        <v>2501</v>
      </c>
      <c r="D993" s="41" t="s">
        <v>2502</v>
      </c>
      <c r="E993" s="41"/>
      <c r="F993" s="41"/>
      <c r="G993" s="41"/>
      <c r="H993" s="41"/>
      <c r="I993" s="41"/>
      <c r="J993" s="289"/>
      <c r="K993" s="298" t="s">
        <v>56</v>
      </c>
      <c r="L993" s="192" t="str">
        <f t="shared" si="21"/>
        <v>오후</v>
      </c>
      <c r="M993" s="298" t="s">
        <v>1698</v>
      </c>
      <c r="V993" s="39" t="s">
        <v>2503</v>
      </c>
    </row>
    <row r="994" spans="2:22">
      <c r="B994" s="198" t="s">
        <v>2439</v>
      </c>
      <c r="C994" s="41" t="s">
        <v>2440</v>
      </c>
      <c r="D994" s="41" t="s">
        <v>2504</v>
      </c>
      <c r="E994" s="41"/>
      <c r="F994" s="41"/>
      <c r="G994" s="41"/>
      <c r="H994" s="41"/>
      <c r="I994" s="41"/>
      <c r="J994" s="289"/>
      <c r="K994" s="298" t="s">
        <v>56</v>
      </c>
      <c r="L994" s="192" t="str">
        <f t="shared" si="21"/>
        <v>오후</v>
      </c>
      <c r="M994" s="298" t="s">
        <v>1698</v>
      </c>
      <c r="V994" s="39" t="s">
        <v>2505</v>
      </c>
    </row>
    <row r="995" spans="2:22">
      <c r="B995" s="198" t="s">
        <v>2439</v>
      </c>
      <c r="C995" s="41" t="s">
        <v>2440</v>
      </c>
      <c r="D995" s="41" t="s">
        <v>2506</v>
      </c>
      <c r="E995" s="41"/>
      <c r="F995" s="41"/>
      <c r="G995" s="41"/>
      <c r="H995" s="41"/>
      <c r="I995" s="41"/>
      <c r="J995" s="289"/>
      <c r="K995" s="298" t="s">
        <v>56</v>
      </c>
      <c r="L995" s="192" t="str">
        <f t="shared" si="21"/>
        <v>오후</v>
      </c>
      <c r="M995" s="298" t="s">
        <v>1698</v>
      </c>
      <c r="V995" s="39" t="s">
        <v>2507</v>
      </c>
    </row>
    <row r="996" spans="2:22">
      <c r="B996" s="198" t="s">
        <v>2439</v>
      </c>
      <c r="C996" s="41" t="s">
        <v>2440</v>
      </c>
      <c r="D996" s="41" t="s">
        <v>2508</v>
      </c>
      <c r="E996" s="41"/>
      <c r="F996" s="41"/>
      <c r="G996" s="41"/>
      <c r="H996" s="41"/>
      <c r="I996" s="41"/>
      <c r="J996" s="289"/>
      <c r="K996" s="298" t="s">
        <v>56</v>
      </c>
      <c r="L996" s="192" t="str">
        <f t="shared" si="21"/>
        <v>오후</v>
      </c>
      <c r="M996" s="298" t="s">
        <v>1698</v>
      </c>
      <c r="V996" s="39" t="s">
        <v>2509</v>
      </c>
    </row>
    <row r="997" spans="2:22">
      <c r="B997" s="198" t="s">
        <v>2439</v>
      </c>
      <c r="C997" s="41" t="s">
        <v>2440</v>
      </c>
      <c r="D997" s="41" t="s">
        <v>2510</v>
      </c>
      <c r="E997" s="41"/>
      <c r="F997" s="41"/>
      <c r="G997" s="41"/>
      <c r="H997" s="41"/>
      <c r="I997" s="41"/>
      <c r="J997" s="289"/>
      <c r="K997" s="298" t="s">
        <v>56</v>
      </c>
      <c r="L997" s="192" t="str">
        <f t="shared" si="21"/>
        <v>오후</v>
      </c>
      <c r="M997" s="298" t="s">
        <v>1698</v>
      </c>
      <c r="V997" s="39" t="s">
        <v>2511</v>
      </c>
    </row>
    <row r="998" spans="2:22">
      <c r="B998" s="198" t="s">
        <v>2439</v>
      </c>
      <c r="C998" s="41" t="s">
        <v>2440</v>
      </c>
      <c r="D998" s="41" t="s">
        <v>2512</v>
      </c>
      <c r="E998" s="41"/>
      <c r="F998" s="41"/>
      <c r="G998" s="41"/>
      <c r="H998" s="41"/>
      <c r="I998" s="41"/>
      <c r="J998" s="289"/>
      <c r="K998" s="298" t="s">
        <v>56</v>
      </c>
      <c r="L998" s="192" t="str">
        <f t="shared" si="21"/>
        <v>오후</v>
      </c>
      <c r="M998" s="298" t="s">
        <v>1698</v>
      </c>
      <c r="V998" s="39" t="s">
        <v>2513</v>
      </c>
    </row>
    <row r="999" spans="2:22">
      <c r="B999" s="198" t="s">
        <v>2439</v>
      </c>
      <c r="C999" s="41" t="s">
        <v>2440</v>
      </c>
      <c r="D999" s="41" t="s">
        <v>2514</v>
      </c>
      <c r="E999" s="41"/>
      <c r="F999" s="41"/>
      <c r="G999" s="41"/>
      <c r="H999" s="41"/>
      <c r="I999" s="41"/>
      <c r="J999" s="289"/>
      <c r="K999" s="298" t="s">
        <v>56</v>
      </c>
      <c r="L999" s="192" t="str">
        <f t="shared" si="21"/>
        <v>오후</v>
      </c>
      <c r="M999" s="298" t="s">
        <v>1698</v>
      </c>
      <c r="V999" s="39" t="s">
        <v>2515</v>
      </c>
    </row>
    <row r="1000" spans="2:22">
      <c r="B1000" s="198" t="s">
        <v>2439</v>
      </c>
      <c r="C1000" s="41" t="s">
        <v>2516</v>
      </c>
      <c r="D1000" s="41" t="s">
        <v>2517</v>
      </c>
      <c r="E1000" s="41"/>
      <c r="F1000" s="41"/>
      <c r="G1000" s="41"/>
      <c r="H1000" s="41"/>
      <c r="I1000" s="41"/>
      <c r="J1000" s="289"/>
      <c r="K1000" s="298" t="s">
        <v>56</v>
      </c>
      <c r="L1000" s="192" t="str">
        <f t="shared" si="21"/>
        <v>오후</v>
      </c>
      <c r="M1000" s="298" t="s">
        <v>1698</v>
      </c>
      <c r="V1000" s="39" t="s">
        <v>2518</v>
      </c>
    </row>
    <row r="1001" spans="2:22">
      <c r="B1001" s="198" t="s">
        <v>2439</v>
      </c>
      <c r="C1001" s="41" t="s">
        <v>2516</v>
      </c>
      <c r="D1001" s="41" t="s">
        <v>2519</v>
      </c>
      <c r="E1001" s="41"/>
      <c r="F1001" s="41"/>
      <c r="G1001" s="41"/>
      <c r="H1001" s="41"/>
      <c r="I1001" s="41"/>
      <c r="J1001" s="289"/>
      <c r="K1001" s="298" t="s">
        <v>56</v>
      </c>
      <c r="L1001" s="192" t="str">
        <f t="shared" si="21"/>
        <v>오후</v>
      </c>
      <c r="M1001" s="298" t="s">
        <v>1698</v>
      </c>
      <c r="V1001" s="39" t="s">
        <v>2520</v>
      </c>
    </row>
    <row r="1002" spans="2:22">
      <c r="B1002" s="198" t="s">
        <v>2439</v>
      </c>
      <c r="C1002" s="41" t="s">
        <v>2521</v>
      </c>
      <c r="D1002" s="41" t="s">
        <v>2522</v>
      </c>
      <c r="E1002" s="41"/>
      <c r="F1002" s="41"/>
      <c r="G1002" s="41"/>
      <c r="H1002" s="41"/>
      <c r="I1002" s="41"/>
      <c r="J1002" s="289"/>
      <c r="K1002" s="298" t="s">
        <v>56</v>
      </c>
      <c r="L1002" s="192" t="str">
        <f t="shared" si="21"/>
        <v>오후</v>
      </c>
      <c r="M1002" s="298" t="s">
        <v>1698</v>
      </c>
      <c r="V1002" s="39" t="s">
        <v>2523</v>
      </c>
    </row>
    <row r="1003" spans="2:22">
      <c r="B1003" s="198" t="s">
        <v>2439</v>
      </c>
      <c r="C1003" s="41" t="s">
        <v>2521</v>
      </c>
      <c r="D1003" s="41" t="s">
        <v>2524</v>
      </c>
      <c r="E1003" s="41"/>
      <c r="F1003" s="41"/>
      <c r="G1003" s="41"/>
      <c r="H1003" s="41"/>
      <c r="I1003" s="41"/>
      <c r="J1003" s="289"/>
      <c r="K1003" s="298" t="s">
        <v>56</v>
      </c>
      <c r="L1003" s="192" t="str">
        <f t="shared" si="21"/>
        <v>오후</v>
      </c>
      <c r="M1003" s="298" t="s">
        <v>1698</v>
      </c>
      <c r="V1003" s="39" t="s">
        <v>2525</v>
      </c>
    </row>
    <row r="1004" spans="2:22">
      <c r="B1004" s="198" t="s">
        <v>2439</v>
      </c>
      <c r="C1004" s="41" t="s">
        <v>2526</v>
      </c>
      <c r="D1004" s="41" t="s">
        <v>2527</v>
      </c>
      <c r="E1004" s="41"/>
      <c r="F1004" s="41"/>
      <c r="G1004" s="41"/>
      <c r="H1004" s="41"/>
      <c r="I1004" s="41"/>
      <c r="J1004" s="289"/>
      <c r="K1004" s="298" t="s">
        <v>56</v>
      </c>
      <c r="L1004" s="192" t="str">
        <f t="shared" ref="L1004:L1067" si="22">IF(MID(D1004,1,8)&gt;="20241101",IF(VALUE(MID(D1004,10,6))&lt;120000,"오전",IF(VALUE(MID(D1004,10,2))&lt;17,"오후","야간")),
IF(MID(D1004,1,8)&lt;"20241101",IF(VALUE(MID(D1004,10,6))&lt;120000,"오전",IF(VALUE(MID(D1004,10,2))&lt;18,"오후","야간"))
))</f>
        <v>오후</v>
      </c>
      <c r="M1004" s="298" t="s">
        <v>1698</v>
      </c>
      <c r="V1004" s="39" t="s">
        <v>2528</v>
      </c>
    </row>
    <row r="1005" spans="2:22">
      <c r="B1005" s="198" t="s">
        <v>2439</v>
      </c>
      <c r="C1005" s="41" t="s">
        <v>2529</v>
      </c>
      <c r="D1005" s="41" t="s">
        <v>2530</v>
      </c>
      <c r="E1005" s="41"/>
      <c r="F1005" s="41"/>
      <c r="G1005" s="41"/>
      <c r="H1005" s="41"/>
      <c r="I1005" s="41"/>
      <c r="J1005" s="289"/>
      <c r="K1005" s="298" t="s">
        <v>56</v>
      </c>
      <c r="L1005" s="192" t="str">
        <f t="shared" si="22"/>
        <v>오후</v>
      </c>
      <c r="M1005" s="298" t="s">
        <v>1698</v>
      </c>
      <c r="V1005" s="39" t="s">
        <v>2531</v>
      </c>
    </row>
    <row r="1006" spans="2:22">
      <c r="B1006" s="198" t="s">
        <v>2439</v>
      </c>
      <c r="C1006" s="41" t="s">
        <v>2532</v>
      </c>
      <c r="D1006" s="41" t="s">
        <v>2533</v>
      </c>
      <c r="E1006" s="41"/>
      <c r="F1006" s="41"/>
      <c r="G1006" s="41"/>
      <c r="H1006" s="41"/>
      <c r="I1006" s="41"/>
      <c r="J1006" s="289"/>
      <c r="K1006" s="298" t="s">
        <v>56</v>
      </c>
      <c r="L1006" s="192" t="str">
        <f t="shared" si="22"/>
        <v>오후</v>
      </c>
      <c r="M1006" s="298" t="s">
        <v>1698</v>
      </c>
      <c r="V1006" s="39" t="s">
        <v>2534</v>
      </c>
    </row>
    <row r="1007" spans="2:22">
      <c r="B1007" s="198" t="s">
        <v>2439</v>
      </c>
      <c r="C1007" s="41" t="s">
        <v>2532</v>
      </c>
      <c r="D1007" s="41" t="s">
        <v>2535</v>
      </c>
      <c r="E1007" s="41"/>
      <c r="F1007" s="41"/>
      <c r="G1007" s="41"/>
      <c r="H1007" s="41"/>
      <c r="I1007" s="41"/>
      <c r="J1007" s="289"/>
      <c r="K1007" s="298" t="s">
        <v>56</v>
      </c>
      <c r="L1007" s="192" t="str">
        <f t="shared" si="22"/>
        <v>오후</v>
      </c>
      <c r="M1007" s="298" t="s">
        <v>518</v>
      </c>
      <c r="V1007" s="39" t="s">
        <v>2536</v>
      </c>
    </row>
    <row r="1008" spans="2:22">
      <c r="B1008" s="198" t="s">
        <v>2439</v>
      </c>
      <c r="C1008" s="41" t="s">
        <v>2460</v>
      </c>
      <c r="D1008" s="41" t="s">
        <v>2537</v>
      </c>
      <c r="E1008" s="41"/>
      <c r="F1008" s="41"/>
      <c r="G1008" s="41"/>
      <c r="H1008" s="41"/>
      <c r="I1008" s="41"/>
      <c r="J1008" s="289"/>
      <c r="K1008" s="298" t="s">
        <v>56</v>
      </c>
      <c r="L1008" s="192" t="str">
        <f t="shared" si="22"/>
        <v>야간</v>
      </c>
      <c r="M1008" s="298" t="s">
        <v>120</v>
      </c>
      <c r="V1008" s="39" t="s">
        <v>2538</v>
      </c>
    </row>
    <row r="1009" spans="2:22">
      <c r="B1009" s="198" t="s">
        <v>2439</v>
      </c>
      <c r="C1009" s="41" t="s">
        <v>2460</v>
      </c>
      <c r="D1009" s="41" t="s">
        <v>2539</v>
      </c>
      <c r="E1009" s="41"/>
      <c r="F1009" s="41"/>
      <c r="G1009" s="41"/>
      <c r="H1009" s="41"/>
      <c r="I1009" s="41"/>
      <c r="J1009" s="289"/>
      <c r="K1009" s="298" t="s">
        <v>56</v>
      </c>
      <c r="L1009" s="192" t="str">
        <f t="shared" si="22"/>
        <v>야간</v>
      </c>
      <c r="M1009" s="298" t="s">
        <v>120</v>
      </c>
      <c r="V1009" s="39" t="s">
        <v>2540</v>
      </c>
    </row>
    <row r="1010" spans="2:22">
      <c r="B1010" s="198" t="s">
        <v>2439</v>
      </c>
      <c r="C1010" s="41" t="s">
        <v>2460</v>
      </c>
      <c r="D1010" s="41" t="s">
        <v>2541</v>
      </c>
      <c r="E1010" s="41"/>
      <c r="F1010" s="41"/>
      <c r="G1010" s="41"/>
      <c r="H1010" s="41"/>
      <c r="I1010" s="41"/>
      <c r="J1010" s="289"/>
      <c r="K1010" s="298" t="s">
        <v>56</v>
      </c>
      <c r="L1010" s="192" t="str">
        <f t="shared" si="22"/>
        <v>야간</v>
      </c>
      <c r="M1010" s="298" t="s">
        <v>120</v>
      </c>
      <c r="V1010" s="39" t="s">
        <v>2542</v>
      </c>
    </row>
    <row r="1011" spans="2:22">
      <c r="B1011" s="198" t="s">
        <v>2439</v>
      </c>
      <c r="C1011" s="41" t="s">
        <v>2460</v>
      </c>
      <c r="D1011" s="41" t="s">
        <v>2543</v>
      </c>
      <c r="E1011" s="41"/>
      <c r="F1011" s="41"/>
      <c r="G1011" s="41"/>
      <c r="H1011" s="41"/>
      <c r="I1011" s="41"/>
      <c r="J1011" s="289"/>
      <c r="K1011" s="298" t="s">
        <v>56</v>
      </c>
      <c r="L1011" s="192" t="str">
        <f t="shared" si="22"/>
        <v>야간</v>
      </c>
      <c r="M1011" s="298" t="s">
        <v>120</v>
      </c>
      <c r="V1011" s="39" t="s">
        <v>2544</v>
      </c>
    </row>
    <row r="1012" spans="2:22">
      <c r="B1012" s="198" t="s">
        <v>2439</v>
      </c>
      <c r="C1012" s="41" t="s">
        <v>2460</v>
      </c>
      <c r="D1012" s="41" t="s">
        <v>2545</v>
      </c>
      <c r="E1012" s="41"/>
      <c r="F1012" s="41"/>
      <c r="G1012" s="41"/>
      <c r="H1012" s="41"/>
      <c r="I1012" s="41"/>
      <c r="J1012" s="289"/>
      <c r="K1012" s="298" t="s">
        <v>56</v>
      </c>
      <c r="L1012" s="192" t="str">
        <f t="shared" si="22"/>
        <v>야간</v>
      </c>
      <c r="M1012" s="298" t="s">
        <v>120</v>
      </c>
      <c r="V1012" s="39" t="s">
        <v>2546</v>
      </c>
    </row>
    <row r="1013" spans="2:22">
      <c r="B1013" s="198" t="s">
        <v>2439</v>
      </c>
      <c r="C1013" s="41" t="s">
        <v>2460</v>
      </c>
      <c r="D1013" s="41" t="s">
        <v>2547</v>
      </c>
      <c r="E1013" s="41"/>
      <c r="F1013" s="41"/>
      <c r="G1013" s="41"/>
      <c r="H1013" s="41"/>
      <c r="I1013" s="41"/>
      <c r="J1013" s="289"/>
      <c r="K1013" s="298" t="s">
        <v>56</v>
      </c>
      <c r="L1013" s="192" t="str">
        <f t="shared" si="22"/>
        <v>야간</v>
      </c>
      <c r="M1013" s="298" t="s">
        <v>120</v>
      </c>
      <c r="N1013" s="188"/>
      <c r="O1013" s="188"/>
      <c r="P1013" s="188"/>
      <c r="Q1013" s="188"/>
      <c r="R1013" s="188"/>
      <c r="V1013" s="39" t="s">
        <v>2548</v>
      </c>
    </row>
    <row r="1014" spans="2:22">
      <c r="B1014" s="198" t="s">
        <v>2439</v>
      </c>
      <c r="C1014" s="41" t="s">
        <v>2486</v>
      </c>
      <c r="D1014" s="41" t="s">
        <v>2549</v>
      </c>
      <c r="E1014" s="41"/>
      <c r="F1014" s="41"/>
      <c r="G1014" s="41"/>
      <c r="H1014" s="41"/>
      <c r="I1014" s="41"/>
      <c r="J1014" s="289"/>
      <c r="K1014" s="298" t="s">
        <v>56</v>
      </c>
      <c r="L1014" s="192" t="str">
        <f t="shared" si="22"/>
        <v>오후</v>
      </c>
      <c r="M1014" s="298" t="s">
        <v>121</v>
      </c>
      <c r="P1014" s="39" t="s">
        <v>117</v>
      </c>
      <c r="V1014" s="39" t="s">
        <v>2550</v>
      </c>
    </row>
    <row r="1015" spans="2:22">
      <c r="B1015" s="198" t="s">
        <v>2439</v>
      </c>
      <c r="C1015" s="41" t="s">
        <v>2486</v>
      </c>
      <c r="D1015" s="41" t="s">
        <v>2551</v>
      </c>
      <c r="E1015" s="41"/>
      <c r="F1015" s="41"/>
      <c r="G1015" s="41"/>
      <c r="H1015" s="41"/>
      <c r="I1015" s="41"/>
      <c r="J1015" s="289"/>
      <c r="K1015" s="298" t="s">
        <v>56</v>
      </c>
      <c r="L1015" s="192" t="str">
        <f t="shared" si="22"/>
        <v>오후</v>
      </c>
      <c r="M1015" s="298" t="s">
        <v>121</v>
      </c>
      <c r="V1015" s="39" t="s">
        <v>2552</v>
      </c>
    </row>
    <row r="1016" spans="2:22">
      <c r="B1016" s="198" t="s">
        <v>2439</v>
      </c>
      <c r="C1016" s="41" t="s">
        <v>2486</v>
      </c>
      <c r="D1016" s="41" t="s">
        <v>2553</v>
      </c>
      <c r="E1016" s="41"/>
      <c r="F1016" s="41"/>
      <c r="G1016" s="41"/>
      <c r="H1016" s="41"/>
      <c r="I1016" s="41"/>
      <c r="J1016" s="289"/>
      <c r="K1016" s="298" t="s">
        <v>56</v>
      </c>
      <c r="L1016" s="192" t="str">
        <f t="shared" si="22"/>
        <v>오후</v>
      </c>
      <c r="M1016" s="298" t="s">
        <v>121</v>
      </c>
      <c r="V1016" s="39" t="s">
        <v>2554</v>
      </c>
    </row>
    <row r="1017" spans="2:22">
      <c r="B1017" s="198" t="s">
        <v>2439</v>
      </c>
      <c r="C1017" s="41" t="s">
        <v>2486</v>
      </c>
      <c r="D1017" s="41" t="s">
        <v>2555</v>
      </c>
      <c r="E1017" s="41"/>
      <c r="F1017" s="41"/>
      <c r="G1017" s="41"/>
      <c r="H1017" s="41"/>
      <c r="I1017" s="41"/>
      <c r="J1017" s="289"/>
      <c r="K1017" s="298" t="s">
        <v>56</v>
      </c>
      <c r="L1017" s="192" t="str">
        <f t="shared" si="22"/>
        <v>오후</v>
      </c>
      <c r="M1017" s="298" t="s">
        <v>121</v>
      </c>
      <c r="N1017" s="188"/>
      <c r="O1017" s="188"/>
      <c r="P1017" s="188"/>
      <c r="Q1017" s="188"/>
      <c r="R1017" s="188"/>
      <c r="V1017" s="39" t="s">
        <v>2556</v>
      </c>
    </row>
    <row r="1018" spans="2:22">
      <c r="B1018" s="198" t="s">
        <v>2439</v>
      </c>
      <c r="C1018" s="41" t="s">
        <v>2486</v>
      </c>
      <c r="D1018" s="41" t="s">
        <v>2557</v>
      </c>
      <c r="E1018" s="41"/>
      <c r="F1018" s="41"/>
      <c r="G1018" s="41"/>
      <c r="H1018" s="41"/>
      <c r="I1018" s="41"/>
      <c r="J1018" s="289"/>
      <c r="K1018" s="298" t="s">
        <v>56</v>
      </c>
      <c r="L1018" s="192" t="str">
        <f t="shared" si="22"/>
        <v>오후</v>
      </c>
      <c r="M1018" s="298" t="s">
        <v>121</v>
      </c>
      <c r="V1018" s="39" t="s">
        <v>2558</v>
      </c>
    </row>
    <row r="1019" spans="2:22">
      <c r="B1019" s="198" t="s">
        <v>2439</v>
      </c>
      <c r="C1019" s="41" t="s">
        <v>2486</v>
      </c>
      <c r="D1019" s="41" t="s">
        <v>2559</v>
      </c>
      <c r="E1019" s="41"/>
      <c r="F1019" s="41"/>
      <c r="G1019" s="41"/>
      <c r="H1019" s="41"/>
      <c r="I1019" s="41"/>
      <c r="J1019" s="289"/>
      <c r="K1019" s="298" t="s">
        <v>56</v>
      </c>
      <c r="L1019" s="192" t="str">
        <f t="shared" si="22"/>
        <v>오후</v>
      </c>
      <c r="M1019" s="298" t="s">
        <v>121</v>
      </c>
      <c r="N1019" s="188"/>
      <c r="O1019" s="188"/>
      <c r="P1019" s="188"/>
      <c r="Q1019" s="188"/>
      <c r="R1019" s="188"/>
      <c r="V1019" s="39" t="s">
        <v>2560</v>
      </c>
    </row>
    <row r="1020" spans="2:22">
      <c r="B1020" s="198" t="s">
        <v>2439</v>
      </c>
      <c r="C1020" s="41" t="s">
        <v>2486</v>
      </c>
      <c r="D1020" s="41" t="s">
        <v>2561</v>
      </c>
      <c r="E1020" s="41"/>
      <c r="F1020" s="41"/>
      <c r="G1020" s="41"/>
      <c r="H1020" s="41"/>
      <c r="I1020" s="41"/>
      <c r="J1020" s="289"/>
      <c r="K1020" s="298" t="s">
        <v>56</v>
      </c>
      <c r="L1020" s="192" t="str">
        <f t="shared" si="22"/>
        <v>오후</v>
      </c>
      <c r="M1020" s="298" t="s">
        <v>121</v>
      </c>
      <c r="N1020" s="188"/>
      <c r="O1020" s="188"/>
      <c r="P1020" s="188"/>
      <c r="Q1020" s="188"/>
      <c r="R1020" s="188"/>
      <c r="V1020" s="39" t="s">
        <v>2562</v>
      </c>
    </row>
    <row r="1021" spans="2:22">
      <c r="B1021" s="198" t="s">
        <v>2439</v>
      </c>
      <c r="C1021" s="41" t="s">
        <v>2486</v>
      </c>
      <c r="D1021" s="41" t="s">
        <v>2563</v>
      </c>
      <c r="E1021" s="41"/>
      <c r="F1021" s="41"/>
      <c r="G1021" s="41"/>
      <c r="H1021" s="41"/>
      <c r="I1021" s="41"/>
      <c r="J1021" s="289"/>
      <c r="K1021" s="298" t="s">
        <v>56</v>
      </c>
      <c r="L1021" s="192" t="str">
        <f t="shared" si="22"/>
        <v>오후</v>
      </c>
      <c r="M1021" s="298" t="s">
        <v>121</v>
      </c>
      <c r="N1021" s="188"/>
      <c r="O1021" s="188"/>
      <c r="P1021" s="188"/>
      <c r="Q1021" s="188"/>
      <c r="R1021" s="188"/>
      <c r="V1021" s="39" t="s">
        <v>2564</v>
      </c>
    </row>
    <row r="1022" spans="2:22">
      <c r="B1022" s="198" t="s">
        <v>2439</v>
      </c>
      <c r="C1022" s="41" t="s">
        <v>2493</v>
      </c>
      <c r="D1022" s="41" t="s">
        <v>2565</v>
      </c>
      <c r="E1022" s="41"/>
      <c r="F1022" s="41"/>
      <c r="G1022" s="41"/>
      <c r="H1022" s="41"/>
      <c r="I1022" s="41"/>
      <c r="J1022" s="289"/>
      <c r="K1022" s="298" t="s">
        <v>56</v>
      </c>
      <c r="L1022" s="192" t="str">
        <f t="shared" si="22"/>
        <v>오후</v>
      </c>
      <c r="M1022" s="298" t="s">
        <v>121</v>
      </c>
      <c r="N1022" s="188"/>
      <c r="O1022" s="188"/>
      <c r="P1022" s="188"/>
      <c r="Q1022" s="188"/>
      <c r="R1022" s="188"/>
      <c r="V1022" s="39" t="s">
        <v>2566</v>
      </c>
    </row>
    <row r="1023" spans="2:22">
      <c r="B1023" s="198" t="s">
        <v>2439</v>
      </c>
      <c r="C1023" s="41" t="s">
        <v>2493</v>
      </c>
      <c r="D1023" s="41" t="s">
        <v>2567</v>
      </c>
      <c r="E1023" s="41"/>
      <c r="F1023" s="41"/>
      <c r="G1023" s="41"/>
      <c r="H1023" s="41"/>
      <c r="I1023" s="41"/>
      <c r="J1023" s="289"/>
      <c r="K1023" s="298" t="s">
        <v>56</v>
      </c>
      <c r="L1023" s="192" t="str">
        <f t="shared" si="22"/>
        <v>오후</v>
      </c>
      <c r="M1023" s="298" t="s">
        <v>121</v>
      </c>
      <c r="N1023" s="188"/>
      <c r="O1023" s="188"/>
      <c r="P1023" s="188"/>
      <c r="Q1023" s="188"/>
      <c r="R1023" s="188"/>
      <c r="V1023" s="39" t="s">
        <v>2568</v>
      </c>
    </row>
    <row r="1024" spans="2:22">
      <c r="B1024" s="198" t="s">
        <v>2439</v>
      </c>
      <c r="C1024" s="41" t="s">
        <v>2493</v>
      </c>
      <c r="D1024" s="41" t="s">
        <v>2569</v>
      </c>
      <c r="E1024" s="41"/>
      <c r="F1024" s="41"/>
      <c r="G1024" s="41"/>
      <c r="H1024" s="41"/>
      <c r="I1024" s="41"/>
      <c r="J1024" s="289"/>
      <c r="K1024" s="298" t="s">
        <v>56</v>
      </c>
      <c r="L1024" s="192" t="str">
        <f t="shared" si="22"/>
        <v>오후</v>
      </c>
      <c r="M1024" s="298" t="s">
        <v>121</v>
      </c>
      <c r="N1024" s="188"/>
      <c r="O1024" s="188"/>
      <c r="P1024" s="188"/>
      <c r="Q1024" s="188"/>
      <c r="R1024" s="188"/>
      <c r="V1024" s="39" t="s">
        <v>2570</v>
      </c>
    </row>
    <row r="1025" spans="2:22">
      <c r="B1025" s="198" t="s">
        <v>2439</v>
      </c>
      <c r="C1025" s="41" t="s">
        <v>2493</v>
      </c>
      <c r="D1025" s="41" t="s">
        <v>2571</v>
      </c>
      <c r="E1025" s="41"/>
      <c r="F1025" s="41"/>
      <c r="G1025" s="41"/>
      <c r="H1025" s="41"/>
      <c r="I1025" s="41"/>
      <c r="J1025" s="289"/>
      <c r="K1025" s="298" t="s">
        <v>56</v>
      </c>
      <c r="L1025" s="192" t="str">
        <f t="shared" si="22"/>
        <v>오후</v>
      </c>
      <c r="M1025" s="298" t="s">
        <v>121</v>
      </c>
      <c r="N1025" s="188"/>
      <c r="O1025" s="188"/>
      <c r="P1025" s="188"/>
      <c r="Q1025" s="188"/>
      <c r="R1025" s="188"/>
      <c r="V1025" s="39" t="s">
        <v>2572</v>
      </c>
    </row>
    <row r="1026" spans="2:22">
      <c r="B1026" s="198" t="s">
        <v>2439</v>
      </c>
      <c r="C1026" s="41" t="s">
        <v>2493</v>
      </c>
      <c r="D1026" s="41" t="s">
        <v>2573</v>
      </c>
      <c r="E1026" s="41"/>
      <c r="F1026" s="41"/>
      <c r="G1026" s="41"/>
      <c r="H1026" s="41"/>
      <c r="I1026" s="41"/>
      <c r="J1026" s="289"/>
      <c r="K1026" s="298" t="s">
        <v>56</v>
      </c>
      <c r="L1026" s="192" t="str">
        <f t="shared" si="22"/>
        <v>오후</v>
      </c>
      <c r="M1026" s="298" t="s">
        <v>121</v>
      </c>
      <c r="N1026" s="188"/>
      <c r="O1026" s="188"/>
      <c r="P1026" s="188"/>
      <c r="Q1026" s="188"/>
      <c r="R1026" s="188"/>
      <c r="V1026" s="39" t="s">
        <v>2574</v>
      </c>
    </row>
    <row r="1027" spans="2:22">
      <c r="B1027" s="198" t="s">
        <v>2439</v>
      </c>
      <c r="C1027" s="41" t="s">
        <v>2498</v>
      </c>
      <c r="D1027" s="41" t="s">
        <v>2575</v>
      </c>
      <c r="E1027" s="41"/>
      <c r="F1027" s="41"/>
      <c r="G1027" s="41"/>
      <c r="H1027" s="41"/>
      <c r="I1027" s="41"/>
      <c r="J1027" s="289"/>
      <c r="K1027" s="298" t="s">
        <v>56</v>
      </c>
      <c r="L1027" s="192" t="str">
        <f t="shared" si="22"/>
        <v>오후</v>
      </c>
      <c r="M1027" s="298" t="s">
        <v>121</v>
      </c>
      <c r="N1027" s="188"/>
      <c r="O1027" s="188"/>
      <c r="P1027" s="188"/>
      <c r="Q1027" s="188"/>
      <c r="R1027" s="188"/>
      <c r="V1027" s="39" t="s">
        <v>2576</v>
      </c>
    </row>
    <row r="1028" spans="2:22">
      <c r="B1028" s="198" t="s">
        <v>2439</v>
      </c>
      <c r="C1028" s="41" t="s">
        <v>2501</v>
      </c>
      <c r="D1028" s="41" t="s">
        <v>2577</v>
      </c>
      <c r="E1028" s="41"/>
      <c r="F1028" s="41"/>
      <c r="G1028" s="41"/>
      <c r="H1028" s="41"/>
      <c r="I1028" s="41"/>
      <c r="J1028" s="289"/>
      <c r="K1028" s="298" t="s">
        <v>56</v>
      </c>
      <c r="L1028" s="192" t="str">
        <f t="shared" si="22"/>
        <v>오후</v>
      </c>
      <c r="M1028" s="298" t="s">
        <v>121</v>
      </c>
      <c r="N1028" s="188"/>
      <c r="O1028" s="188"/>
      <c r="P1028" s="188"/>
      <c r="Q1028" s="188"/>
      <c r="R1028" s="188"/>
      <c r="V1028" s="39" t="s">
        <v>2578</v>
      </c>
    </row>
    <row r="1029" spans="2:22">
      <c r="B1029" s="198" t="s">
        <v>2439</v>
      </c>
      <c r="C1029" s="41" t="s">
        <v>2440</v>
      </c>
      <c r="D1029" s="41" t="s">
        <v>2579</v>
      </c>
      <c r="E1029" s="41"/>
      <c r="F1029" s="41"/>
      <c r="G1029" s="41"/>
      <c r="H1029" s="41"/>
      <c r="I1029" s="41"/>
      <c r="J1029" s="289"/>
      <c r="K1029" s="298" t="s">
        <v>56</v>
      </c>
      <c r="L1029" s="192" t="str">
        <f t="shared" si="22"/>
        <v>오후</v>
      </c>
      <c r="M1029" s="298" t="s">
        <v>121</v>
      </c>
      <c r="N1029" s="188"/>
      <c r="O1029" s="188"/>
      <c r="P1029" s="188"/>
      <c r="Q1029" s="188"/>
      <c r="R1029" s="188"/>
      <c r="V1029" s="39" t="s">
        <v>2580</v>
      </c>
    </row>
    <row r="1030" spans="2:22">
      <c r="B1030" s="198" t="s">
        <v>2439</v>
      </c>
      <c r="C1030" s="41" t="s">
        <v>2440</v>
      </c>
      <c r="D1030" s="41" t="s">
        <v>2581</v>
      </c>
      <c r="E1030" s="41"/>
      <c r="F1030" s="41"/>
      <c r="G1030" s="41"/>
      <c r="H1030" s="41"/>
      <c r="I1030" s="41"/>
      <c r="J1030" s="289"/>
      <c r="K1030" s="298" t="s">
        <v>56</v>
      </c>
      <c r="L1030" s="192" t="str">
        <f t="shared" si="22"/>
        <v>오후</v>
      </c>
      <c r="M1030" s="298" t="s">
        <v>121</v>
      </c>
      <c r="V1030" s="39" t="s">
        <v>2582</v>
      </c>
    </row>
    <row r="1031" spans="2:22">
      <c r="B1031" s="198" t="s">
        <v>2439</v>
      </c>
      <c r="C1031" s="41" t="s">
        <v>2440</v>
      </c>
      <c r="D1031" s="41" t="s">
        <v>2583</v>
      </c>
      <c r="E1031" s="41"/>
      <c r="F1031" s="41"/>
      <c r="G1031" s="41"/>
      <c r="H1031" s="41"/>
      <c r="I1031" s="41"/>
      <c r="J1031" s="289"/>
      <c r="K1031" s="298" t="s">
        <v>56</v>
      </c>
      <c r="L1031" s="192" t="str">
        <f t="shared" si="22"/>
        <v>오후</v>
      </c>
      <c r="M1031" s="298" t="s">
        <v>121</v>
      </c>
      <c r="V1031" s="39" t="s">
        <v>2584</v>
      </c>
    </row>
    <row r="1032" spans="2:22">
      <c r="B1032" s="198" t="s">
        <v>2439</v>
      </c>
      <c r="C1032" s="41" t="s">
        <v>2440</v>
      </c>
      <c r="D1032" s="41" t="s">
        <v>2585</v>
      </c>
      <c r="E1032" s="41"/>
      <c r="F1032" s="41"/>
      <c r="G1032" s="41"/>
      <c r="H1032" s="41"/>
      <c r="I1032" s="41"/>
      <c r="J1032" s="289"/>
      <c r="K1032" s="298" t="s">
        <v>56</v>
      </c>
      <c r="L1032" s="192" t="str">
        <f t="shared" si="22"/>
        <v>오후</v>
      </c>
      <c r="M1032" s="298" t="s">
        <v>121</v>
      </c>
      <c r="V1032" s="39" t="s">
        <v>2586</v>
      </c>
    </row>
    <row r="1033" spans="2:22">
      <c r="B1033" s="198" t="s">
        <v>2439</v>
      </c>
      <c r="C1033" s="41" t="s">
        <v>2440</v>
      </c>
      <c r="D1033" s="41" t="s">
        <v>2587</v>
      </c>
      <c r="E1033" s="41"/>
      <c r="F1033" s="41"/>
      <c r="G1033" s="41"/>
      <c r="H1033" s="41"/>
      <c r="I1033" s="41"/>
      <c r="J1033" s="289"/>
      <c r="K1033" s="298" t="s">
        <v>56</v>
      </c>
      <c r="L1033" s="192" t="str">
        <f t="shared" si="22"/>
        <v>오후</v>
      </c>
      <c r="M1033" s="298" t="s">
        <v>121</v>
      </c>
      <c r="V1033" s="39" t="s">
        <v>2588</v>
      </c>
    </row>
    <row r="1034" spans="2:22">
      <c r="B1034" s="198" t="s">
        <v>2439</v>
      </c>
      <c r="C1034" s="41" t="s">
        <v>2440</v>
      </c>
      <c r="D1034" s="41" t="s">
        <v>2589</v>
      </c>
      <c r="E1034" s="41"/>
      <c r="F1034" s="41"/>
      <c r="G1034" s="41"/>
      <c r="H1034" s="41"/>
      <c r="I1034" s="41"/>
      <c r="J1034" s="289"/>
      <c r="K1034" s="298" t="s">
        <v>56</v>
      </c>
      <c r="L1034" s="192" t="str">
        <f t="shared" si="22"/>
        <v>오후</v>
      </c>
      <c r="M1034" s="298" t="s">
        <v>121</v>
      </c>
      <c r="V1034" s="39" t="s">
        <v>2590</v>
      </c>
    </row>
    <row r="1035" spans="2:22">
      <c r="B1035" s="198" t="s">
        <v>2439</v>
      </c>
      <c r="C1035" s="41" t="s">
        <v>2440</v>
      </c>
      <c r="D1035" s="41" t="s">
        <v>2591</v>
      </c>
      <c r="E1035" s="41"/>
      <c r="F1035" s="41"/>
      <c r="G1035" s="41"/>
      <c r="H1035" s="41"/>
      <c r="I1035" s="41"/>
      <c r="J1035" s="289"/>
      <c r="K1035" s="298" t="s">
        <v>56</v>
      </c>
      <c r="L1035" s="192" t="str">
        <f t="shared" si="22"/>
        <v>오후</v>
      </c>
      <c r="M1035" s="298" t="s">
        <v>121</v>
      </c>
      <c r="V1035" s="39" t="s">
        <v>2592</v>
      </c>
    </row>
    <row r="1036" spans="2:22">
      <c r="B1036" s="198" t="s">
        <v>2439</v>
      </c>
      <c r="C1036" s="41" t="s">
        <v>2440</v>
      </c>
      <c r="D1036" s="41" t="s">
        <v>2593</v>
      </c>
      <c r="E1036" s="41"/>
      <c r="F1036" s="41"/>
      <c r="G1036" s="41"/>
      <c r="H1036" s="41"/>
      <c r="I1036" s="41"/>
      <c r="J1036" s="289"/>
      <c r="K1036" s="298" t="s">
        <v>56</v>
      </c>
      <c r="L1036" s="192" t="str">
        <f t="shared" si="22"/>
        <v>오후</v>
      </c>
      <c r="M1036" s="298" t="s">
        <v>121</v>
      </c>
      <c r="V1036" s="39" t="s">
        <v>2594</v>
      </c>
    </row>
    <row r="1037" spans="2:22">
      <c r="B1037" s="198" t="s">
        <v>2439</v>
      </c>
      <c r="C1037" s="41" t="s">
        <v>2516</v>
      </c>
      <c r="D1037" s="41" t="s">
        <v>2595</v>
      </c>
      <c r="E1037" s="41"/>
      <c r="F1037" s="41"/>
      <c r="G1037" s="41"/>
      <c r="H1037" s="41"/>
      <c r="I1037" s="41"/>
      <c r="J1037" s="289"/>
      <c r="K1037" s="298" t="s">
        <v>56</v>
      </c>
      <c r="L1037" s="192" t="str">
        <f t="shared" si="22"/>
        <v>오후</v>
      </c>
      <c r="M1037" s="298" t="s">
        <v>121</v>
      </c>
      <c r="V1037" s="39" t="s">
        <v>2596</v>
      </c>
    </row>
    <row r="1038" spans="2:22">
      <c r="B1038" s="198" t="s">
        <v>2439</v>
      </c>
      <c r="C1038" s="41" t="s">
        <v>2521</v>
      </c>
      <c r="D1038" s="41" t="s">
        <v>2597</v>
      </c>
      <c r="E1038" s="41"/>
      <c r="F1038" s="41"/>
      <c r="G1038" s="41"/>
      <c r="H1038" s="41"/>
      <c r="I1038" s="41"/>
      <c r="J1038" s="289"/>
      <c r="K1038" s="298" t="s">
        <v>56</v>
      </c>
      <c r="L1038" s="192" t="str">
        <f t="shared" si="22"/>
        <v>오후</v>
      </c>
      <c r="M1038" s="298" t="s">
        <v>121</v>
      </c>
      <c r="V1038" s="39" t="s">
        <v>2598</v>
      </c>
    </row>
    <row r="1039" spans="2:22">
      <c r="B1039" s="198" t="s">
        <v>2439</v>
      </c>
      <c r="C1039" s="41" t="s">
        <v>2521</v>
      </c>
      <c r="D1039" s="41" t="s">
        <v>2599</v>
      </c>
      <c r="E1039" s="41"/>
      <c r="F1039" s="41"/>
      <c r="G1039" s="41"/>
      <c r="H1039" s="41"/>
      <c r="I1039" s="41"/>
      <c r="J1039" s="289"/>
      <c r="K1039" s="298" t="s">
        <v>56</v>
      </c>
      <c r="L1039" s="192" t="str">
        <f t="shared" si="22"/>
        <v>오후</v>
      </c>
      <c r="M1039" s="298" t="s">
        <v>121</v>
      </c>
      <c r="N1039" s="188"/>
      <c r="O1039" s="188"/>
      <c r="P1039" s="188"/>
      <c r="Q1039" s="188"/>
      <c r="R1039" s="188"/>
      <c r="V1039" s="39" t="s">
        <v>2600</v>
      </c>
    </row>
    <row r="1040" spans="2:22">
      <c r="B1040" s="198" t="s">
        <v>2439</v>
      </c>
      <c r="C1040" s="41" t="s">
        <v>2521</v>
      </c>
      <c r="D1040" s="41" t="s">
        <v>2601</v>
      </c>
      <c r="E1040" s="41"/>
      <c r="F1040" s="41"/>
      <c r="G1040" s="41"/>
      <c r="H1040" s="41"/>
      <c r="I1040" s="41"/>
      <c r="J1040" s="289"/>
      <c r="K1040" s="298" t="s">
        <v>56</v>
      </c>
      <c r="L1040" s="192" t="str">
        <f t="shared" si="22"/>
        <v>오후</v>
      </c>
      <c r="M1040" s="298" t="s">
        <v>121</v>
      </c>
      <c r="N1040" s="188"/>
      <c r="O1040" s="188"/>
      <c r="P1040" s="188"/>
      <c r="Q1040" s="188"/>
      <c r="R1040" s="188"/>
      <c r="V1040" s="39" t="s">
        <v>2602</v>
      </c>
    </row>
    <row r="1041" spans="2:22">
      <c r="B1041" s="198" t="s">
        <v>2439</v>
      </c>
      <c r="C1041" s="41" t="s">
        <v>2446</v>
      </c>
      <c r="D1041" s="41" t="s">
        <v>2603</v>
      </c>
      <c r="E1041" s="41"/>
      <c r="F1041" s="41"/>
      <c r="G1041" s="41"/>
      <c r="H1041" s="41"/>
      <c r="I1041" s="41"/>
      <c r="J1041" s="289"/>
      <c r="K1041" s="298" t="s">
        <v>56</v>
      </c>
      <c r="L1041" s="192" t="str">
        <f t="shared" si="22"/>
        <v>오후</v>
      </c>
      <c r="M1041" s="298" t="s">
        <v>2604</v>
      </c>
      <c r="V1041" s="39" t="s">
        <v>2605</v>
      </c>
    </row>
    <row r="1042" spans="2:22">
      <c r="B1042" s="198" t="s">
        <v>2439</v>
      </c>
      <c r="C1042" s="41" t="s">
        <v>2446</v>
      </c>
      <c r="D1042" s="41" t="s">
        <v>2606</v>
      </c>
      <c r="E1042" s="41"/>
      <c r="F1042" s="41"/>
      <c r="G1042" s="41"/>
      <c r="H1042" s="41"/>
      <c r="I1042" s="41"/>
      <c r="J1042" s="289"/>
      <c r="K1042" s="298" t="s">
        <v>56</v>
      </c>
      <c r="L1042" s="192" t="str">
        <f t="shared" si="22"/>
        <v>오후</v>
      </c>
      <c r="M1042" s="298" t="s">
        <v>2604</v>
      </c>
      <c r="V1042" s="39" t="s">
        <v>2607</v>
      </c>
    </row>
    <row r="1043" spans="2:22">
      <c r="B1043" s="198" t="s">
        <v>2608</v>
      </c>
      <c r="C1043" s="41" t="s">
        <v>2609</v>
      </c>
      <c r="D1043" s="41" t="s">
        <v>2610</v>
      </c>
      <c r="E1043" s="41"/>
      <c r="F1043" s="41"/>
      <c r="G1043" s="41"/>
      <c r="H1043" s="41"/>
      <c r="I1043" s="41"/>
      <c r="J1043" s="289"/>
      <c r="K1043" s="298" t="s">
        <v>1600</v>
      </c>
      <c r="L1043" s="192" t="str">
        <f t="shared" si="22"/>
        <v>오전</v>
      </c>
      <c r="M1043" s="298" t="s">
        <v>123</v>
      </c>
      <c r="V1043" s="39" t="s">
        <v>2611</v>
      </c>
    </row>
    <row r="1044" spans="2:22">
      <c r="B1044" s="198" t="s">
        <v>2608</v>
      </c>
      <c r="C1044" s="41" t="s">
        <v>2612</v>
      </c>
      <c r="D1044" s="41" t="s">
        <v>2613</v>
      </c>
      <c r="E1044" s="41"/>
      <c r="F1044" s="41"/>
      <c r="G1044" s="41"/>
      <c r="H1044" s="41"/>
      <c r="I1044" s="41"/>
      <c r="J1044" s="289"/>
      <c r="K1044" s="298" t="s">
        <v>56</v>
      </c>
      <c r="L1044" s="192" t="str">
        <f t="shared" si="22"/>
        <v>오전</v>
      </c>
      <c r="M1044" s="298" t="s">
        <v>123</v>
      </c>
      <c r="V1044" s="39" t="s">
        <v>2614</v>
      </c>
    </row>
    <row r="1045" spans="2:22">
      <c r="B1045" s="198" t="s">
        <v>2608</v>
      </c>
      <c r="C1045" s="41" t="s">
        <v>2615</v>
      </c>
      <c r="D1045" s="41" t="s">
        <v>2616</v>
      </c>
      <c r="E1045" s="41"/>
      <c r="F1045" s="41"/>
      <c r="G1045" s="41"/>
      <c r="H1045" s="41"/>
      <c r="I1045" s="41"/>
      <c r="J1045" s="289"/>
      <c r="K1045" s="298" t="s">
        <v>56</v>
      </c>
      <c r="L1045" s="192" t="str">
        <f t="shared" si="22"/>
        <v>오전</v>
      </c>
      <c r="M1045" s="298" t="s">
        <v>123</v>
      </c>
      <c r="V1045" s="39" t="s">
        <v>2617</v>
      </c>
    </row>
    <row r="1046" spans="2:22">
      <c r="B1046" s="198" t="s">
        <v>2608</v>
      </c>
      <c r="C1046" s="41" t="s">
        <v>2618</v>
      </c>
      <c r="D1046" s="41" t="s">
        <v>2619</v>
      </c>
      <c r="E1046" s="41"/>
      <c r="F1046" s="41"/>
      <c r="G1046" s="41"/>
      <c r="H1046" s="41"/>
      <c r="I1046" s="41"/>
      <c r="J1046" s="289"/>
      <c r="K1046" s="298" t="s">
        <v>1600</v>
      </c>
      <c r="L1046" s="192" t="str">
        <f t="shared" si="22"/>
        <v>오후</v>
      </c>
      <c r="M1046" s="298" t="s">
        <v>123</v>
      </c>
      <c r="V1046" s="39" t="s">
        <v>2620</v>
      </c>
    </row>
    <row r="1047" spans="2:22">
      <c r="B1047" s="198" t="s">
        <v>2608</v>
      </c>
      <c r="C1047" s="41" t="s">
        <v>2618</v>
      </c>
      <c r="D1047" s="41" t="s">
        <v>2621</v>
      </c>
      <c r="E1047" s="41"/>
      <c r="F1047" s="41"/>
      <c r="G1047" s="41"/>
      <c r="H1047" s="41"/>
      <c r="I1047" s="41"/>
      <c r="J1047" s="289"/>
      <c r="K1047" s="298" t="s">
        <v>1600</v>
      </c>
      <c r="L1047" s="192" t="str">
        <f t="shared" si="22"/>
        <v>오후</v>
      </c>
      <c r="M1047" s="298" t="s">
        <v>123</v>
      </c>
      <c r="V1047" s="39" t="s">
        <v>2622</v>
      </c>
    </row>
    <row r="1048" spans="2:22">
      <c r="B1048" s="198" t="s">
        <v>2608</v>
      </c>
      <c r="C1048" s="41" t="s">
        <v>2623</v>
      </c>
      <c r="D1048" s="41" t="s">
        <v>2624</v>
      </c>
      <c r="E1048" s="41"/>
      <c r="F1048" s="41"/>
      <c r="G1048" s="41"/>
      <c r="H1048" s="41"/>
      <c r="I1048" s="41"/>
      <c r="J1048" s="289"/>
      <c r="K1048" s="298" t="s">
        <v>1600</v>
      </c>
      <c r="L1048" s="192" t="str">
        <f t="shared" si="22"/>
        <v>오후</v>
      </c>
      <c r="M1048" s="298" t="s">
        <v>123</v>
      </c>
      <c r="V1048" s="39" t="s">
        <v>2625</v>
      </c>
    </row>
    <row r="1049" spans="2:22">
      <c r="B1049" s="198" t="s">
        <v>2608</v>
      </c>
      <c r="C1049" s="41" t="s">
        <v>2626</v>
      </c>
      <c r="D1049" s="41" t="s">
        <v>2627</v>
      </c>
      <c r="E1049" s="41"/>
      <c r="F1049" s="41"/>
      <c r="G1049" s="41"/>
      <c r="H1049" s="41"/>
      <c r="I1049" s="41"/>
      <c r="J1049" s="289"/>
      <c r="K1049" s="298" t="s">
        <v>56</v>
      </c>
      <c r="L1049" s="192" t="str">
        <f t="shared" si="22"/>
        <v>오후</v>
      </c>
      <c r="M1049" s="298" t="s">
        <v>123</v>
      </c>
      <c r="V1049" s="39" t="s">
        <v>2628</v>
      </c>
    </row>
    <row r="1050" spans="2:22">
      <c r="B1050" s="198" t="s">
        <v>2608</v>
      </c>
      <c r="C1050" s="41" t="s">
        <v>2629</v>
      </c>
      <c r="D1050" s="41" t="s">
        <v>2630</v>
      </c>
      <c r="E1050" s="41"/>
      <c r="F1050" s="41"/>
      <c r="G1050" s="41"/>
      <c r="H1050" s="41"/>
      <c r="I1050" s="41"/>
      <c r="J1050" s="289"/>
      <c r="K1050" s="298" t="s">
        <v>71</v>
      </c>
      <c r="L1050" s="192" t="str">
        <f t="shared" si="22"/>
        <v>오후</v>
      </c>
      <c r="M1050" s="298" t="s">
        <v>123</v>
      </c>
      <c r="V1050" s="39" t="s">
        <v>2631</v>
      </c>
    </row>
    <row r="1051" spans="2:22">
      <c r="B1051" s="198" t="s">
        <v>2608</v>
      </c>
      <c r="C1051" s="41" t="s">
        <v>2632</v>
      </c>
      <c r="D1051" s="41" t="s">
        <v>2633</v>
      </c>
      <c r="E1051" s="41"/>
      <c r="F1051" s="41"/>
      <c r="G1051" s="41"/>
      <c r="H1051" s="41"/>
      <c r="I1051" s="41"/>
      <c r="J1051" s="289"/>
      <c r="K1051" s="298" t="s">
        <v>56</v>
      </c>
      <c r="L1051" s="192" t="str">
        <f t="shared" si="22"/>
        <v>오후</v>
      </c>
      <c r="M1051" s="298" t="s">
        <v>123</v>
      </c>
      <c r="V1051" s="39" t="s">
        <v>2634</v>
      </c>
    </row>
    <row r="1052" spans="2:22">
      <c r="B1052" s="198" t="s">
        <v>2608</v>
      </c>
      <c r="C1052" s="41" t="s">
        <v>2632</v>
      </c>
      <c r="D1052" s="41" t="s">
        <v>2635</v>
      </c>
      <c r="E1052" s="41"/>
      <c r="F1052" s="41"/>
      <c r="G1052" s="41"/>
      <c r="H1052" s="41"/>
      <c r="I1052" s="41"/>
      <c r="J1052" s="289"/>
      <c r="K1052" s="298" t="s">
        <v>56</v>
      </c>
      <c r="L1052" s="192" t="str">
        <f t="shared" si="22"/>
        <v>오후</v>
      </c>
      <c r="M1052" s="298" t="s">
        <v>123</v>
      </c>
      <c r="V1052" s="39" t="s">
        <v>2636</v>
      </c>
    </row>
    <row r="1053" spans="2:22">
      <c r="B1053" s="198" t="s">
        <v>2608</v>
      </c>
      <c r="C1053" s="41" t="s">
        <v>2632</v>
      </c>
      <c r="D1053" s="41" t="s">
        <v>2637</v>
      </c>
      <c r="E1053" s="41"/>
      <c r="F1053" s="41"/>
      <c r="G1053" s="41"/>
      <c r="H1053" s="41"/>
      <c r="I1053" s="41"/>
      <c r="J1053" s="289"/>
      <c r="K1053" s="298" t="s">
        <v>56</v>
      </c>
      <c r="L1053" s="192" t="str">
        <f t="shared" si="22"/>
        <v>오후</v>
      </c>
      <c r="M1053" s="298" t="s">
        <v>123</v>
      </c>
      <c r="V1053" s="39" t="s">
        <v>2638</v>
      </c>
    </row>
    <row r="1054" spans="2:22">
      <c r="B1054" s="198" t="s">
        <v>2608</v>
      </c>
      <c r="C1054" s="41" t="s">
        <v>2639</v>
      </c>
      <c r="D1054" s="41" t="s">
        <v>2640</v>
      </c>
      <c r="E1054" s="41"/>
      <c r="F1054" s="41"/>
      <c r="G1054" s="41"/>
      <c r="H1054" s="41"/>
      <c r="I1054" s="41"/>
      <c r="J1054" s="289"/>
      <c r="K1054" s="298" t="s">
        <v>2641</v>
      </c>
      <c r="L1054" s="192" t="str">
        <f t="shared" si="22"/>
        <v>야간</v>
      </c>
      <c r="M1054" s="298" t="s">
        <v>123</v>
      </c>
      <c r="V1054" s="39" t="s">
        <v>2642</v>
      </c>
    </row>
    <row r="1055" spans="2:22">
      <c r="B1055" s="198" t="s">
        <v>2608</v>
      </c>
      <c r="C1055" s="41" t="s">
        <v>2643</v>
      </c>
      <c r="D1055" s="41" t="s">
        <v>2644</v>
      </c>
      <c r="E1055" s="41"/>
      <c r="F1055" s="41"/>
      <c r="G1055" s="41"/>
      <c r="H1055" s="41"/>
      <c r="I1055" s="41"/>
      <c r="J1055" s="289"/>
      <c r="K1055" s="298" t="s">
        <v>2641</v>
      </c>
      <c r="L1055" s="192" t="str">
        <f t="shared" si="22"/>
        <v>야간</v>
      </c>
      <c r="M1055" s="298" t="s">
        <v>123</v>
      </c>
      <c r="V1055" s="39" t="s">
        <v>2645</v>
      </c>
    </row>
    <row r="1056" spans="2:22">
      <c r="B1056" s="198" t="s">
        <v>2608</v>
      </c>
      <c r="C1056" s="41" t="s">
        <v>2646</v>
      </c>
      <c r="D1056" s="41" t="s">
        <v>2647</v>
      </c>
      <c r="E1056" s="41"/>
      <c r="F1056" s="41"/>
      <c r="G1056" s="41"/>
      <c r="H1056" s="41"/>
      <c r="I1056" s="41"/>
      <c r="J1056" s="289"/>
      <c r="K1056" s="298" t="s">
        <v>56</v>
      </c>
      <c r="L1056" s="192" t="str">
        <f t="shared" si="22"/>
        <v>오전</v>
      </c>
      <c r="M1056" s="298" t="s">
        <v>413</v>
      </c>
      <c r="V1056" s="39" t="s">
        <v>2648</v>
      </c>
    </row>
    <row r="1057" spans="2:22">
      <c r="B1057" s="198" t="s">
        <v>2608</v>
      </c>
      <c r="C1057" s="41" t="s">
        <v>2646</v>
      </c>
      <c r="D1057" s="41" t="s">
        <v>2649</v>
      </c>
      <c r="E1057" s="41"/>
      <c r="F1057" s="41"/>
      <c r="G1057" s="41"/>
      <c r="H1057" s="41"/>
      <c r="I1057" s="41"/>
      <c r="J1057" s="289"/>
      <c r="K1057" s="298" t="s">
        <v>56</v>
      </c>
      <c r="L1057" s="192" t="str">
        <f t="shared" si="22"/>
        <v>오전</v>
      </c>
      <c r="M1057" s="298" t="s">
        <v>413</v>
      </c>
      <c r="V1057" s="39" t="s">
        <v>2650</v>
      </c>
    </row>
    <row r="1058" spans="2:22">
      <c r="B1058" s="198" t="s">
        <v>2608</v>
      </c>
      <c r="C1058" s="41" t="s">
        <v>2651</v>
      </c>
      <c r="D1058" s="41" t="s">
        <v>2652</v>
      </c>
      <c r="E1058" s="41"/>
      <c r="F1058" s="41"/>
      <c r="G1058" s="41"/>
      <c r="H1058" s="41"/>
      <c r="I1058" s="41"/>
      <c r="J1058" s="289"/>
      <c r="K1058" s="298" t="s">
        <v>1600</v>
      </c>
      <c r="L1058" s="192" t="str">
        <f t="shared" si="22"/>
        <v>오전</v>
      </c>
      <c r="M1058" s="298" t="s">
        <v>413</v>
      </c>
      <c r="V1058" s="39" t="s">
        <v>2653</v>
      </c>
    </row>
    <row r="1059" spans="2:22">
      <c r="B1059" s="198" t="s">
        <v>2608</v>
      </c>
      <c r="C1059" s="41" t="s">
        <v>2612</v>
      </c>
      <c r="D1059" s="41" t="s">
        <v>2654</v>
      </c>
      <c r="E1059" s="41"/>
      <c r="F1059" s="41"/>
      <c r="G1059" s="41"/>
      <c r="H1059" s="41"/>
      <c r="I1059" s="41"/>
      <c r="J1059" s="289"/>
      <c r="K1059" s="298" t="s">
        <v>56</v>
      </c>
      <c r="L1059" s="192" t="str">
        <f t="shared" si="22"/>
        <v>오전</v>
      </c>
      <c r="M1059" s="298" t="s">
        <v>413</v>
      </c>
      <c r="V1059" s="39" t="s">
        <v>2655</v>
      </c>
    </row>
    <row r="1060" spans="2:22">
      <c r="B1060" s="198" t="s">
        <v>2608</v>
      </c>
      <c r="C1060" s="41" t="s">
        <v>2656</v>
      </c>
      <c r="D1060" s="41" t="s">
        <v>2657</v>
      </c>
      <c r="E1060" s="41"/>
      <c r="F1060" s="41"/>
      <c r="G1060" s="41"/>
      <c r="H1060" s="41"/>
      <c r="I1060" s="41"/>
      <c r="J1060" s="289"/>
      <c r="K1060" s="298" t="s">
        <v>56</v>
      </c>
      <c r="L1060" s="192" t="str">
        <f t="shared" si="22"/>
        <v>오후</v>
      </c>
      <c r="M1060" s="298" t="s">
        <v>413</v>
      </c>
      <c r="V1060" s="39" t="s">
        <v>2658</v>
      </c>
    </row>
    <row r="1061" spans="2:22">
      <c r="B1061" s="198" t="s">
        <v>2608</v>
      </c>
      <c r="C1061" s="41" t="s">
        <v>2656</v>
      </c>
      <c r="D1061" s="41" t="s">
        <v>2659</v>
      </c>
      <c r="E1061" s="41"/>
      <c r="F1061" s="41"/>
      <c r="G1061" s="41"/>
      <c r="H1061" s="41"/>
      <c r="I1061" s="41"/>
      <c r="J1061" s="289"/>
      <c r="K1061" s="298" t="s">
        <v>56</v>
      </c>
      <c r="L1061" s="192" t="str">
        <f t="shared" si="22"/>
        <v>오후</v>
      </c>
      <c r="M1061" s="298" t="s">
        <v>413</v>
      </c>
      <c r="V1061" s="39" t="s">
        <v>2660</v>
      </c>
    </row>
    <row r="1062" spans="2:22">
      <c r="B1062" s="198" t="s">
        <v>2608</v>
      </c>
      <c r="C1062" s="41" t="s">
        <v>2661</v>
      </c>
      <c r="D1062" s="41" t="s">
        <v>2662</v>
      </c>
      <c r="E1062" s="41"/>
      <c r="F1062" s="41"/>
      <c r="G1062" s="41"/>
      <c r="H1062" s="41"/>
      <c r="I1062" s="41"/>
      <c r="J1062" s="289"/>
      <c r="K1062" s="298" t="s">
        <v>490</v>
      </c>
      <c r="L1062" s="192" t="str">
        <f t="shared" si="22"/>
        <v>오후</v>
      </c>
      <c r="M1062" s="298" t="s">
        <v>413</v>
      </c>
      <c r="V1062" s="39" t="s">
        <v>2663</v>
      </c>
    </row>
    <row r="1063" spans="2:22">
      <c r="B1063" s="198" t="s">
        <v>2608</v>
      </c>
      <c r="C1063" s="41" t="s">
        <v>2664</v>
      </c>
      <c r="D1063" s="41" t="s">
        <v>2665</v>
      </c>
      <c r="E1063" s="41"/>
      <c r="F1063" s="41"/>
      <c r="G1063" s="41"/>
      <c r="H1063" s="41"/>
      <c r="I1063" s="41"/>
      <c r="J1063" s="289"/>
      <c r="K1063" s="298" t="s">
        <v>56</v>
      </c>
      <c r="L1063" s="192" t="str">
        <f t="shared" si="22"/>
        <v>오후</v>
      </c>
      <c r="M1063" s="298" t="s">
        <v>413</v>
      </c>
      <c r="N1063" s="188"/>
      <c r="O1063" s="188"/>
      <c r="P1063" s="188"/>
      <c r="Q1063" s="188"/>
      <c r="R1063" s="188"/>
      <c r="V1063" s="39" t="s">
        <v>2666</v>
      </c>
    </row>
    <row r="1064" spans="2:22">
      <c r="B1064" s="198" t="s">
        <v>2608</v>
      </c>
      <c r="C1064" s="41" t="s">
        <v>2667</v>
      </c>
      <c r="D1064" s="41" t="s">
        <v>2668</v>
      </c>
      <c r="E1064" s="41"/>
      <c r="F1064" s="41"/>
      <c r="G1064" s="41"/>
      <c r="H1064" s="41"/>
      <c r="I1064" s="41"/>
      <c r="J1064" s="289"/>
      <c r="K1064" s="298" t="s">
        <v>56</v>
      </c>
      <c r="L1064" s="192" t="str">
        <f t="shared" si="22"/>
        <v>오후</v>
      </c>
      <c r="M1064" s="298" t="s">
        <v>413</v>
      </c>
      <c r="N1064" s="188"/>
      <c r="O1064" s="188"/>
      <c r="P1064" s="188"/>
      <c r="Q1064" s="188"/>
      <c r="R1064" s="188"/>
      <c r="V1064" s="39" t="s">
        <v>2669</v>
      </c>
    </row>
    <row r="1065" spans="2:22">
      <c r="B1065" s="198" t="s">
        <v>2608</v>
      </c>
      <c r="C1065" s="41" t="s">
        <v>2670</v>
      </c>
      <c r="D1065" s="41" t="s">
        <v>2671</v>
      </c>
      <c r="E1065" s="41"/>
      <c r="F1065" s="41"/>
      <c r="G1065" s="41"/>
      <c r="H1065" s="41"/>
      <c r="I1065" s="41"/>
      <c r="J1065" s="289"/>
      <c r="K1065" s="298" t="s">
        <v>56</v>
      </c>
      <c r="L1065" s="192" t="str">
        <f t="shared" si="22"/>
        <v>오후</v>
      </c>
      <c r="M1065" s="298" t="s">
        <v>413</v>
      </c>
      <c r="V1065" s="39" t="s">
        <v>2672</v>
      </c>
    </row>
    <row r="1066" spans="2:22">
      <c r="B1066" s="198" t="s">
        <v>2608</v>
      </c>
      <c r="C1066" s="41" t="s">
        <v>2670</v>
      </c>
      <c r="D1066" s="41" t="s">
        <v>2673</v>
      </c>
      <c r="E1066" s="41"/>
      <c r="F1066" s="41"/>
      <c r="G1066" s="41"/>
      <c r="H1066" s="41"/>
      <c r="I1066" s="41"/>
      <c r="J1066" s="289"/>
      <c r="K1066" s="298" t="s">
        <v>56</v>
      </c>
      <c r="L1066" s="192" t="str">
        <f t="shared" si="22"/>
        <v>오후</v>
      </c>
      <c r="M1066" s="298" t="s">
        <v>413</v>
      </c>
      <c r="V1066" s="39" t="s">
        <v>2674</v>
      </c>
    </row>
    <row r="1067" spans="2:22">
      <c r="B1067" s="198" t="s">
        <v>2608</v>
      </c>
      <c r="C1067" s="41" t="s">
        <v>2670</v>
      </c>
      <c r="D1067" s="41" t="s">
        <v>2675</v>
      </c>
      <c r="E1067" s="41"/>
      <c r="F1067" s="41"/>
      <c r="G1067" s="41"/>
      <c r="H1067" s="41"/>
      <c r="I1067" s="41"/>
      <c r="J1067" s="289"/>
      <c r="K1067" s="298" t="s">
        <v>56</v>
      </c>
      <c r="L1067" s="192" t="str">
        <f t="shared" si="22"/>
        <v>오후</v>
      </c>
      <c r="M1067" s="298" t="s">
        <v>413</v>
      </c>
      <c r="V1067" s="39" t="s">
        <v>2676</v>
      </c>
    </row>
    <row r="1068" spans="2:22">
      <c r="B1068" s="198" t="s">
        <v>2608</v>
      </c>
      <c r="C1068" s="41" t="s">
        <v>2677</v>
      </c>
      <c r="D1068" s="41" t="s">
        <v>2678</v>
      </c>
      <c r="E1068" s="41"/>
      <c r="F1068" s="41"/>
      <c r="G1068" s="41"/>
      <c r="H1068" s="41"/>
      <c r="I1068" s="41"/>
      <c r="J1068" s="289"/>
      <c r="K1068" s="298" t="s">
        <v>56</v>
      </c>
      <c r="L1068" s="192" t="str">
        <f t="shared" ref="L1068:L1131" si="23">IF(MID(D1068,1,8)&gt;="20241101",IF(VALUE(MID(D1068,10,6))&lt;120000,"오전",IF(VALUE(MID(D1068,10,2))&lt;17,"오후","야간")),
IF(MID(D1068,1,8)&lt;"20241101",IF(VALUE(MID(D1068,10,6))&lt;120000,"오전",IF(VALUE(MID(D1068,10,2))&lt;18,"오후","야간"))
))</f>
        <v>야간</v>
      </c>
      <c r="M1068" s="298" t="s">
        <v>413</v>
      </c>
      <c r="V1068" s="39" t="s">
        <v>2679</v>
      </c>
    </row>
    <row r="1069" spans="2:22">
      <c r="B1069" s="198" t="s">
        <v>2608</v>
      </c>
      <c r="C1069" s="41" t="s">
        <v>2680</v>
      </c>
      <c r="D1069" s="41" t="s">
        <v>2681</v>
      </c>
      <c r="E1069" s="41"/>
      <c r="F1069" s="41"/>
      <c r="G1069" s="41"/>
      <c r="H1069" s="41"/>
      <c r="I1069" s="41"/>
      <c r="J1069" s="289"/>
      <c r="K1069" s="298" t="s">
        <v>1600</v>
      </c>
      <c r="L1069" s="192" t="str">
        <f t="shared" si="23"/>
        <v>오전</v>
      </c>
      <c r="M1069" s="298" t="s">
        <v>518</v>
      </c>
      <c r="V1069" s="39" t="s">
        <v>2682</v>
      </c>
    </row>
    <row r="1070" spans="2:22">
      <c r="B1070" s="198" t="s">
        <v>2608</v>
      </c>
      <c r="C1070" s="41" t="s">
        <v>2615</v>
      </c>
      <c r="D1070" s="41" t="s">
        <v>2683</v>
      </c>
      <c r="E1070" s="41"/>
      <c r="F1070" s="41"/>
      <c r="G1070" s="41"/>
      <c r="H1070" s="41"/>
      <c r="I1070" s="41"/>
      <c r="J1070" s="289"/>
      <c r="K1070" s="298" t="s">
        <v>56</v>
      </c>
      <c r="L1070" s="192" t="str">
        <f t="shared" si="23"/>
        <v>오전</v>
      </c>
      <c r="M1070" s="298" t="s">
        <v>518</v>
      </c>
      <c r="V1070" s="39" t="s">
        <v>2684</v>
      </c>
    </row>
    <row r="1071" spans="2:22">
      <c r="B1071" s="198" t="s">
        <v>2608</v>
      </c>
      <c r="C1071" s="41" t="s">
        <v>2615</v>
      </c>
      <c r="D1071" s="41" t="s">
        <v>2685</v>
      </c>
      <c r="E1071" s="41"/>
      <c r="F1071" s="41"/>
      <c r="G1071" s="41"/>
      <c r="H1071" s="41"/>
      <c r="I1071" s="41"/>
      <c r="J1071" s="289"/>
      <c r="K1071" s="298" t="s">
        <v>56</v>
      </c>
      <c r="L1071" s="192" t="str">
        <f t="shared" si="23"/>
        <v>오전</v>
      </c>
      <c r="M1071" s="298" t="s">
        <v>518</v>
      </c>
      <c r="V1071" s="39" t="s">
        <v>2686</v>
      </c>
    </row>
    <row r="1072" spans="2:22">
      <c r="B1072" s="198" t="s">
        <v>2608</v>
      </c>
      <c r="C1072" s="41" t="s">
        <v>2687</v>
      </c>
      <c r="D1072" s="41" t="s">
        <v>2688</v>
      </c>
      <c r="E1072" s="41"/>
      <c r="F1072" s="41"/>
      <c r="G1072" s="41"/>
      <c r="H1072" s="41"/>
      <c r="I1072" s="41"/>
      <c r="J1072" s="289"/>
      <c r="K1072" s="298" t="s">
        <v>56</v>
      </c>
      <c r="L1072" s="192" t="str">
        <f t="shared" si="23"/>
        <v>오후</v>
      </c>
      <c r="M1072" s="298" t="s">
        <v>518</v>
      </c>
      <c r="V1072" s="39" t="s">
        <v>2689</v>
      </c>
    </row>
    <row r="1073" spans="2:22">
      <c r="B1073" s="198" t="s">
        <v>2608</v>
      </c>
      <c r="C1073" s="41" t="s">
        <v>2690</v>
      </c>
      <c r="D1073" s="41" t="s">
        <v>2691</v>
      </c>
      <c r="E1073" s="41"/>
      <c r="F1073" s="41"/>
      <c r="G1073" s="41"/>
      <c r="H1073" s="41"/>
      <c r="I1073" s="41"/>
      <c r="J1073" s="289"/>
      <c r="K1073" s="298" t="s">
        <v>56</v>
      </c>
      <c r="L1073" s="192" t="str">
        <f t="shared" si="23"/>
        <v>오전</v>
      </c>
      <c r="M1073" s="298" t="s">
        <v>120</v>
      </c>
      <c r="V1073" s="39" t="s">
        <v>2692</v>
      </c>
    </row>
    <row r="1074" spans="2:22">
      <c r="B1074" s="198" t="s">
        <v>2608</v>
      </c>
      <c r="C1074" s="41" t="s">
        <v>2690</v>
      </c>
      <c r="D1074" s="41" t="s">
        <v>2693</v>
      </c>
      <c r="E1074" s="41"/>
      <c r="F1074" s="41"/>
      <c r="G1074" s="41"/>
      <c r="H1074" s="41"/>
      <c r="I1074" s="41"/>
      <c r="J1074" s="289"/>
      <c r="K1074" s="298" t="s">
        <v>56</v>
      </c>
      <c r="L1074" s="192" t="str">
        <f t="shared" si="23"/>
        <v>오전</v>
      </c>
      <c r="M1074" s="298" t="s">
        <v>120</v>
      </c>
      <c r="V1074" s="39" t="s">
        <v>2694</v>
      </c>
    </row>
    <row r="1075" spans="2:22">
      <c r="B1075" s="198" t="s">
        <v>2608</v>
      </c>
      <c r="C1075" s="41" t="s">
        <v>2646</v>
      </c>
      <c r="D1075" s="41" t="s">
        <v>2695</v>
      </c>
      <c r="E1075" s="41"/>
      <c r="F1075" s="41"/>
      <c r="G1075" s="41"/>
      <c r="H1075" s="41"/>
      <c r="I1075" s="41"/>
      <c r="J1075" s="289"/>
      <c r="K1075" s="298" t="s">
        <v>56</v>
      </c>
      <c r="L1075" s="192" t="str">
        <f t="shared" si="23"/>
        <v>오전</v>
      </c>
      <c r="M1075" s="298" t="s">
        <v>120</v>
      </c>
      <c r="V1075" s="39" t="s">
        <v>2696</v>
      </c>
    </row>
    <row r="1076" spans="2:22">
      <c r="B1076" s="198" t="s">
        <v>2608</v>
      </c>
      <c r="C1076" s="41" t="s">
        <v>2609</v>
      </c>
      <c r="D1076" s="41" t="s">
        <v>2697</v>
      </c>
      <c r="E1076" s="41"/>
      <c r="F1076" s="41"/>
      <c r="G1076" s="41"/>
      <c r="H1076" s="41"/>
      <c r="I1076" s="41"/>
      <c r="J1076" s="289"/>
      <c r="K1076" s="298" t="s">
        <v>56</v>
      </c>
      <c r="L1076" s="192" t="str">
        <f t="shared" si="23"/>
        <v>오전</v>
      </c>
      <c r="M1076" s="298" t="s">
        <v>120</v>
      </c>
      <c r="V1076" s="39" t="s">
        <v>2698</v>
      </c>
    </row>
    <row r="1077" spans="2:22">
      <c r="B1077" s="198" t="s">
        <v>2608</v>
      </c>
      <c r="C1077" s="41" t="s">
        <v>2699</v>
      </c>
      <c r="D1077" s="41" t="s">
        <v>2700</v>
      </c>
      <c r="E1077" s="41"/>
      <c r="F1077" s="41"/>
      <c r="G1077" s="41"/>
      <c r="H1077" s="41"/>
      <c r="I1077" s="41"/>
      <c r="J1077" s="289"/>
      <c r="K1077" s="298" t="s">
        <v>56</v>
      </c>
      <c r="L1077" s="192" t="str">
        <f t="shared" si="23"/>
        <v>오후</v>
      </c>
      <c r="M1077" s="298" t="s">
        <v>120</v>
      </c>
      <c r="V1077" s="39" t="s">
        <v>2701</v>
      </c>
    </row>
    <row r="1078" spans="2:22">
      <c r="B1078" s="198" t="s">
        <v>2608</v>
      </c>
      <c r="C1078" s="41" t="s">
        <v>2702</v>
      </c>
      <c r="D1078" s="41" t="s">
        <v>2703</v>
      </c>
      <c r="E1078" s="41"/>
      <c r="F1078" s="41"/>
      <c r="G1078" s="41"/>
      <c r="H1078" s="41"/>
      <c r="I1078" s="41"/>
      <c r="J1078" s="289"/>
      <c r="K1078" s="298" t="s">
        <v>56</v>
      </c>
      <c r="L1078" s="192" t="str">
        <f t="shared" si="23"/>
        <v>오후</v>
      </c>
      <c r="M1078" s="298" t="s">
        <v>120</v>
      </c>
      <c r="V1078" s="39" t="s">
        <v>2704</v>
      </c>
    </row>
    <row r="1079" spans="2:22">
      <c r="B1079" s="198" t="s">
        <v>2608</v>
      </c>
      <c r="C1079" s="41" t="s">
        <v>2705</v>
      </c>
      <c r="D1079" s="41" t="s">
        <v>2706</v>
      </c>
      <c r="E1079" s="41"/>
      <c r="F1079" s="41"/>
      <c r="G1079" s="41"/>
      <c r="H1079" s="41"/>
      <c r="I1079" s="41"/>
      <c r="J1079" s="289"/>
      <c r="K1079" s="298" t="s">
        <v>56</v>
      </c>
      <c r="L1079" s="192" t="str">
        <f t="shared" si="23"/>
        <v>오후</v>
      </c>
      <c r="M1079" s="298" t="s">
        <v>120</v>
      </c>
      <c r="V1079" s="39" t="s">
        <v>2707</v>
      </c>
    </row>
    <row r="1080" spans="2:22">
      <c r="B1080" s="198" t="s">
        <v>2608</v>
      </c>
      <c r="C1080" s="41" t="s">
        <v>2705</v>
      </c>
      <c r="D1080" s="41" t="s">
        <v>2708</v>
      </c>
      <c r="E1080" s="41"/>
      <c r="F1080" s="41"/>
      <c r="G1080" s="41"/>
      <c r="H1080" s="41"/>
      <c r="I1080" s="41"/>
      <c r="J1080" s="289"/>
      <c r="K1080" s="298" t="s">
        <v>56</v>
      </c>
      <c r="L1080" s="192" t="str">
        <f t="shared" si="23"/>
        <v>오후</v>
      </c>
      <c r="M1080" s="298" t="s">
        <v>120</v>
      </c>
      <c r="V1080" s="39" t="s">
        <v>2709</v>
      </c>
    </row>
    <row r="1081" spans="2:22">
      <c r="B1081" s="198" t="s">
        <v>2608</v>
      </c>
      <c r="C1081" s="41" t="s">
        <v>2664</v>
      </c>
      <c r="D1081" s="41" t="s">
        <v>2710</v>
      </c>
      <c r="E1081" s="41"/>
      <c r="F1081" s="41"/>
      <c r="G1081" s="41"/>
      <c r="H1081" s="41"/>
      <c r="I1081" s="41"/>
      <c r="J1081" s="289"/>
      <c r="K1081" s="298" t="s">
        <v>56</v>
      </c>
      <c r="L1081" s="192" t="str">
        <f t="shared" si="23"/>
        <v>오후</v>
      </c>
      <c r="M1081" s="298" t="s">
        <v>120</v>
      </c>
      <c r="V1081" s="39" t="s">
        <v>2711</v>
      </c>
    </row>
    <row r="1082" spans="2:22">
      <c r="B1082" s="198" t="s">
        <v>2608</v>
      </c>
      <c r="C1082" s="41" t="s">
        <v>2687</v>
      </c>
      <c r="D1082" s="41" t="s">
        <v>2712</v>
      </c>
      <c r="E1082" s="41"/>
      <c r="F1082" s="41"/>
      <c r="G1082" s="41"/>
      <c r="H1082" s="41"/>
      <c r="I1082" s="41"/>
      <c r="J1082" s="289"/>
      <c r="K1082" s="298" t="s">
        <v>869</v>
      </c>
      <c r="L1082" s="192" t="str">
        <f t="shared" si="23"/>
        <v>오후</v>
      </c>
      <c r="M1082" s="298" t="s">
        <v>121</v>
      </c>
      <c r="V1082" s="39" t="s">
        <v>2713</v>
      </c>
    </row>
    <row r="1083" spans="2:22">
      <c r="B1083" s="198" t="s">
        <v>2608</v>
      </c>
      <c r="C1083" s="41" t="s">
        <v>2714</v>
      </c>
      <c r="D1083" s="41" t="s">
        <v>2715</v>
      </c>
      <c r="E1083" s="41"/>
      <c r="F1083" s="41"/>
      <c r="G1083" s="41"/>
      <c r="H1083" s="41"/>
      <c r="I1083" s="41"/>
      <c r="J1083" s="289"/>
      <c r="K1083" s="298" t="s">
        <v>56</v>
      </c>
      <c r="L1083" s="192" t="str">
        <f t="shared" si="23"/>
        <v>오후</v>
      </c>
      <c r="M1083" s="298" t="s">
        <v>121</v>
      </c>
      <c r="V1083" s="39" t="s">
        <v>2716</v>
      </c>
    </row>
    <row r="1084" spans="2:22">
      <c r="B1084" s="198" t="s">
        <v>2608</v>
      </c>
      <c r="C1084" s="41" t="s">
        <v>2717</v>
      </c>
      <c r="D1084" s="41" t="s">
        <v>2718</v>
      </c>
      <c r="E1084" s="41"/>
      <c r="F1084" s="41"/>
      <c r="G1084" s="41"/>
      <c r="H1084" s="41"/>
      <c r="I1084" s="41"/>
      <c r="J1084" s="289"/>
      <c r="K1084" s="298" t="s">
        <v>56</v>
      </c>
      <c r="L1084" s="192" t="str">
        <f t="shared" si="23"/>
        <v>오후</v>
      </c>
      <c r="M1084" s="298" t="s">
        <v>121</v>
      </c>
      <c r="V1084" s="39" t="s">
        <v>2719</v>
      </c>
    </row>
    <row r="1085" spans="2:22">
      <c r="B1085" s="198" t="s">
        <v>2608</v>
      </c>
      <c r="C1085" s="41" t="s">
        <v>2717</v>
      </c>
      <c r="D1085" s="41" t="s">
        <v>2720</v>
      </c>
      <c r="E1085" s="41"/>
      <c r="F1085" s="41"/>
      <c r="G1085" s="41"/>
      <c r="H1085" s="41"/>
      <c r="I1085" s="41"/>
      <c r="J1085" s="289"/>
      <c r="K1085" s="298" t="s">
        <v>56</v>
      </c>
      <c r="L1085" s="192" t="str">
        <f t="shared" si="23"/>
        <v>오후</v>
      </c>
      <c r="M1085" s="298" t="s">
        <v>1898</v>
      </c>
      <c r="V1085" s="39" t="s">
        <v>2721</v>
      </c>
    </row>
    <row r="1086" spans="2:22">
      <c r="B1086" s="198" t="s">
        <v>2608</v>
      </c>
      <c r="C1086" s="41" t="s">
        <v>2705</v>
      </c>
      <c r="D1086" s="41" t="s">
        <v>2722</v>
      </c>
      <c r="E1086" s="41"/>
      <c r="F1086" s="41"/>
      <c r="G1086" s="41"/>
      <c r="H1086" s="41"/>
      <c r="I1086" s="41"/>
      <c r="J1086" s="289"/>
      <c r="K1086" s="298" t="s">
        <v>56</v>
      </c>
      <c r="L1086" s="192" t="str">
        <f t="shared" si="23"/>
        <v>오후</v>
      </c>
      <c r="M1086" s="298" t="s">
        <v>124</v>
      </c>
      <c r="V1086" s="39" t="s">
        <v>2723</v>
      </c>
    </row>
    <row r="1087" spans="2:22">
      <c r="B1087" s="198" t="s">
        <v>2608</v>
      </c>
      <c r="C1087" s="41" t="s">
        <v>2724</v>
      </c>
      <c r="D1087" s="41" t="s">
        <v>2725</v>
      </c>
      <c r="E1087" s="41"/>
      <c r="F1087" s="41"/>
      <c r="G1087" s="41"/>
      <c r="H1087" s="41"/>
      <c r="I1087" s="41"/>
      <c r="J1087" s="289"/>
      <c r="K1087" s="298" t="s">
        <v>46</v>
      </c>
      <c r="L1087" s="192" t="str">
        <f t="shared" si="23"/>
        <v>오후</v>
      </c>
      <c r="M1087" s="298"/>
      <c r="V1087" s="39" t="s">
        <v>2726</v>
      </c>
    </row>
    <row r="1088" spans="2:22">
      <c r="B1088" s="198" t="s">
        <v>2608</v>
      </c>
      <c r="C1088" s="41" t="s">
        <v>2724</v>
      </c>
      <c r="D1088" s="41" t="s">
        <v>2727</v>
      </c>
      <c r="E1088" s="41"/>
      <c r="F1088" s="41"/>
      <c r="G1088" s="41"/>
      <c r="H1088" s="41"/>
      <c r="I1088" s="41"/>
      <c r="J1088" s="289"/>
      <c r="K1088" s="298" t="s">
        <v>46</v>
      </c>
      <c r="L1088" s="192" t="str">
        <f t="shared" si="23"/>
        <v>오후</v>
      </c>
      <c r="M1088" s="298"/>
      <c r="V1088" s="39" t="s">
        <v>2728</v>
      </c>
    </row>
    <row r="1089" spans="2:22">
      <c r="B1089" s="198" t="s">
        <v>2608</v>
      </c>
      <c r="C1089" s="41" t="s">
        <v>2729</v>
      </c>
      <c r="D1089" s="41" t="s">
        <v>2730</v>
      </c>
      <c r="E1089" s="41"/>
      <c r="F1089" s="41"/>
      <c r="G1089" s="41"/>
      <c r="H1089" s="41"/>
      <c r="I1089" s="41"/>
      <c r="J1089" s="289"/>
      <c r="K1089" s="298" t="s">
        <v>91</v>
      </c>
      <c r="L1089" s="192" t="str">
        <f t="shared" si="23"/>
        <v>오후</v>
      </c>
      <c r="M1089" s="298"/>
      <c r="V1089" s="39" t="s">
        <v>2731</v>
      </c>
    </row>
    <row r="1090" spans="2:22">
      <c r="B1090" s="198" t="s">
        <v>2608</v>
      </c>
      <c r="C1090" s="41" t="s">
        <v>2729</v>
      </c>
      <c r="D1090" s="41" t="s">
        <v>2732</v>
      </c>
      <c r="E1090" s="41"/>
      <c r="F1090" s="41"/>
      <c r="G1090" s="41"/>
      <c r="H1090" s="41"/>
      <c r="I1090" s="41"/>
      <c r="J1090" s="289"/>
      <c r="K1090" s="298" t="s">
        <v>91</v>
      </c>
      <c r="L1090" s="192" t="str">
        <f t="shared" si="23"/>
        <v>오후</v>
      </c>
      <c r="M1090" s="298"/>
      <c r="V1090" s="39" t="s">
        <v>2733</v>
      </c>
    </row>
    <row r="1091" spans="2:22">
      <c r="B1091" s="198" t="s">
        <v>2608</v>
      </c>
      <c r="C1091" s="41" t="s">
        <v>2729</v>
      </c>
      <c r="D1091" s="41" t="s">
        <v>2734</v>
      </c>
      <c r="E1091" s="41"/>
      <c r="F1091" s="41"/>
      <c r="G1091" s="41"/>
      <c r="H1091" s="41"/>
      <c r="I1091" s="41"/>
      <c r="J1091" s="289"/>
      <c r="K1091" s="298" t="s">
        <v>91</v>
      </c>
      <c r="L1091" s="192" t="str">
        <f t="shared" si="23"/>
        <v>오후</v>
      </c>
      <c r="M1091" s="298"/>
      <c r="V1091" s="39" t="s">
        <v>2735</v>
      </c>
    </row>
    <row r="1092" spans="2:22">
      <c r="B1092" s="198" t="s">
        <v>2608</v>
      </c>
      <c r="C1092" s="41" t="s">
        <v>2729</v>
      </c>
      <c r="D1092" s="41" t="s">
        <v>2736</v>
      </c>
      <c r="E1092" s="41"/>
      <c r="F1092" s="41"/>
      <c r="G1092" s="41"/>
      <c r="H1092" s="41"/>
      <c r="I1092" s="41"/>
      <c r="J1092" s="289"/>
      <c r="K1092" s="298" t="s">
        <v>91</v>
      </c>
      <c r="L1092" s="192" t="str">
        <f t="shared" si="23"/>
        <v>오후</v>
      </c>
      <c r="M1092" s="298"/>
      <c r="V1092" s="39" t="s">
        <v>2737</v>
      </c>
    </row>
    <row r="1093" spans="2:22">
      <c r="B1093" s="198" t="s">
        <v>2608</v>
      </c>
      <c r="C1093" s="41" t="s">
        <v>2729</v>
      </c>
      <c r="D1093" s="41" t="s">
        <v>2738</v>
      </c>
      <c r="E1093" s="41"/>
      <c r="F1093" s="41"/>
      <c r="G1093" s="41"/>
      <c r="H1093" s="41"/>
      <c r="I1093" s="41"/>
      <c r="J1093" s="289"/>
      <c r="K1093" s="298" t="s">
        <v>91</v>
      </c>
      <c r="L1093" s="192" t="str">
        <f t="shared" si="23"/>
        <v>오후</v>
      </c>
      <c r="M1093" s="298"/>
      <c r="V1093" s="39" t="s">
        <v>2739</v>
      </c>
    </row>
    <row r="1094" spans="2:22">
      <c r="B1094" s="198" t="s">
        <v>2608</v>
      </c>
      <c r="C1094" s="41" t="s">
        <v>2729</v>
      </c>
      <c r="D1094" s="41" t="s">
        <v>2740</v>
      </c>
      <c r="E1094" s="41"/>
      <c r="F1094" s="41"/>
      <c r="G1094" s="41"/>
      <c r="H1094" s="41"/>
      <c r="I1094" s="41"/>
      <c r="J1094" s="289"/>
      <c r="K1094" s="298" t="s">
        <v>91</v>
      </c>
      <c r="L1094" s="192" t="str">
        <f t="shared" si="23"/>
        <v>오후</v>
      </c>
      <c r="M1094" s="298"/>
      <c r="V1094" s="39" t="s">
        <v>2741</v>
      </c>
    </row>
    <row r="1095" spans="2:22">
      <c r="B1095" s="198" t="s">
        <v>2608</v>
      </c>
      <c r="C1095" s="41" t="s">
        <v>2729</v>
      </c>
      <c r="D1095" s="41" t="s">
        <v>2742</v>
      </c>
      <c r="E1095" s="41"/>
      <c r="F1095" s="41"/>
      <c r="G1095" s="41"/>
      <c r="H1095" s="41"/>
      <c r="I1095" s="41"/>
      <c r="J1095" s="289"/>
      <c r="K1095" s="298" t="s">
        <v>73</v>
      </c>
      <c r="L1095" s="192" t="str">
        <f t="shared" si="23"/>
        <v>오후</v>
      </c>
      <c r="M1095" s="298"/>
      <c r="V1095" s="39" t="s">
        <v>2743</v>
      </c>
    </row>
    <row r="1096" spans="2:22">
      <c r="B1096" s="198" t="s">
        <v>2608</v>
      </c>
      <c r="C1096" s="41" t="s">
        <v>2729</v>
      </c>
      <c r="D1096" s="41" t="s">
        <v>2744</v>
      </c>
      <c r="E1096" s="41"/>
      <c r="F1096" s="41"/>
      <c r="G1096" s="41"/>
      <c r="H1096" s="41"/>
      <c r="I1096" s="41"/>
      <c r="J1096" s="289"/>
      <c r="K1096" s="298" t="s">
        <v>91</v>
      </c>
      <c r="L1096" s="192" t="str">
        <f t="shared" si="23"/>
        <v>오후</v>
      </c>
      <c r="M1096" s="298"/>
      <c r="V1096" s="39" t="s">
        <v>2745</v>
      </c>
    </row>
    <row r="1097" spans="2:22">
      <c r="B1097" s="198" t="s">
        <v>2608</v>
      </c>
      <c r="C1097" s="41" t="s">
        <v>2729</v>
      </c>
      <c r="D1097" s="41" t="s">
        <v>2746</v>
      </c>
      <c r="E1097" s="41"/>
      <c r="F1097" s="41"/>
      <c r="G1097" s="41"/>
      <c r="H1097" s="41"/>
      <c r="I1097" s="41"/>
      <c r="J1097" s="289"/>
      <c r="K1097" s="298" t="s">
        <v>91</v>
      </c>
      <c r="L1097" s="192" t="str">
        <f t="shared" si="23"/>
        <v>오후</v>
      </c>
      <c r="M1097" s="298"/>
      <c r="V1097" s="39" t="s">
        <v>2747</v>
      </c>
    </row>
    <row r="1098" spans="2:22">
      <c r="B1098" s="352" t="s">
        <v>2608</v>
      </c>
      <c r="C1098" s="353" t="s">
        <v>2748</v>
      </c>
      <c r="D1098" s="353" t="s">
        <v>2749</v>
      </c>
      <c r="E1098" s="353"/>
      <c r="F1098" s="353"/>
      <c r="G1098" s="353"/>
      <c r="H1098" s="353"/>
      <c r="I1098" s="353"/>
      <c r="J1098" s="354"/>
      <c r="K1098" s="355" t="s">
        <v>2750</v>
      </c>
      <c r="L1098" s="356" t="str">
        <f t="shared" si="23"/>
        <v>야간</v>
      </c>
      <c r="M1098" s="298"/>
      <c r="N1098" s="39" t="s">
        <v>2751</v>
      </c>
      <c r="V1098" s="39" t="s">
        <v>2752</v>
      </c>
    </row>
    <row r="1099" spans="2:22">
      <c r="B1099" s="352" t="s">
        <v>2608</v>
      </c>
      <c r="C1099" s="353" t="s">
        <v>2748</v>
      </c>
      <c r="D1099" s="353" t="s">
        <v>2753</v>
      </c>
      <c r="E1099" s="353"/>
      <c r="F1099" s="353"/>
      <c r="G1099" s="353"/>
      <c r="H1099" s="353"/>
      <c r="I1099" s="353"/>
      <c r="J1099" s="354"/>
      <c r="K1099" s="355" t="s">
        <v>2750</v>
      </c>
      <c r="L1099" s="356" t="str">
        <f t="shared" si="23"/>
        <v>야간</v>
      </c>
      <c r="M1099" s="298"/>
      <c r="N1099" s="39" t="s">
        <v>2751</v>
      </c>
      <c r="V1099" s="39" t="s">
        <v>2754</v>
      </c>
    </row>
    <row r="1100" spans="2:22">
      <c r="B1100" s="352" t="s">
        <v>2608</v>
      </c>
      <c r="C1100" s="353" t="s">
        <v>2748</v>
      </c>
      <c r="D1100" s="353" t="s">
        <v>2755</v>
      </c>
      <c r="E1100" s="353"/>
      <c r="F1100" s="353"/>
      <c r="G1100" s="353"/>
      <c r="H1100" s="353"/>
      <c r="I1100" s="353"/>
      <c r="J1100" s="354"/>
      <c r="K1100" s="355" t="s">
        <v>2750</v>
      </c>
      <c r="L1100" s="356" t="str">
        <f t="shared" si="23"/>
        <v>야간</v>
      </c>
      <c r="M1100" s="298"/>
      <c r="N1100" s="39" t="s">
        <v>2751</v>
      </c>
      <c r="V1100" s="39" t="s">
        <v>2756</v>
      </c>
    </row>
    <row r="1101" spans="2:22">
      <c r="B1101" s="352" t="s">
        <v>2608</v>
      </c>
      <c r="C1101" s="353" t="s">
        <v>2757</v>
      </c>
      <c r="D1101" s="353" t="s">
        <v>2758</v>
      </c>
      <c r="E1101" s="353"/>
      <c r="F1101" s="353"/>
      <c r="G1101" s="353"/>
      <c r="H1101" s="353"/>
      <c r="I1101" s="353"/>
      <c r="J1101" s="354"/>
      <c r="K1101" s="355" t="s">
        <v>2750</v>
      </c>
      <c r="L1101" s="356" t="str">
        <f t="shared" si="23"/>
        <v>야간</v>
      </c>
      <c r="M1101" s="298"/>
      <c r="N1101" s="39" t="s">
        <v>2751</v>
      </c>
      <c r="V1101" s="39" t="s">
        <v>2759</v>
      </c>
    </row>
    <row r="1102" spans="2:22">
      <c r="B1102" s="352" t="s">
        <v>2608</v>
      </c>
      <c r="C1102" s="353" t="s">
        <v>2757</v>
      </c>
      <c r="D1102" s="353" t="s">
        <v>2760</v>
      </c>
      <c r="E1102" s="353"/>
      <c r="F1102" s="353"/>
      <c r="G1102" s="353"/>
      <c r="H1102" s="353"/>
      <c r="I1102" s="353"/>
      <c r="J1102" s="354"/>
      <c r="K1102" s="355" t="s">
        <v>2750</v>
      </c>
      <c r="L1102" s="356" t="str">
        <f t="shared" si="23"/>
        <v>야간</v>
      </c>
      <c r="M1102" s="298"/>
      <c r="N1102" s="39" t="s">
        <v>2751</v>
      </c>
      <c r="V1102" s="39" t="s">
        <v>2761</v>
      </c>
    </row>
    <row r="1103" spans="2:22">
      <c r="B1103" s="352" t="s">
        <v>2608</v>
      </c>
      <c r="C1103" s="353" t="s">
        <v>2757</v>
      </c>
      <c r="D1103" s="353" t="s">
        <v>2762</v>
      </c>
      <c r="E1103" s="353"/>
      <c r="F1103" s="353"/>
      <c r="G1103" s="353"/>
      <c r="H1103" s="353"/>
      <c r="I1103" s="353"/>
      <c r="J1103" s="354"/>
      <c r="K1103" s="355" t="s">
        <v>2750</v>
      </c>
      <c r="L1103" s="356" t="str">
        <f t="shared" si="23"/>
        <v>야간</v>
      </c>
      <c r="M1103" s="298"/>
      <c r="N1103" s="39" t="s">
        <v>2751</v>
      </c>
      <c r="O1103" s="188"/>
      <c r="P1103" s="188"/>
      <c r="Q1103" s="188"/>
      <c r="R1103" s="188"/>
      <c r="V1103" s="39" t="s">
        <v>2763</v>
      </c>
    </row>
    <row r="1104" spans="2:22">
      <c r="B1104" s="352" t="s">
        <v>2608</v>
      </c>
      <c r="C1104" s="353" t="s">
        <v>2764</v>
      </c>
      <c r="D1104" s="353" t="s">
        <v>2765</v>
      </c>
      <c r="E1104" s="353"/>
      <c r="F1104" s="353"/>
      <c r="G1104" s="353"/>
      <c r="H1104" s="353"/>
      <c r="I1104" s="353"/>
      <c r="J1104" s="354"/>
      <c r="K1104" s="355" t="s">
        <v>2750</v>
      </c>
      <c r="L1104" s="356" t="str">
        <f t="shared" si="23"/>
        <v>야간</v>
      </c>
      <c r="M1104" s="298"/>
      <c r="N1104" s="39" t="s">
        <v>2751</v>
      </c>
      <c r="O1104" s="188"/>
      <c r="P1104" s="188"/>
      <c r="Q1104" s="188"/>
      <c r="R1104" s="188"/>
      <c r="V1104" s="39" t="s">
        <v>2766</v>
      </c>
    </row>
    <row r="1105" spans="2:22">
      <c r="B1105" s="352" t="s">
        <v>2608</v>
      </c>
      <c r="C1105" s="353" t="s">
        <v>2764</v>
      </c>
      <c r="D1105" s="353" t="s">
        <v>2767</v>
      </c>
      <c r="E1105" s="353"/>
      <c r="F1105" s="353"/>
      <c r="G1105" s="353"/>
      <c r="H1105" s="353"/>
      <c r="I1105" s="353"/>
      <c r="J1105" s="354"/>
      <c r="K1105" s="355" t="s">
        <v>2750</v>
      </c>
      <c r="L1105" s="356" t="str">
        <f t="shared" si="23"/>
        <v>야간</v>
      </c>
      <c r="M1105" s="298"/>
      <c r="N1105" s="39" t="s">
        <v>2751</v>
      </c>
      <c r="V1105" s="39" t="s">
        <v>2768</v>
      </c>
    </row>
    <row r="1106" spans="2:22">
      <c r="B1106" s="352" t="s">
        <v>2608</v>
      </c>
      <c r="C1106" s="353" t="s">
        <v>2769</v>
      </c>
      <c r="D1106" s="353" t="s">
        <v>2770</v>
      </c>
      <c r="E1106" s="353"/>
      <c r="F1106" s="353"/>
      <c r="G1106" s="353"/>
      <c r="H1106" s="353"/>
      <c r="I1106" s="353"/>
      <c r="J1106" s="354"/>
      <c r="K1106" s="355" t="s">
        <v>2750</v>
      </c>
      <c r="L1106" s="356" t="str">
        <f t="shared" si="23"/>
        <v>야간</v>
      </c>
      <c r="M1106" s="298"/>
      <c r="N1106" s="39" t="s">
        <v>2751</v>
      </c>
      <c r="V1106" s="39" t="s">
        <v>2771</v>
      </c>
    </row>
    <row r="1107" spans="2:22">
      <c r="B1107" s="352" t="s">
        <v>2608</v>
      </c>
      <c r="C1107" s="353" t="s">
        <v>2769</v>
      </c>
      <c r="D1107" s="353" t="s">
        <v>2772</v>
      </c>
      <c r="E1107" s="353"/>
      <c r="F1107" s="353"/>
      <c r="G1107" s="353"/>
      <c r="H1107" s="353"/>
      <c r="I1107" s="353"/>
      <c r="J1107" s="354"/>
      <c r="K1107" s="355" t="s">
        <v>2750</v>
      </c>
      <c r="L1107" s="356" t="str">
        <f t="shared" si="23"/>
        <v>야간</v>
      </c>
      <c r="M1107" s="298"/>
      <c r="N1107" s="39" t="s">
        <v>2751</v>
      </c>
      <c r="V1107" s="39" t="s">
        <v>2773</v>
      </c>
    </row>
    <row r="1108" spans="2:22">
      <c r="B1108" s="352" t="s">
        <v>2608</v>
      </c>
      <c r="C1108" s="353" t="s">
        <v>2769</v>
      </c>
      <c r="D1108" s="353" t="s">
        <v>2774</v>
      </c>
      <c r="E1108" s="353"/>
      <c r="F1108" s="353"/>
      <c r="G1108" s="353"/>
      <c r="H1108" s="353"/>
      <c r="I1108" s="353"/>
      <c r="J1108" s="354"/>
      <c r="K1108" s="355" t="s">
        <v>2750</v>
      </c>
      <c r="L1108" s="356" t="str">
        <f t="shared" si="23"/>
        <v>야간</v>
      </c>
      <c r="M1108" s="298"/>
      <c r="N1108" s="39" t="s">
        <v>2751</v>
      </c>
      <c r="V1108" s="39" t="s">
        <v>2775</v>
      </c>
    </row>
    <row r="1109" spans="2:22">
      <c r="B1109" s="352" t="s">
        <v>2608</v>
      </c>
      <c r="C1109" s="353" t="s">
        <v>2769</v>
      </c>
      <c r="D1109" s="353" t="s">
        <v>2776</v>
      </c>
      <c r="E1109" s="353"/>
      <c r="F1109" s="353"/>
      <c r="G1109" s="353"/>
      <c r="H1109" s="353"/>
      <c r="I1109" s="353"/>
      <c r="J1109" s="354"/>
      <c r="K1109" s="355" t="s">
        <v>2750</v>
      </c>
      <c r="L1109" s="356" t="str">
        <f t="shared" si="23"/>
        <v>야간</v>
      </c>
      <c r="M1109" s="298"/>
      <c r="N1109" s="39" t="s">
        <v>2751</v>
      </c>
      <c r="V1109" s="39" t="s">
        <v>2777</v>
      </c>
    </row>
    <row r="1110" spans="2:22">
      <c r="B1110" s="352" t="s">
        <v>2608</v>
      </c>
      <c r="C1110" s="353" t="s">
        <v>2778</v>
      </c>
      <c r="D1110" s="353" t="s">
        <v>2779</v>
      </c>
      <c r="E1110" s="353"/>
      <c r="F1110" s="353"/>
      <c r="G1110" s="353"/>
      <c r="H1110" s="353"/>
      <c r="I1110" s="353"/>
      <c r="J1110" s="354"/>
      <c r="K1110" s="355" t="s">
        <v>2750</v>
      </c>
      <c r="L1110" s="356" t="str">
        <f t="shared" si="23"/>
        <v>야간</v>
      </c>
      <c r="M1110" s="298"/>
      <c r="N1110" s="39" t="s">
        <v>2751</v>
      </c>
      <c r="V1110" s="39" t="s">
        <v>2780</v>
      </c>
    </row>
    <row r="1111" spans="2:22">
      <c r="B1111" s="352" t="s">
        <v>2608</v>
      </c>
      <c r="C1111" s="353" t="s">
        <v>2639</v>
      </c>
      <c r="D1111" s="353" t="s">
        <v>2781</v>
      </c>
      <c r="E1111" s="353"/>
      <c r="F1111" s="353"/>
      <c r="G1111" s="353"/>
      <c r="H1111" s="353"/>
      <c r="I1111" s="353"/>
      <c r="J1111" s="354"/>
      <c r="K1111" s="355" t="s">
        <v>2750</v>
      </c>
      <c r="L1111" s="356" t="str">
        <f t="shared" si="23"/>
        <v>야간</v>
      </c>
      <c r="M1111" s="298"/>
      <c r="N1111" s="39" t="s">
        <v>2751</v>
      </c>
      <c r="O1111" s="188"/>
      <c r="P1111" s="188"/>
      <c r="Q1111" s="188"/>
      <c r="R1111" s="188"/>
      <c r="V1111" s="39" t="s">
        <v>2782</v>
      </c>
    </row>
    <row r="1112" spans="2:22">
      <c r="B1112" s="352" t="s">
        <v>2608</v>
      </c>
      <c r="C1112" s="353" t="s">
        <v>2639</v>
      </c>
      <c r="D1112" s="353" t="s">
        <v>2783</v>
      </c>
      <c r="E1112" s="353"/>
      <c r="F1112" s="353"/>
      <c r="G1112" s="353"/>
      <c r="H1112" s="353"/>
      <c r="I1112" s="353"/>
      <c r="J1112" s="354"/>
      <c r="K1112" s="355" t="s">
        <v>2750</v>
      </c>
      <c r="L1112" s="356" t="str">
        <f t="shared" si="23"/>
        <v>야간</v>
      </c>
      <c r="M1112" s="298"/>
      <c r="N1112" s="39" t="s">
        <v>2751</v>
      </c>
      <c r="O1112" s="188"/>
      <c r="P1112" s="188"/>
      <c r="Q1112" s="188"/>
      <c r="R1112" s="188"/>
      <c r="V1112" s="39" t="s">
        <v>2784</v>
      </c>
    </row>
    <row r="1113" spans="2:22">
      <c r="B1113" s="357" t="s">
        <v>2608</v>
      </c>
      <c r="C1113" s="358" t="s">
        <v>2639</v>
      </c>
      <c r="D1113" s="358" t="s">
        <v>2785</v>
      </c>
      <c r="E1113" s="358"/>
      <c r="F1113" s="358"/>
      <c r="G1113" s="358"/>
      <c r="H1113" s="358"/>
      <c r="I1113" s="358"/>
      <c r="J1113" s="359"/>
      <c r="K1113" s="360" t="s">
        <v>91</v>
      </c>
      <c r="L1113" s="361" t="str">
        <f t="shared" si="23"/>
        <v>야간</v>
      </c>
      <c r="M1113" s="298"/>
      <c r="O1113" s="188"/>
      <c r="P1113" s="188"/>
      <c r="Q1113" s="188"/>
      <c r="R1113" s="188"/>
      <c r="V1113" s="39" t="s">
        <v>2786</v>
      </c>
    </row>
    <row r="1114" spans="2:22">
      <c r="B1114" s="352" t="s">
        <v>2608</v>
      </c>
      <c r="C1114" s="353" t="s">
        <v>2643</v>
      </c>
      <c r="D1114" s="353" t="s">
        <v>2787</v>
      </c>
      <c r="E1114" s="353"/>
      <c r="F1114" s="353"/>
      <c r="G1114" s="353"/>
      <c r="H1114" s="353"/>
      <c r="I1114" s="353"/>
      <c r="J1114" s="354"/>
      <c r="K1114" s="355" t="s">
        <v>2750</v>
      </c>
      <c r="L1114" s="356" t="str">
        <f t="shared" si="23"/>
        <v>야간</v>
      </c>
      <c r="M1114" s="298"/>
      <c r="N1114" s="39" t="s">
        <v>2751</v>
      </c>
      <c r="O1114" s="188"/>
      <c r="P1114" s="188"/>
      <c r="Q1114" s="188"/>
      <c r="R1114" s="188"/>
      <c r="V1114" s="39" t="s">
        <v>2788</v>
      </c>
    </row>
    <row r="1115" spans="2:22">
      <c r="B1115" s="352" t="s">
        <v>2608</v>
      </c>
      <c r="C1115" s="353" t="s">
        <v>2643</v>
      </c>
      <c r="D1115" s="353" t="s">
        <v>2789</v>
      </c>
      <c r="E1115" s="353"/>
      <c r="F1115" s="353"/>
      <c r="G1115" s="353"/>
      <c r="H1115" s="353"/>
      <c r="I1115" s="353"/>
      <c r="J1115" s="354"/>
      <c r="K1115" s="355" t="s">
        <v>2750</v>
      </c>
      <c r="L1115" s="356" t="str">
        <f t="shared" si="23"/>
        <v>야간</v>
      </c>
      <c r="M1115" s="298"/>
      <c r="N1115" s="39" t="s">
        <v>2751</v>
      </c>
      <c r="O1115" s="188"/>
      <c r="P1115" s="188"/>
      <c r="Q1115" s="188"/>
      <c r="R1115" s="188"/>
      <c r="V1115" s="39" t="s">
        <v>2790</v>
      </c>
    </row>
    <row r="1116" spans="2:22">
      <c r="B1116" s="352" t="s">
        <v>2608</v>
      </c>
      <c r="C1116" s="353" t="s">
        <v>2643</v>
      </c>
      <c r="D1116" s="353" t="s">
        <v>2791</v>
      </c>
      <c r="E1116" s="353"/>
      <c r="F1116" s="353"/>
      <c r="G1116" s="353"/>
      <c r="H1116" s="353"/>
      <c r="I1116" s="353"/>
      <c r="J1116" s="354"/>
      <c r="K1116" s="355" t="s">
        <v>2750</v>
      </c>
      <c r="L1116" s="356" t="str">
        <f t="shared" si="23"/>
        <v>야간</v>
      </c>
      <c r="M1116" s="298"/>
      <c r="N1116" s="39" t="s">
        <v>2751</v>
      </c>
      <c r="O1116" s="188"/>
      <c r="P1116" s="188"/>
      <c r="Q1116" s="188"/>
      <c r="R1116" s="188"/>
      <c r="V1116" s="39" t="s">
        <v>2792</v>
      </c>
    </row>
    <row r="1117" spans="2:22">
      <c r="B1117" s="352" t="s">
        <v>2608</v>
      </c>
      <c r="C1117" s="353" t="s">
        <v>2793</v>
      </c>
      <c r="D1117" s="353" t="s">
        <v>2794</v>
      </c>
      <c r="E1117" s="353"/>
      <c r="F1117" s="353"/>
      <c r="G1117" s="353"/>
      <c r="H1117" s="353"/>
      <c r="I1117" s="353"/>
      <c r="J1117" s="354"/>
      <c r="K1117" s="355" t="s">
        <v>2750</v>
      </c>
      <c r="L1117" s="356" t="str">
        <f t="shared" si="23"/>
        <v>야간</v>
      </c>
      <c r="M1117" s="298"/>
      <c r="N1117" s="39" t="s">
        <v>2751</v>
      </c>
      <c r="O1117" s="188"/>
      <c r="P1117" s="188"/>
      <c r="Q1117" s="188"/>
      <c r="R1117" s="188"/>
      <c r="V1117" s="39" t="s">
        <v>2795</v>
      </c>
    </row>
    <row r="1118" spans="2:22">
      <c r="B1118" s="352" t="s">
        <v>2608</v>
      </c>
      <c r="C1118" s="353" t="s">
        <v>2793</v>
      </c>
      <c r="D1118" s="353" t="s">
        <v>2796</v>
      </c>
      <c r="E1118" s="353"/>
      <c r="F1118" s="353"/>
      <c r="G1118" s="353"/>
      <c r="H1118" s="353"/>
      <c r="I1118" s="353"/>
      <c r="J1118" s="354"/>
      <c r="K1118" s="355" t="s">
        <v>2750</v>
      </c>
      <c r="L1118" s="356" t="str">
        <f t="shared" si="23"/>
        <v>야간</v>
      </c>
      <c r="M1118" s="298"/>
      <c r="N1118" s="39" t="s">
        <v>2751</v>
      </c>
      <c r="O1118" s="188"/>
      <c r="P1118" s="188"/>
      <c r="Q1118" s="188"/>
      <c r="R1118" s="188"/>
      <c r="V1118" s="39" t="s">
        <v>2797</v>
      </c>
    </row>
    <row r="1119" spans="2:22">
      <c r="B1119" s="352" t="s">
        <v>2608</v>
      </c>
      <c r="C1119" s="353" t="s">
        <v>2793</v>
      </c>
      <c r="D1119" s="353" t="s">
        <v>2798</v>
      </c>
      <c r="E1119" s="353"/>
      <c r="F1119" s="353"/>
      <c r="G1119" s="353"/>
      <c r="H1119" s="353"/>
      <c r="I1119" s="353"/>
      <c r="J1119" s="354"/>
      <c r="K1119" s="355" t="s">
        <v>2750</v>
      </c>
      <c r="L1119" s="356" t="str">
        <f t="shared" si="23"/>
        <v>야간</v>
      </c>
      <c r="M1119" s="298"/>
      <c r="N1119" s="39" t="s">
        <v>2751</v>
      </c>
      <c r="O1119" s="188"/>
      <c r="P1119" s="188"/>
      <c r="Q1119" s="188"/>
      <c r="R1119" s="188"/>
      <c r="V1119" s="39" t="s">
        <v>2799</v>
      </c>
    </row>
    <row r="1120" spans="2:22">
      <c r="B1120" s="352" t="s">
        <v>2608</v>
      </c>
      <c r="C1120" s="353" t="s">
        <v>2793</v>
      </c>
      <c r="D1120" s="353" t="s">
        <v>2800</v>
      </c>
      <c r="E1120" s="353"/>
      <c r="F1120" s="353"/>
      <c r="G1120" s="353"/>
      <c r="H1120" s="353"/>
      <c r="I1120" s="353"/>
      <c r="J1120" s="354"/>
      <c r="K1120" s="355" t="s">
        <v>2750</v>
      </c>
      <c r="L1120" s="356" t="str">
        <f t="shared" si="23"/>
        <v>야간</v>
      </c>
      <c r="M1120" s="298"/>
      <c r="N1120" s="39" t="s">
        <v>2751</v>
      </c>
      <c r="O1120" s="188"/>
      <c r="P1120" s="188"/>
      <c r="Q1120" s="188"/>
      <c r="R1120" s="188"/>
      <c r="V1120" s="39" t="s">
        <v>2801</v>
      </c>
    </row>
    <row r="1121" spans="2:22">
      <c r="B1121" s="352" t="s">
        <v>2608</v>
      </c>
      <c r="C1121" s="353" t="s">
        <v>2793</v>
      </c>
      <c r="D1121" s="353" t="s">
        <v>2802</v>
      </c>
      <c r="E1121" s="353"/>
      <c r="F1121" s="353"/>
      <c r="G1121" s="353"/>
      <c r="H1121" s="353"/>
      <c r="I1121" s="353"/>
      <c r="J1121" s="354"/>
      <c r="K1121" s="355" t="s">
        <v>2750</v>
      </c>
      <c r="L1121" s="356" t="str">
        <f t="shared" si="23"/>
        <v>야간</v>
      </c>
      <c r="M1121" s="298"/>
      <c r="N1121" s="39" t="s">
        <v>2751</v>
      </c>
      <c r="O1121" s="188"/>
      <c r="P1121" s="188"/>
      <c r="Q1121" s="188"/>
      <c r="R1121" s="188"/>
      <c r="V1121" s="39" t="s">
        <v>2803</v>
      </c>
    </row>
    <row r="1122" spans="2:22">
      <c r="B1122" s="352" t="s">
        <v>2608</v>
      </c>
      <c r="C1122" s="353" t="s">
        <v>2793</v>
      </c>
      <c r="D1122" s="353" t="s">
        <v>2804</v>
      </c>
      <c r="E1122" s="353"/>
      <c r="F1122" s="353"/>
      <c r="G1122" s="353"/>
      <c r="H1122" s="353"/>
      <c r="I1122" s="353"/>
      <c r="J1122" s="354"/>
      <c r="K1122" s="355" t="s">
        <v>2750</v>
      </c>
      <c r="L1122" s="356" t="str">
        <f t="shared" si="23"/>
        <v>야간</v>
      </c>
      <c r="M1122" s="298"/>
      <c r="N1122" s="39" t="s">
        <v>2751</v>
      </c>
      <c r="O1122" s="188"/>
      <c r="P1122" s="188"/>
      <c r="Q1122" s="188"/>
      <c r="R1122" s="188"/>
      <c r="V1122" s="39" t="s">
        <v>2805</v>
      </c>
    </row>
    <row r="1123" spans="2:22">
      <c r="B1123" s="352" t="s">
        <v>2608</v>
      </c>
      <c r="C1123" s="353" t="s">
        <v>2806</v>
      </c>
      <c r="D1123" s="353" t="s">
        <v>2807</v>
      </c>
      <c r="E1123" s="353"/>
      <c r="F1123" s="353"/>
      <c r="G1123" s="353"/>
      <c r="H1123" s="353"/>
      <c r="I1123" s="353"/>
      <c r="J1123" s="354"/>
      <c r="K1123" s="355" t="s">
        <v>2750</v>
      </c>
      <c r="L1123" s="356" t="str">
        <f t="shared" si="23"/>
        <v>야간</v>
      </c>
      <c r="M1123" s="298"/>
      <c r="N1123" s="39" t="s">
        <v>2751</v>
      </c>
      <c r="O1123" s="188"/>
      <c r="P1123" s="188"/>
      <c r="Q1123" s="188"/>
      <c r="R1123" s="188"/>
      <c r="V1123" s="39" t="s">
        <v>2808</v>
      </c>
    </row>
    <row r="1124" spans="2:22">
      <c r="B1124" s="352" t="s">
        <v>2608</v>
      </c>
      <c r="C1124" s="353" t="s">
        <v>2806</v>
      </c>
      <c r="D1124" s="353" t="s">
        <v>2809</v>
      </c>
      <c r="E1124" s="353"/>
      <c r="F1124" s="353"/>
      <c r="G1124" s="353"/>
      <c r="H1124" s="353"/>
      <c r="I1124" s="353"/>
      <c r="J1124" s="354"/>
      <c r="K1124" s="355" t="s">
        <v>2750</v>
      </c>
      <c r="L1124" s="356" t="str">
        <f t="shared" si="23"/>
        <v>야간</v>
      </c>
      <c r="M1124" s="298"/>
      <c r="N1124" s="39" t="s">
        <v>2751</v>
      </c>
      <c r="O1124" s="188"/>
      <c r="P1124" s="188"/>
      <c r="Q1124" s="188"/>
      <c r="R1124" s="188"/>
      <c r="V1124" s="39" t="s">
        <v>2810</v>
      </c>
    </row>
    <row r="1125" spans="2:22">
      <c r="B1125" s="352" t="s">
        <v>2608</v>
      </c>
      <c r="C1125" s="353" t="s">
        <v>2806</v>
      </c>
      <c r="D1125" s="353" t="s">
        <v>2811</v>
      </c>
      <c r="E1125" s="353"/>
      <c r="F1125" s="353"/>
      <c r="G1125" s="353"/>
      <c r="H1125" s="353"/>
      <c r="I1125" s="353"/>
      <c r="J1125" s="354"/>
      <c r="K1125" s="355" t="s">
        <v>2750</v>
      </c>
      <c r="L1125" s="356" t="str">
        <f t="shared" si="23"/>
        <v>야간</v>
      </c>
      <c r="M1125" s="298"/>
      <c r="N1125" s="39" t="s">
        <v>2751</v>
      </c>
      <c r="O1125" s="188"/>
      <c r="P1125" s="188"/>
      <c r="Q1125" s="188"/>
      <c r="R1125" s="188"/>
      <c r="V1125" s="39" t="s">
        <v>2812</v>
      </c>
    </row>
    <row r="1126" spans="2:22">
      <c r="B1126" s="352" t="s">
        <v>2608</v>
      </c>
      <c r="C1126" s="353" t="s">
        <v>2806</v>
      </c>
      <c r="D1126" s="353" t="s">
        <v>2813</v>
      </c>
      <c r="E1126" s="353"/>
      <c r="F1126" s="353"/>
      <c r="G1126" s="353"/>
      <c r="H1126" s="353"/>
      <c r="I1126" s="353"/>
      <c r="J1126" s="354"/>
      <c r="K1126" s="355" t="s">
        <v>2750</v>
      </c>
      <c r="L1126" s="356" t="str">
        <f t="shared" si="23"/>
        <v>야간</v>
      </c>
      <c r="M1126" s="298"/>
      <c r="N1126" s="39" t="s">
        <v>2751</v>
      </c>
      <c r="O1126" s="188"/>
      <c r="P1126" s="188"/>
      <c r="Q1126" s="188"/>
      <c r="R1126" s="188"/>
      <c r="V1126" s="39" t="s">
        <v>2814</v>
      </c>
    </row>
    <row r="1127" spans="2:22">
      <c r="B1127" s="352" t="s">
        <v>2608</v>
      </c>
      <c r="C1127" s="353" t="s">
        <v>2806</v>
      </c>
      <c r="D1127" s="353" t="s">
        <v>2815</v>
      </c>
      <c r="E1127" s="353"/>
      <c r="F1127" s="353"/>
      <c r="G1127" s="353"/>
      <c r="H1127" s="353"/>
      <c r="I1127" s="353"/>
      <c r="J1127" s="354"/>
      <c r="K1127" s="355" t="s">
        <v>2750</v>
      </c>
      <c r="L1127" s="356" t="str">
        <f t="shared" si="23"/>
        <v>야간</v>
      </c>
      <c r="M1127" s="298"/>
      <c r="N1127" s="39" t="s">
        <v>2751</v>
      </c>
      <c r="O1127" s="188"/>
      <c r="P1127" s="188"/>
      <c r="Q1127" s="188"/>
      <c r="R1127" s="188"/>
      <c r="V1127" s="39" t="s">
        <v>2816</v>
      </c>
    </row>
    <row r="1128" spans="2:22">
      <c r="B1128" s="352" t="s">
        <v>2608</v>
      </c>
      <c r="C1128" s="353" t="s">
        <v>2817</v>
      </c>
      <c r="D1128" s="353" t="s">
        <v>2818</v>
      </c>
      <c r="E1128" s="353"/>
      <c r="F1128" s="353"/>
      <c r="G1128" s="353"/>
      <c r="H1128" s="353"/>
      <c r="I1128" s="353"/>
      <c r="J1128" s="354"/>
      <c r="K1128" s="355" t="s">
        <v>2750</v>
      </c>
      <c r="L1128" s="356" t="str">
        <f t="shared" si="23"/>
        <v>야간</v>
      </c>
      <c r="M1128" s="298"/>
      <c r="N1128" s="39" t="s">
        <v>2751</v>
      </c>
      <c r="O1128" s="188"/>
      <c r="P1128" s="188"/>
      <c r="Q1128" s="188"/>
      <c r="R1128" s="188"/>
      <c r="V1128" s="39" t="s">
        <v>2819</v>
      </c>
    </row>
    <row r="1129" spans="2:22">
      <c r="B1129" s="352" t="s">
        <v>2608</v>
      </c>
      <c r="C1129" s="353" t="s">
        <v>2817</v>
      </c>
      <c r="D1129" s="353" t="s">
        <v>2820</v>
      </c>
      <c r="E1129" s="353"/>
      <c r="F1129" s="353"/>
      <c r="G1129" s="353"/>
      <c r="H1129" s="353"/>
      <c r="I1129" s="353"/>
      <c r="J1129" s="354"/>
      <c r="K1129" s="355" t="s">
        <v>2750</v>
      </c>
      <c r="L1129" s="356" t="str">
        <f t="shared" si="23"/>
        <v>야간</v>
      </c>
      <c r="M1129" s="298"/>
      <c r="N1129" s="39" t="s">
        <v>2751</v>
      </c>
      <c r="O1129" s="188"/>
      <c r="P1129" s="188"/>
      <c r="Q1129" s="188"/>
      <c r="R1129" s="188"/>
      <c r="V1129" s="39" t="s">
        <v>2821</v>
      </c>
    </row>
    <row r="1130" spans="2:22">
      <c r="B1130" s="352" t="s">
        <v>2608</v>
      </c>
      <c r="C1130" s="353" t="s">
        <v>2817</v>
      </c>
      <c r="D1130" s="353" t="s">
        <v>2822</v>
      </c>
      <c r="E1130" s="353"/>
      <c r="F1130" s="353"/>
      <c r="G1130" s="353"/>
      <c r="H1130" s="353"/>
      <c r="I1130" s="353"/>
      <c r="J1130" s="354"/>
      <c r="K1130" s="355" t="s">
        <v>2750</v>
      </c>
      <c r="L1130" s="356" t="str">
        <f t="shared" si="23"/>
        <v>야간</v>
      </c>
      <c r="M1130" s="298"/>
      <c r="N1130" s="39" t="s">
        <v>2751</v>
      </c>
      <c r="O1130" s="188"/>
      <c r="P1130" s="188"/>
      <c r="Q1130" s="188"/>
      <c r="R1130" s="188"/>
      <c r="V1130" s="39" t="s">
        <v>2823</v>
      </c>
    </row>
    <row r="1131" spans="2:22">
      <c r="B1131" s="352" t="s">
        <v>2608</v>
      </c>
      <c r="C1131" s="353" t="s">
        <v>2817</v>
      </c>
      <c r="D1131" s="353" t="s">
        <v>2824</v>
      </c>
      <c r="E1131" s="353"/>
      <c r="F1131" s="353"/>
      <c r="G1131" s="353"/>
      <c r="H1131" s="353"/>
      <c r="I1131" s="353"/>
      <c r="J1131" s="354"/>
      <c r="K1131" s="355" t="s">
        <v>2750</v>
      </c>
      <c r="L1131" s="356" t="str">
        <f t="shared" si="23"/>
        <v>야간</v>
      </c>
      <c r="M1131" s="298"/>
      <c r="N1131" s="39" t="s">
        <v>2751</v>
      </c>
      <c r="O1131" s="188"/>
      <c r="P1131" s="188"/>
      <c r="Q1131" s="188"/>
      <c r="R1131" s="188"/>
      <c r="V1131" s="39" t="s">
        <v>2825</v>
      </c>
    </row>
    <row r="1132" spans="2:22">
      <c r="B1132" s="352" t="s">
        <v>2608</v>
      </c>
      <c r="C1132" s="353" t="s">
        <v>2817</v>
      </c>
      <c r="D1132" s="353" t="s">
        <v>2826</v>
      </c>
      <c r="E1132" s="353"/>
      <c r="F1132" s="353"/>
      <c r="G1132" s="353"/>
      <c r="H1132" s="353"/>
      <c r="I1132" s="353"/>
      <c r="J1132" s="354"/>
      <c r="K1132" s="355" t="s">
        <v>2750</v>
      </c>
      <c r="L1132" s="356" t="str">
        <f t="shared" ref="L1132:L1195" si="24">IF(MID(D1132,1,8)&gt;="20241101",IF(VALUE(MID(D1132,10,6))&lt;120000,"오전",IF(VALUE(MID(D1132,10,2))&lt;17,"오후","야간")),
IF(MID(D1132,1,8)&lt;"20241101",IF(VALUE(MID(D1132,10,6))&lt;120000,"오전",IF(VALUE(MID(D1132,10,2))&lt;18,"오후","야간"))
))</f>
        <v>야간</v>
      </c>
      <c r="M1132" s="298"/>
      <c r="N1132" s="39" t="s">
        <v>2751</v>
      </c>
      <c r="O1132" s="188"/>
      <c r="P1132" s="188"/>
      <c r="Q1132" s="188"/>
      <c r="R1132" s="188"/>
      <c r="V1132" s="39" t="s">
        <v>2827</v>
      </c>
    </row>
    <row r="1133" spans="2:22">
      <c r="B1133" s="352" t="s">
        <v>2608</v>
      </c>
      <c r="C1133" s="353" t="s">
        <v>2817</v>
      </c>
      <c r="D1133" s="353" t="s">
        <v>2828</v>
      </c>
      <c r="E1133" s="353"/>
      <c r="F1133" s="353"/>
      <c r="G1133" s="353"/>
      <c r="H1133" s="353"/>
      <c r="I1133" s="353"/>
      <c r="J1133" s="354"/>
      <c r="K1133" s="355" t="s">
        <v>2750</v>
      </c>
      <c r="L1133" s="356" t="str">
        <f t="shared" si="24"/>
        <v>야간</v>
      </c>
      <c r="M1133" s="298"/>
      <c r="N1133" s="39" t="s">
        <v>2751</v>
      </c>
      <c r="O1133" s="188"/>
      <c r="P1133" s="188"/>
      <c r="Q1133" s="188"/>
      <c r="R1133" s="188"/>
      <c r="V1133" s="39" t="s">
        <v>2829</v>
      </c>
    </row>
    <row r="1134" spans="2:22">
      <c r="B1134" s="352" t="s">
        <v>2608</v>
      </c>
      <c r="C1134" s="353" t="s">
        <v>2830</v>
      </c>
      <c r="D1134" s="353" t="s">
        <v>2831</v>
      </c>
      <c r="E1134" s="353"/>
      <c r="F1134" s="353"/>
      <c r="G1134" s="353"/>
      <c r="H1134" s="353"/>
      <c r="I1134" s="353"/>
      <c r="J1134" s="354"/>
      <c r="K1134" s="355" t="s">
        <v>2750</v>
      </c>
      <c r="L1134" s="356" t="str">
        <f t="shared" si="24"/>
        <v>야간</v>
      </c>
      <c r="M1134" s="298"/>
      <c r="N1134" s="39" t="s">
        <v>2751</v>
      </c>
      <c r="O1134" s="188"/>
      <c r="P1134" s="188"/>
      <c r="Q1134" s="188"/>
      <c r="R1134" s="188"/>
      <c r="V1134" s="39" t="s">
        <v>2832</v>
      </c>
    </row>
    <row r="1135" spans="2:22">
      <c r="B1135" s="352" t="s">
        <v>2608</v>
      </c>
      <c r="C1135" s="353" t="s">
        <v>2830</v>
      </c>
      <c r="D1135" s="353" t="s">
        <v>2833</v>
      </c>
      <c r="E1135" s="353"/>
      <c r="F1135" s="353"/>
      <c r="G1135" s="353"/>
      <c r="H1135" s="353"/>
      <c r="I1135" s="353"/>
      <c r="J1135" s="354"/>
      <c r="K1135" s="355" t="s">
        <v>2750</v>
      </c>
      <c r="L1135" s="356" t="str">
        <f t="shared" si="24"/>
        <v>야간</v>
      </c>
      <c r="M1135" s="298"/>
      <c r="N1135" s="39" t="s">
        <v>2751</v>
      </c>
      <c r="O1135" s="188"/>
      <c r="P1135" s="188"/>
      <c r="Q1135" s="188"/>
      <c r="R1135" s="188"/>
      <c r="V1135" s="39" t="s">
        <v>2834</v>
      </c>
    </row>
    <row r="1136" spans="2:22">
      <c r="B1136" s="352" t="s">
        <v>2608</v>
      </c>
      <c r="C1136" s="353" t="s">
        <v>2830</v>
      </c>
      <c r="D1136" s="353" t="s">
        <v>2835</v>
      </c>
      <c r="E1136" s="353"/>
      <c r="F1136" s="353"/>
      <c r="G1136" s="353"/>
      <c r="H1136" s="353"/>
      <c r="I1136" s="353"/>
      <c r="J1136" s="354"/>
      <c r="K1136" s="355" t="s">
        <v>2750</v>
      </c>
      <c r="L1136" s="356" t="str">
        <f t="shared" si="24"/>
        <v>야간</v>
      </c>
      <c r="M1136" s="298"/>
      <c r="N1136" s="39" t="s">
        <v>2751</v>
      </c>
      <c r="O1136" s="188"/>
      <c r="P1136" s="188"/>
      <c r="Q1136" s="188"/>
      <c r="R1136" s="188"/>
      <c r="V1136" s="39" t="s">
        <v>2836</v>
      </c>
    </row>
    <row r="1137" spans="2:22">
      <c r="B1137" s="352" t="s">
        <v>2608</v>
      </c>
      <c r="C1137" s="353" t="s">
        <v>2837</v>
      </c>
      <c r="D1137" s="353" t="s">
        <v>2838</v>
      </c>
      <c r="E1137" s="353"/>
      <c r="F1137" s="353"/>
      <c r="G1137" s="353"/>
      <c r="H1137" s="353"/>
      <c r="I1137" s="353"/>
      <c r="J1137" s="354"/>
      <c r="K1137" s="355" t="s">
        <v>2750</v>
      </c>
      <c r="L1137" s="356" t="str">
        <f t="shared" si="24"/>
        <v>야간</v>
      </c>
      <c r="M1137" s="298"/>
      <c r="N1137" s="39" t="s">
        <v>2751</v>
      </c>
      <c r="O1137" s="188"/>
      <c r="P1137" s="188"/>
      <c r="Q1137" s="188"/>
      <c r="R1137" s="188"/>
      <c r="V1137" s="39" t="s">
        <v>2839</v>
      </c>
    </row>
    <row r="1138" spans="2:22">
      <c r="B1138" s="41" t="s">
        <v>2840</v>
      </c>
      <c r="C1138" s="41" t="s">
        <v>2841</v>
      </c>
      <c r="D1138" s="41" t="s">
        <v>507</v>
      </c>
      <c r="E1138" s="41">
        <v>10</v>
      </c>
      <c r="F1138" s="41">
        <v>2</v>
      </c>
      <c r="G1138" s="41">
        <v>10</v>
      </c>
      <c r="H1138" s="41">
        <v>10</v>
      </c>
      <c r="I1138" s="41">
        <v>10</v>
      </c>
      <c r="J1138" s="289" t="s">
        <v>359</v>
      </c>
      <c r="K1138" s="152" t="s">
        <v>2842</v>
      </c>
      <c r="L1138" s="91" t="str">
        <f t="shared" si="24"/>
        <v>오전</v>
      </c>
      <c r="M1138" s="151" t="s">
        <v>123</v>
      </c>
      <c r="N1138" s="188"/>
      <c r="O1138" s="188"/>
      <c r="P1138" s="188"/>
      <c r="Q1138" s="188"/>
      <c r="R1138" s="188"/>
      <c r="V1138" s="39" t="s">
        <v>2843</v>
      </c>
    </row>
    <row r="1139" spans="2:22">
      <c r="B1139" s="41" t="s">
        <v>2840</v>
      </c>
      <c r="C1139" s="41" t="s">
        <v>2841</v>
      </c>
      <c r="D1139" s="41" t="s">
        <v>512</v>
      </c>
      <c r="E1139" s="41">
        <v>10</v>
      </c>
      <c r="F1139" s="41">
        <v>2</v>
      </c>
      <c r="G1139" s="41">
        <v>10</v>
      </c>
      <c r="H1139" s="41">
        <v>10</v>
      </c>
      <c r="I1139" s="41">
        <v>10</v>
      </c>
      <c r="J1139" s="289" t="s">
        <v>359</v>
      </c>
      <c r="K1139" s="152" t="s">
        <v>1388</v>
      </c>
      <c r="L1139" s="91" t="str">
        <f t="shared" si="24"/>
        <v>오전</v>
      </c>
      <c r="M1139" s="151" t="s">
        <v>123</v>
      </c>
      <c r="N1139" s="188"/>
      <c r="O1139" s="188"/>
      <c r="P1139" s="188"/>
      <c r="Q1139" s="188"/>
      <c r="R1139" s="188"/>
      <c r="V1139" s="39" t="s">
        <v>2844</v>
      </c>
    </row>
    <row r="1140" spans="2:22">
      <c r="B1140" s="41" t="s">
        <v>2840</v>
      </c>
      <c r="C1140" s="41" t="s">
        <v>2841</v>
      </c>
      <c r="D1140" s="41" t="s">
        <v>519</v>
      </c>
      <c r="E1140" s="41">
        <v>10</v>
      </c>
      <c r="F1140" s="41">
        <v>2</v>
      </c>
      <c r="G1140" s="41">
        <v>10</v>
      </c>
      <c r="H1140" s="41">
        <v>10</v>
      </c>
      <c r="I1140" s="41">
        <v>10</v>
      </c>
      <c r="J1140" s="289" t="s">
        <v>359</v>
      </c>
      <c r="K1140" s="152" t="s">
        <v>372</v>
      </c>
      <c r="L1140" s="91" t="str">
        <f t="shared" si="24"/>
        <v>오전</v>
      </c>
      <c r="M1140" s="151" t="s">
        <v>123</v>
      </c>
      <c r="N1140" s="188"/>
      <c r="O1140" s="188"/>
      <c r="P1140" s="188"/>
      <c r="Q1140" s="188"/>
      <c r="R1140" s="188"/>
      <c r="V1140" s="39" t="s">
        <v>2845</v>
      </c>
    </row>
    <row r="1141" spans="2:22">
      <c r="B1141" s="41" t="s">
        <v>2840</v>
      </c>
      <c r="C1141" s="41" t="s">
        <v>2841</v>
      </c>
      <c r="D1141" s="41" t="s">
        <v>548</v>
      </c>
      <c r="E1141" s="41">
        <v>10</v>
      </c>
      <c r="F1141" s="41">
        <v>2</v>
      </c>
      <c r="G1141" s="41">
        <v>10</v>
      </c>
      <c r="H1141" s="41">
        <v>10</v>
      </c>
      <c r="I1141" s="41">
        <v>10</v>
      </c>
      <c r="J1141" s="289" t="s">
        <v>359</v>
      </c>
      <c r="K1141" s="152" t="s">
        <v>369</v>
      </c>
      <c r="L1141" s="91" t="str">
        <f t="shared" si="24"/>
        <v>오전</v>
      </c>
      <c r="M1141" s="151" t="s">
        <v>123</v>
      </c>
      <c r="N1141" s="188"/>
      <c r="O1141" s="188"/>
      <c r="P1141" s="188"/>
      <c r="Q1141" s="188"/>
      <c r="R1141" s="188"/>
      <c r="V1141" s="39" t="s">
        <v>2846</v>
      </c>
    </row>
    <row r="1142" spans="2:22">
      <c r="B1142" s="41" t="s">
        <v>2840</v>
      </c>
      <c r="C1142" s="41" t="s">
        <v>2847</v>
      </c>
      <c r="D1142" s="41" t="s">
        <v>654</v>
      </c>
      <c r="E1142" s="41">
        <v>10</v>
      </c>
      <c r="F1142" s="41">
        <v>2</v>
      </c>
      <c r="G1142" s="41">
        <v>10</v>
      </c>
      <c r="H1142" s="41">
        <v>10</v>
      </c>
      <c r="I1142" s="41">
        <v>10</v>
      </c>
      <c r="J1142" s="289" t="s">
        <v>359</v>
      </c>
      <c r="K1142" s="152" t="s">
        <v>369</v>
      </c>
      <c r="L1142" s="91" t="str">
        <f t="shared" si="24"/>
        <v>오전</v>
      </c>
      <c r="M1142" s="151" t="s">
        <v>123</v>
      </c>
      <c r="N1142" s="188"/>
      <c r="O1142" s="188"/>
      <c r="P1142" s="188"/>
      <c r="Q1142" s="188"/>
      <c r="R1142" s="188"/>
      <c r="V1142" s="39" t="s">
        <v>2848</v>
      </c>
    </row>
    <row r="1143" spans="2:22">
      <c r="B1143" s="41" t="s">
        <v>2840</v>
      </c>
      <c r="C1143" s="41" t="s">
        <v>2847</v>
      </c>
      <c r="D1143" s="41" t="s">
        <v>657</v>
      </c>
      <c r="E1143" s="41">
        <v>10</v>
      </c>
      <c r="F1143" s="41">
        <v>2</v>
      </c>
      <c r="G1143" s="41">
        <v>10</v>
      </c>
      <c r="H1143" s="41">
        <v>10</v>
      </c>
      <c r="I1143" s="41">
        <v>10</v>
      </c>
      <c r="J1143" s="289" t="s">
        <v>359</v>
      </c>
      <c r="K1143" s="152" t="s">
        <v>372</v>
      </c>
      <c r="L1143" s="91" t="str">
        <f t="shared" si="24"/>
        <v>오전</v>
      </c>
      <c r="M1143" s="151" t="s">
        <v>123</v>
      </c>
      <c r="N1143" s="188"/>
      <c r="O1143" s="188"/>
      <c r="P1143" s="188"/>
      <c r="Q1143" s="188"/>
      <c r="R1143" s="188"/>
      <c r="V1143" s="39" t="s">
        <v>2849</v>
      </c>
    </row>
    <row r="1144" spans="2:22">
      <c r="B1144" s="41" t="s">
        <v>2840</v>
      </c>
      <c r="C1144" s="41" t="s">
        <v>2850</v>
      </c>
      <c r="D1144" s="41" t="s">
        <v>742</v>
      </c>
      <c r="E1144" s="41">
        <v>10</v>
      </c>
      <c r="F1144" s="41">
        <v>2</v>
      </c>
      <c r="G1144" s="41">
        <v>10</v>
      </c>
      <c r="H1144" s="41">
        <v>10</v>
      </c>
      <c r="I1144" s="41">
        <v>10</v>
      </c>
      <c r="J1144" s="289" t="s">
        <v>359</v>
      </c>
      <c r="K1144" s="151" t="s">
        <v>372</v>
      </c>
      <c r="L1144" s="91" t="str">
        <f t="shared" si="24"/>
        <v>오후</v>
      </c>
      <c r="M1144" s="151" t="s">
        <v>123</v>
      </c>
      <c r="N1144" s="188"/>
      <c r="O1144" s="188"/>
      <c r="P1144" s="188"/>
      <c r="Q1144" s="188"/>
      <c r="R1144" s="188"/>
      <c r="V1144" s="39" t="s">
        <v>2851</v>
      </c>
    </row>
    <row r="1145" spans="2:22">
      <c r="B1145" s="41" t="s">
        <v>2840</v>
      </c>
      <c r="C1145" s="41" t="s">
        <v>2850</v>
      </c>
      <c r="D1145" s="41" t="s">
        <v>746</v>
      </c>
      <c r="E1145" s="41">
        <v>10</v>
      </c>
      <c r="F1145" s="41">
        <v>2</v>
      </c>
      <c r="G1145" s="41">
        <v>10</v>
      </c>
      <c r="H1145" s="41">
        <v>10</v>
      </c>
      <c r="I1145" s="41">
        <v>10</v>
      </c>
      <c r="J1145" s="289" t="s">
        <v>359</v>
      </c>
      <c r="K1145" s="151" t="s">
        <v>372</v>
      </c>
      <c r="L1145" s="91" t="str">
        <f t="shared" si="24"/>
        <v>오후</v>
      </c>
      <c r="M1145" s="151" t="s">
        <v>123</v>
      </c>
      <c r="N1145" s="188"/>
      <c r="O1145" s="188"/>
      <c r="P1145" s="188"/>
      <c r="Q1145" s="188"/>
      <c r="R1145" s="188"/>
      <c r="V1145" s="39" t="s">
        <v>2852</v>
      </c>
    </row>
    <row r="1146" spans="2:22">
      <c r="B1146" s="41" t="s">
        <v>2840</v>
      </c>
      <c r="C1146" s="41" t="s">
        <v>2850</v>
      </c>
      <c r="D1146" s="41" t="s">
        <v>748</v>
      </c>
      <c r="E1146" s="41">
        <v>10</v>
      </c>
      <c r="F1146" s="41">
        <v>2</v>
      </c>
      <c r="G1146" s="41">
        <v>10</v>
      </c>
      <c r="H1146" s="41">
        <v>10</v>
      </c>
      <c r="I1146" s="41">
        <v>10</v>
      </c>
      <c r="J1146" s="289" t="s">
        <v>359</v>
      </c>
      <c r="K1146" s="151" t="s">
        <v>372</v>
      </c>
      <c r="L1146" s="91" t="str">
        <f t="shared" si="24"/>
        <v>오후</v>
      </c>
      <c r="M1146" s="151" t="s">
        <v>123</v>
      </c>
      <c r="N1146" s="188"/>
      <c r="O1146" s="188"/>
      <c r="P1146" s="188"/>
      <c r="Q1146" s="188"/>
      <c r="R1146" s="188"/>
      <c r="V1146" s="39" t="s">
        <v>2853</v>
      </c>
    </row>
    <row r="1147" spans="2:22">
      <c r="B1147" s="41" t="s">
        <v>2840</v>
      </c>
      <c r="C1147" s="41" t="s">
        <v>2850</v>
      </c>
      <c r="D1147" s="41" t="s">
        <v>750</v>
      </c>
      <c r="E1147" s="41">
        <v>10</v>
      </c>
      <c r="F1147" s="41">
        <v>2</v>
      </c>
      <c r="G1147" s="41">
        <v>10</v>
      </c>
      <c r="H1147" s="41">
        <v>10</v>
      </c>
      <c r="I1147" s="41">
        <v>10</v>
      </c>
      <c r="J1147" s="289" t="s">
        <v>359</v>
      </c>
      <c r="K1147" s="151" t="s">
        <v>372</v>
      </c>
      <c r="L1147" s="91" t="str">
        <f t="shared" si="24"/>
        <v>오후</v>
      </c>
      <c r="M1147" s="151" t="s">
        <v>123</v>
      </c>
      <c r="N1147" s="188"/>
      <c r="O1147" s="188"/>
      <c r="P1147" s="188"/>
      <c r="Q1147" s="188"/>
      <c r="R1147" s="188"/>
      <c r="V1147" s="39" t="s">
        <v>2854</v>
      </c>
    </row>
    <row r="1148" spans="2:22">
      <c r="B1148" s="41" t="s">
        <v>2840</v>
      </c>
      <c r="C1148" s="41" t="s">
        <v>2850</v>
      </c>
      <c r="D1148" s="41" t="s">
        <v>780</v>
      </c>
      <c r="E1148" s="41">
        <v>10</v>
      </c>
      <c r="F1148" s="41">
        <v>2</v>
      </c>
      <c r="G1148" s="41">
        <v>10</v>
      </c>
      <c r="H1148" s="41">
        <v>10</v>
      </c>
      <c r="I1148" s="41">
        <v>10</v>
      </c>
      <c r="J1148" s="289" t="s">
        <v>359</v>
      </c>
      <c r="K1148" s="151" t="s">
        <v>2855</v>
      </c>
      <c r="L1148" s="91" t="str">
        <f t="shared" si="24"/>
        <v>오후</v>
      </c>
      <c r="M1148" s="151" t="s">
        <v>123</v>
      </c>
      <c r="N1148" s="188"/>
      <c r="O1148" s="188"/>
      <c r="P1148" s="188"/>
      <c r="Q1148" s="188"/>
      <c r="R1148" s="188"/>
      <c r="V1148" s="39" t="s">
        <v>2856</v>
      </c>
    </row>
    <row r="1149" spans="2:22">
      <c r="B1149" s="41" t="s">
        <v>2840</v>
      </c>
      <c r="C1149" s="41" t="s">
        <v>2850</v>
      </c>
      <c r="D1149" s="41" t="s">
        <v>783</v>
      </c>
      <c r="E1149" s="41">
        <v>10</v>
      </c>
      <c r="F1149" s="41">
        <v>2</v>
      </c>
      <c r="G1149" s="41">
        <v>10</v>
      </c>
      <c r="H1149" s="41">
        <v>10</v>
      </c>
      <c r="I1149" s="41">
        <v>10</v>
      </c>
      <c r="J1149" s="289" t="s">
        <v>359</v>
      </c>
      <c r="K1149" s="151" t="s">
        <v>372</v>
      </c>
      <c r="L1149" s="91" t="str">
        <f t="shared" si="24"/>
        <v>오후</v>
      </c>
      <c r="M1149" s="151" t="s">
        <v>123</v>
      </c>
      <c r="N1149" s="188"/>
      <c r="O1149" s="188"/>
      <c r="P1149" s="188"/>
      <c r="Q1149" s="188"/>
      <c r="R1149" s="188"/>
      <c r="V1149" s="39" t="s">
        <v>2857</v>
      </c>
    </row>
    <row r="1150" spans="2:22">
      <c r="B1150" s="41" t="s">
        <v>2840</v>
      </c>
      <c r="C1150" s="41" t="s">
        <v>2850</v>
      </c>
      <c r="D1150" s="41" t="s">
        <v>793</v>
      </c>
      <c r="E1150" s="41">
        <v>10</v>
      </c>
      <c r="F1150" s="41">
        <v>2</v>
      </c>
      <c r="G1150" s="41">
        <v>10</v>
      </c>
      <c r="H1150" s="41">
        <v>10</v>
      </c>
      <c r="I1150" s="41">
        <v>10</v>
      </c>
      <c r="J1150" s="289" t="s">
        <v>359</v>
      </c>
      <c r="K1150" s="151" t="s">
        <v>372</v>
      </c>
      <c r="L1150" s="91" t="str">
        <f t="shared" si="24"/>
        <v>오후</v>
      </c>
      <c r="M1150" s="151" t="s">
        <v>123</v>
      </c>
      <c r="N1150" s="188"/>
      <c r="O1150" s="188"/>
      <c r="P1150" s="188"/>
      <c r="Q1150" s="188"/>
      <c r="R1150" s="188"/>
      <c r="V1150" s="39" t="s">
        <v>2858</v>
      </c>
    </row>
    <row r="1151" spans="2:22">
      <c r="B1151" s="41" t="s">
        <v>2840</v>
      </c>
      <c r="C1151" s="41" t="s">
        <v>2850</v>
      </c>
      <c r="D1151" s="41" t="s">
        <v>796</v>
      </c>
      <c r="E1151" s="41">
        <v>10</v>
      </c>
      <c r="F1151" s="41">
        <v>2</v>
      </c>
      <c r="G1151" s="41">
        <v>10</v>
      </c>
      <c r="H1151" s="41">
        <v>10</v>
      </c>
      <c r="I1151" s="41">
        <v>10</v>
      </c>
      <c r="J1151" s="289" t="s">
        <v>359</v>
      </c>
      <c r="K1151" s="151" t="s">
        <v>372</v>
      </c>
      <c r="L1151" s="91" t="str">
        <f t="shared" si="24"/>
        <v>오후</v>
      </c>
      <c r="M1151" s="151" t="s">
        <v>123</v>
      </c>
      <c r="N1151" s="188"/>
      <c r="O1151" s="188"/>
      <c r="P1151" s="188"/>
      <c r="Q1151" s="188"/>
      <c r="R1151" s="188"/>
      <c r="V1151" s="39" t="s">
        <v>2859</v>
      </c>
    </row>
    <row r="1152" spans="2:22">
      <c r="B1152" s="41" t="s">
        <v>2840</v>
      </c>
      <c r="C1152" s="41" t="s">
        <v>2850</v>
      </c>
      <c r="D1152" s="41" t="s">
        <v>801</v>
      </c>
      <c r="E1152" s="41">
        <v>10</v>
      </c>
      <c r="F1152" s="41">
        <v>2</v>
      </c>
      <c r="G1152" s="41">
        <v>10</v>
      </c>
      <c r="H1152" s="41">
        <v>10</v>
      </c>
      <c r="I1152" s="41">
        <v>10</v>
      </c>
      <c r="J1152" s="289" t="s">
        <v>359</v>
      </c>
      <c r="K1152" s="151" t="s">
        <v>1852</v>
      </c>
      <c r="L1152" s="91" t="str">
        <f t="shared" si="24"/>
        <v>오후</v>
      </c>
      <c r="M1152" s="151" t="s">
        <v>123</v>
      </c>
      <c r="N1152" s="188"/>
      <c r="O1152" s="188"/>
      <c r="P1152" s="188"/>
      <c r="Q1152" s="188"/>
      <c r="R1152" s="188"/>
      <c r="V1152" s="39" t="s">
        <v>2860</v>
      </c>
    </row>
    <row r="1153" spans="2:22">
      <c r="B1153" s="41" t="s">
        <v>2840</v>
      </c>
      <c r="C1153" s="41" t="s">
        <v>2850</v>
      </c>
      <c r="D1153" s="41" t="s">
        <v>803</v>
      </c>
      <c r="E1153" s="41">
        <v>10</v>
      </c>
      <c r="F1153" s="41">
        <v>2</v>
      </c>
      <c r="G1153" s="41">
        <v>10</v>
      </c>
      <c r="H1153" s="41">
        <v>10</v>
      </c>
      <c r="I1153" s="41">
        <v>10</v>
      </c>
      <c r="J1153" s="289" t="s">
        <v>359</v>
      </c>
      <c r="K1153" s="151" t="s">
        <v>394</v>
      </c>
      <c r="L1153" s="91" t="str">
        <f t="shared" si="24"/>
        <v>오후</v>
      </c>
      <c r="M1153" s="307" t="s">
        <v>123</v>
      </c>
      <c r="N1153" s="188"/>
      <c r="O1153" s="188"/>
      <c r="P1153" s="188"/>
      <c r="Q1153" s="188"/>
      <c r="R1153" s="188"/>
      <c r="V1153" s="39" t="s">
        <v>2861</v>
      </c>
    </row>
    <row r="1154" spans="2:22">
      <c r="B1154" s="41" t="s">
        <v>2840</v>
      </c>
      <c r="C1154" s="41" t="s">
        <v>2850</v>
      </c>
      <c r="D1154" s="41" t="s">
        <v>806</v>
      </c>
      <c r="E1154" s="41">
        <v>10</v>
      </c>
      <c r="F1154" s="41">
        <v>2</v>
      </c>
      <c r="G1154" s="41">
        <v>10</v>
      </c>
      <c r="H1154" s="41">
        <v>10</v>
      </c>
      <c r="I1154" s="41">
        <v>10</v>
      </c>
      <c r="J1154" s="289" t="s">
        <v>359</v>
      </c>
      <c r="K1154" s="151" t="s">
        <v>567</v>
      </c>
      <c r="L1154" s="91" t="str">
        <f t="shared" si="24"/>
        <v>오후</v>
      </c>
      <c r="M1154" s="151" t="s">
        <v>123</v>
      </c>
      <c r="N1154" s="188"/>
      <c r="O1154" s="188"/>
      <c r="P1154" s="188"/>
      <c r="Q1154" s="188"/>
      <c r="R1154" s="188"/>
      <c r="V1154" s="39" t="s">
        <v>2862</v>
      </c>
    </row>
    <row r="1155" spans="2:22">
      <c r="B1155" s="41" t="s">
        <v>2840</v>
      </c>
      <c r="C1155" s="41" t="s">
        <v>2850</v>
      </c>
      <c r="D1155" s="41" t="s">
        <v>809</v>
      </c>
      <c r="E1155" s="41">
        <v>10</v>
      </c>
      <c r="F1155" s="41">
        <v>2</v>
      </c>
      <c r="G1155" s="41">
        <v>10</v>
      </c>
      <c r="H1155" s="41">
        <v>10</v>
      </c>
      <c r="I1155" s="41">
        <v>10</v>
      </c>
      <c r="J1155" s="289" t="s">
        <v>359</v>
      </c>
      <c r="K1155" s="151" t="s">
        <v>2863</v>
      </c>
      <c r="L1155" s="91" t="str">
        <f t="shared" si="24"/>
        <v>오후</v>
      </c>
      <c r="M1155" s="151" t="s">
        <v>123</v>
      </c>
      <c r="N1155" s="188"/>
      <c r="O1155" s="188"/>
      <c r="P1155" s="188"/>
      <c r="Q1155" s="188"/>
      <c r="R1155" s="188"/>
      <c r="V1155" s="39" t="s">
        <v>2864</v>
      </c>
    </row>
    <row r="1156" spans="2:22">
      <c r="B1156" s="41" t="s">
        <v>2840</v>
      </c>
      <c r="C1156" s="41" t="s">
        <v>2850</v>
      </c>
      <c r="D1156" s="41" t="s">
        <v>811</v>
      </c>
      <c r="E1156" s="41">
        <v>10</v>
      </c>
      <c r="F1156" s="41">
        <v>2</v>
      </c>
      <c r="G1156" s="41">
        <v>10</v>
      </c>
      <c r="H1156" s="41">
        <v>10</v>
      </c>
      <c r="I1156" s="41">
        <v>10</v>
      </c>
      <c r="J1156" s="289" t="s">
        <v>359</v>
      </c>
      <c r="K1156" s="151" t="s">
        <v>2865</v>
      </c>
      <c r="L1156" s="91" t="str">
        <f t="shared" si="24"/>
        <v>야간</v>
      </c>
      <c r="M1156" s="307" t="s">
        <v>123</v>
      </c>
      <c r="N1156" s="188"/>
      <c r="O1156" s="188"/>
      <c r="P1156" s="188"/>
      <c r="Q1156" s="188"/>
      <c r="R1156" s="188"/>
      <c r="V1156" s="39" t="s">
        <v>2866</v>
      </c>
    </row>
    <row r="1157" spans="2:22">
      <c r="B1157" s="41" t="s">
        <v>2840</v>
      </c>
      <c r="C1157" s="41" t="s">
        <v>2850</v>
      </c>
      <c r="D1157" s="41" t="s">
        <v>817</v>
      </c>
      <c r="E1157" s="41">
        <v>10</v>
      </c>
      <c r="F1157" s="41">
        <v>2</v>
      </c>
      <c r="G1157" s="41">
        <v>10</v>
      </c>
      <c r="H1157" s="41">
        <v>10</v>
      </c>
      <c r="I1157" s="41">
        <v>10</v>
      </c>
      <c r="J1157" s="289" t="s">
        <v>359</v>
      </c>
      <c r="K1157" s="151" t="s">
        <v>2867</v>
      </c>
      <c r="L1157" s="91" t="str">
        <f t="shared" si="24"/>
        <v>야간</v>
      </c>
      <c r="M1157" s="151" t="s">
        <v>123</v>
      </c>
      <c r="N1157" s="188"/>
      <c r="O1157" s="188"/>
      <c r="P1157" s="188"/>
      <c r="Q1157" s="188"/>
      <c r="R1157" s="188"/>
      <c r="V1157" s="39" t="s">
        <v>2868</v>
      </c>
    </row>
    <row r="1158" spans="2:22">
      <c r="B1158" s="41" t="s">
        <v>2840</v>
      </c>
      <c r="C1158" s="41" t="s">
        <v>2869</v>
      </c>
      <c r="D1158" s="41" t="s">
        <v>881</v>
      </c>
      <c r="E1158" s="41">
        <v>10</v>
      </c>
      <c r="F1158" s="41">
        <v>2</v>
      </c>
      <c r="G1158" s="41">
        <v>10</v>
      </c>
      <c r="H1158" s="41">
        <v>10</v>
      </c>
      <c r="I1158" s="41">
        <v>10</v>
      </c>
      <c r="J1158" s="289" t="s">
        <v>359</v>
      </c>
      <c r="K1158" s="152" t="s">
        <v>369</v>
      </c>
      <c r="L1158" s="91" t="str">
        <f t="shared" si="24"/>
        <v>야간</v>
      </c>
      <c r="M1158" s="151" t="s">
        <v>123</v>
      </c>
      <c r="V1158" s="39" t="s">
        <v>2870</v>
      </c>
    </row>
    <row r="1159" spans="2:22">
      <c r="B1159" s="41" t="s">
        <v>2840</v>
      </c>
      <c r="C1159" s="41" t="s">
        <v>2869</v>
      </c>
      <c r="D1159" s="41" t="s">
        <v>883</v>
      </c>
      <c r="E1159" s="41">
        <v>10</v>
      </c>
      <c r="F1159" s="41">
        <v>2</v>
      </c>
      <c r="G1159" s="41">
        <v>10</v>
      </c>
      <c r="H1159" s="41">
        <v>10</v>
      </c>
      <c r="I1159" s="41">
        <v>10</v>
      </c>
      <c r="J1159" s="289" t="s">
        <v>359</v>
      </c>
      <c r="K1159" s="152" t="s">
        <v>2855</v>
      </c>
      <c r="L1159" s="91" t="str">
        <f t="shared" si="24"/>
        <v>야간</v>
      </c>
      <c r="M1159" s="151" t="s">
        <v>123</v>
      </c>
      <c r="V1159" s="39" t="s">
        <v>2871</v>
      </c>
    </row>
    <row r="1160" spans="2:22">
      <c r="B1160" s="41" t="s">
        <v>2840</v>
      </c>
      <c r="C1160" s="41" t="s">
        <v>2869</v>
      </c>
      <c r="D1160" s="41" t="s">
        <v>887</v>
      </c>
      <c r="E1160" s="41">
        <v>10</v>
      </c>
      <c r="F1160" s="41">
        <v>2</v>
      </c>
      <c r="G1160" s="41">
        <v>10</v>
      </c>
      <c r="H1160" s="41">
        <v>10</v>
      </c>
      <c r="I1160" s="41">
        <v>10</v>
      </c>
      <c r="J1160" s="289" t="s">
        <v>359</v>
      </c>
      <c r="K1160" s="152" t="s">
        <v>2855</v>
      </c>
      <c r="L1160" s="91" t="str">
        <f t="shared" si="24"/>
        <v>야간</v>
      </c>
      <c r="M1160" s="151" t="s">
        <v>123</v>
      </c>
      <c r="V1160" s="39" t="s">
        <v>2872</v>
      </c>
    </row>
    <row r="1161" spans="2:22">
      <c r="B1161" s="41" t="s">
        <v>2840</v>
      </c>
      <c r="C1161" s="41" t="s">
        <v>2869</v>
      </c>
      <c r="D1161" s="41" t="s">
        <v>949</v>
      </c>
      <c r="E1161" s="41">
        <v>10</v>
      </c>
      <c r="F1161" s="41">
        <v>2</v>
      </c>
      <c r="G1161" s="41">
        <v>10</v>
      </c>
      <c r="H1161" s="41">
        <v>10</v>
      </c>
      <c r="I1161" s="41">
        <v>10</v>
      </c>
      <c r="J1161" s="289" t="s">
        <v>359</v>
      </c>
      <c r="K1161" s="152" t="s">
        <v>369</v>
      </c>
      <c r="L1161" s="91" t="str">
        <f t="shared" si="24"/>
        <v>야간</v>
      </c>
      <c r="M1161" s="307" t="s">
        <v>123</v>
      </c>
      <c r="V1161" s="39" t="s">
        <v>2873</v>
      </c>
    </row>
    <row r="1162" spans="2:22">
      <c r="B1162" s="41" t="s">
        <v>2840</v>
      </c>
      <c r="C1162" s="41" t="s">
        <v>2869</v>
      </c>
      <c r="D1162" s="41" t="s">
        <v>951</v>
      </c>
      <c r="E1162" s="41">
        <v>10</v>
      </c>
      <c r="F1162" s="41">
        <v>2</v>
      </c>
      <c r="G1162" s="41">
        <v>10</v>
      </c>
      <c r="H1162" s="41">
        <v>10</v>
      </c>
      <c r="I1162" s="41">
        <v>10</v>
      </c>
      <c r="J1162" s="289" t="s">
        <v>359</v>
      </c>
      <c r="K1162" s="152" t="s">
        <v>2874</v>
      </c>
      <c r="L1162" s="91" t="str">
        <f t="shared" si="24"/>
        <v>야간</v>
      </c>
      <c r="M1162" s="307" t="s">
        <v>123</v>
      </c>
      <c r="V1162" s="39" t="s">
        <v>2875</v>
      </c>
    </row>
    <row r="1163" spans="2:22">
      <c r="B1163" s="41" t="s">
        <v>2840</v>
      </c>
      <c r="C1163" s="41" t="s">
        <v>2869</v>
      </c>
      <c r="D1163" s="41" t="s">
        <v>953</v>
      </c>
      <c r="E1163" s="41">
        <v>10</v>
      </c>
      <c r="F1163" s="41">
        <v>2</v>
      </c>
      <c r="G1163" s="41">
        <v>10</v>
      </c>
      <c r="H1163" s="41">
        <v>10</v>
      </c>
      <c r="I1163" s="41">
        <v>10</v>
      </c>
      <c r="J1163" s="289" t="s">
        <v>359</v>
      </c>
      <c r="K1163" s="152" t="s">
        <v>372</v>
      </c>
      <c r="L1163" s="91" t="str">
        <f t="shared" si="24"/>
        <v>야간</v>
      </c>
      <c r="M1163" s="307" t="s">
        <v>123</v>
      </c>
      <c r="V1163" s="39" t="s">
        <v>2876</v>
      </c>
    </row>
    <row r="1164" spans="2:22">
      <c r="B1164" s="41" t="s">
        <v>2840</v>
      </c>
      <c r="C1164" s="41" t="s">
        <v>2869</v>
      </c>
      <c r="D1164" s="41" t="s">
        <v>959</v>
      </c>
      <c r="E1164" s="41">
        <v>10</v>
      </c>
      <c r="F1164" s="41">
        <v>2</v>
      </c>
      <c r="G1164" s="41">
        <v>10</v>
      </c>
      <c r="H1164" s="41">
        <v>10</v>
      </c>
      <c r="I1164" s="41">
        <v>10</v>
      </c>
      <c r="J1164" s="289" t="s">
        <v>359</v>
      </c>
      <c r="K1164" s="152" t="s">
        <v>369</v>
      </c>
      <c r="L1164" s="91" t="str">
        <f t="shared" si="24"/>
        <v>야간</v>
      </c>
      <c r="M1164" s="38" t="s">
        <v>123</v>
      </c>
      <c r="V1164" s="39" t="s">
        <v>2877</v>
      </c>
    </row>
    <row r="1165" spans="2:22">
      <c r="B1165" s="41" t="s">
        <v>2840</v>
      </c>
      <c r="C1165" s="41" t="s">
        <v>2878</v>
      </c>
      <c r="D1165" s="41" t="s">
        <v>961</v>
      </c>
      <c r="E1165" s="41">
        <v>10</v>
      </c>
      <c r="F1165" s="41">
        <v>2</v>
      </c>
      <c r="G1165" s="41">
        <v>10</v>
      </c>
      <c r="H1165" s="41">
        <v>10</v>
      </c>
      <c r="I1165" s="41">
        <v>10</v>
      </c>
      <c r="J1165" s="289" t="s">
        <v>359</v>
      </c>
      <c r="K1165" s="152" t="s">
        <v>2879</v>
      </c>
      <c r="L1165" s="91" t="str">
        <f t="shared" si="24"/>
        <v>오전</v>
      </c>
      <c r="M1165" s="305" t="s">
        <v>2880</v>
      </c>
      <c r="V1165" s="39" t="s">
        <v>2881</v>
      </c>
    </row>
    <row r="1166" spans="2:22">
      <c r="B1166" s="41" t="s">
        <v>2840</v>
      </c>
      <c r="C1166" s="41" t="s">
        <v>2878</v>
      </c>
      <c r="D1166" s="41" t="s">
        <v>963</v>
      </c>
      <c r="E1166" s="41">
        <v>10</v>
      </c>
      <c r="F1166" s="41">
        <v>2</v>
      </c>
      <c r="G1166" s="41">
        <v>10</v>
      </c>
      <c r="H1166" s="41">
        <v>10</v>
      </c>
      <c r="I1166" s="41">
        <v>10</v>
      </c>
      <c r="J1166" s="289" t="s">
        <v>359</v>
      </c>
      <c r="K1166" s="152" t="s">
        <v>2879</v>
      </c>
      <c r="L1166" s="91" t="str">
        <f t="shared" si="24"/>
        <v>오전</v>
      </c>
      <c r="M1166" s="151" t="s">
        <v>123</v>
      </c>
      <c r="V1166" s="39" t="s">
        <v>2882</v>
      </c>
    </row>
    <row r="1167" spans="2:22">
      <c r="B1167" s="41" t="s">
        <v>2840</v>
      </c>
      <c r="C1167" s="41" t="s">
        <v>2878</v>
      </c>
      <c r="D1167" s="41" t="s">
        <v>965</v>
      </c>
      <c r="E1167" s="41">
        <v>10</v>
      </c>
      <c r="F1167" s="41">
        <v>2</v>
      </c>
      <c r="G1167" s="41">
        <v>10</v>
      </c>
      <c r="H1167" s="41">
        <v>10</v>
      </c>
      <c r="I1167" s="41">
        <v>10</v>
      </c>
      <c r="J1167" s="289" t="s">
        <v>359</v>
      </c>
      <c r="K1167" s="152" t="s">
        <v>372</v>
      </c>
      <c r="L1167" s="91" t="str">
        <f t="shared" si="24"/>
        <v>오전</v>
      </c>
      <c r="M1167" s="38" t="s">
        <v>123</v>
      </c>
      <c r="V1167" s="39" t="s">
        <v>2883</v>
      </c>
    </row>
    <row r="1168" spans="2:22">
      <c r="B1168" s="41" t="s">
        <v>2840</v>
      </c>
      <c r="C1168" s="41" t="s">
        <v>2878</v>
      </c>
      <c r="D1168" s="41" t="s">
        <v>967</v>
      </c>
      <c r="E1168" s="41">
        <v>10</v>
      </c>
      <c r="F1168" s="41">
        <v>2</v>
      </c>
      <c r="G1168" s="41">
        <v>10</v>
      </c>
      <c r="H1168" s="41">
        <v>10</v>
      </c>
      <c r="I1168" s="41">
        <v>10</v>
      </c>
      <c r="J1168" s="289" t="s">
        <v>359</v>
      </c>
      <c r="K1168" s="152" t="s">
        <v>2884</v>
      </c>
      <c r="L1168" s="91" t="str">
        <f t="shared" si="24"/>
        <v>오전</v>
      </c>
      <c r="M1168" s="38" t="s">
        <v>123</v>
      </c>
      <c r="V1168" s="39" t="s">
        <v>2885</v>
      </c>
    </row>
    <row r="1169" spans="2:22">
      <c r="B1169" s="41" t="s">
        <v>2840</v>
      </c>
      <c r="C1169" s="41" t="s">
        <v>2878</v>
      </c>
      <c r="D1169" s="41" t="s">
        <v>975</v>
      </c>
      <c r="E1169" s="41">
        <v>10</v>
      </c>
      <c r="F1169" s="41">
        <v>2</v>
      </c>
      <c r="G1169" s="41">
        <v>10</v>
      </c>
      <c r="H1169" s="41">
        <v>10</v>
      </c>
      <c r="I1169" s="41">
        <v>10</v>
      </c>
      <c r="J1169" s="289" t="s">
        <v>359</v>
      </c>
      <c r="K1169" s="152" t="s">
        <v>2879</v>
      </c>
      <c r="L1169" s="91" t="str">
        <f t="shared" si="24"/>
        <v>오전</v>
      </c>
      <c r="M1169" s="305" t="s">
        <v>2880</v>
      </c>
      <c r="V1169" s="39" t="s">
        <v>2886</v>
      </c>
    </row>
    <row r="1170" spans="2:22">
      <c r="B1170" s="41" t="s">
        <v>2840</v>
      </c>
      <c r="C1170" s="41" t="s">
        <v>2878</v>
      </c>
      <c r="D1170" s="41" t="s">
        <v>977</v>
      </c>
      <c r="E1170" s="41">
        <v>10</v>
      </c>
      <c r="F1170" s="41">
        <v>2</v>
      </c>
      <c r="G1170" s="41">
        <v>10</v>
      </c>
      <c r="H1170" s="41">
        <v>10</v>
      </c>
      <c r="I1170" s="41">
        <v>10</v>
      </c>
      <c r="J1170" s="289" t="s">
        <v>359</v>
      </c>
      <c r="K1170" s="152" t="s">
        <v>2879</v>
      </c>
      <c r="L1170" s="91" t="str">
        <f t="shared" si="24"/>
        <v>오전</v>
      </c>
      <c r="M1170" s="305" t="s">
        <v>2880</v>
      </c>
      <c r="V1170" s="39" t="s">
        <v>2887</v>
      </c>
    </row>
    <row r="1171" spans="2:22">
      <c r="B1171" s="41" t="s">
        <v>2840</v>
      </c>
      <c r="C1171" s="41" t="s">
        <v>2878</v>
      </c>
      <c r="D1171" s="41" t="s">
        <v>985</v>
      </c>
      <c r="E1171" s="41">
        <v>10</v>
      </c>
      <c r="F1171" s="41">
        <v>2</v>
      </c>
      <c r="G1171" s="41">
        <v>10</v>
      </c>
      <c r="H1171" s="41">
        <v>10</v>
      </c>
      <c r="I1171" s="41">
        <v>10</v>
      </c>
      <c r="J1171" s="289" t="s">
        <v>359</v>
      </c>
      <c r="K1171" s="152" t="s">
        <v>2879</v>
      </c>
      <c r="L1171" s="91" t="str">
        <f t="shared" si="24"/>
        <v>오전</v>
      </c>
      <c r="M1171" s="305" t="s">
        <v>2880</v>
      </c>
      <c r="V1171" s="39" t="s">
        <v>2888</v>
      </c>
    </row>
    <row r="1172" spans="2:22">
      <c r="B1172" s="41" t="s">
        <v>2840</v>
      </c>
      <c r="C1172" s="41" t="s">
        <v>2878</v>
      </c>
      <c r="D1172" s="41" t="s">
        <v>987</v>
      </c>
      <c r="E1172" s="41">
        <v>10</v>
      </c>
      <c r="F1172" s="41">
        <v>2</v>
      </c>
      <c r="G1172" s="41">
        <v>10</v>
      </c>
      <c r="H1172" s="41">
        <v>10</v>
      </c>
      <c r="I1172" s="41">
        <v>10</v>
      </c>
      <c r="J1172" s="289" t="s">
        <v>359</v>
      </c>
      <c r="K1172" s="152" t="s">
        <v>372</v>
      </c>
      <c r="L1172" s="91" t="str">
        <f t="shared" si="24"/>
        <v>오전</v>
      </c>
      <c r="M1172" s="307" t="s">
        <v>123</v>
      </c>
      <c r="V1172" s="39" t="s">
        <v>2889</v>
      </c>
    </row>
    <row r="1173" spans="2:22">
      <c r="B1173" s="41" t="s">
        <v>2840</v>
      </c>
      <c r="C1173" s="41" t="s">
        <v>2878</v>
      </c>
      <c r="D1173" s="41" t="s">
        <v>989</v>
      </c>
      <c r="E1173" s="41">
        <v>10</v>
      </c>
      <c r="F1173" s="41">
        <v>2</v>
      </c>
      <c r="G1173" s="41">
        <v>10</v>
      </c>
      <c r="H1173" s="41">
        <v>10</v>
      </c>
      <c r="I1173" s="41">
        <v>10</v>
      </c>
      <c r="J1173" s="289" t="s">
        <v>359</v>
      </c>
      <c r="K1173" s="152" t="s">
        <v>2879</v>
      </c>
      <c r="L1173" s="91" t="str">
        <f t="shared" si="24"/>
        <v>오전</v>
      </c>
      <c r="M1173" s="305" t="s">
        <v>2880</v>
      </c>
      <c r="V1173" s="39" t="s">
        <v>2890</v>
      </c>
    </row>
    <row r="1174" spans="2:22">
      <c r="B1174" s="41" t="s">
        <v>2840</v>
      </c>
      <c r="C1174" s="41" t="s">
        <v>2878</v>
      </c>
      <c r="D1174" s="41" t="s">
        <v>991</v>
      </c>
      <c r="E1174" s="41">
        <v>10</v>
      </c>
      <c r="F1174" s="41">
        <v>2</v>
      </c>
      <c r="G1174" s="41">
        <v>10</v>
      </c>
      <c r="H1174" s="41">
        <v>10</v>
      </c>
      <c r="I1174" s="41">
        <v>10</v>
      </c>
      <c r="J1174" s="289" t="s">
        <v>359</v>
      </c>
      <c r="K1174" s="152" t="s">
        <v>2879</v>
      </c>
      <c r="L1174" s="91" t="str">
        <f t="shared" si="24"/>
        <v>오전</v>
      </c>
      <c r="M1174" s="305" t="s">
        <v>2880</v>
      </c>
      <c r="V1174" s="39" t="s">
        <v>2891</v>
      </c>
    </row>
    <row r="1175" spans="2:22">
      <c r="B1175" s="41" t="s">
        <v>2840</v>
      </c>
      <c r="C1175" s="41" t="s">
        <v>2878</v>
      </c>
      <c r="D1175" s="41" t="s">
        <v>1035</v>
      </c>
      <c r="E1175" s="41">
        <v>10</v>
      </c>
      <c r="F1175" s="41">
        <v>2</v>
      </c>
      <c r="G1175" s="41">
        <v>10</v>
      </c>
      <c r="H1175" s="41">
        <v>10</v>
      </c>
      <c r="I1175" s="41">
        <v>10</v>
      </c>
      <c r="J1175" s="289" t="s">
        <v>359</v>
      </c>
      <c r="K1175" s="152" t="s">
        <v>2892</v>
      </c>
      <c r="L1175" s="91" t="str">
        <f t="shared" si="24"/>
        <v>오전</v>
      </c>
      <c r="M1175" s="151" t="s">
        <v>123</v>
      </c>
      <c r="V1175" s="39" t="s">
        <v>2893</v>
      </c>
    </row>
    <row r="1176" spans="2:22">
      <c r="B1176" s="41" t="s">
        <v>2840</v>
      </c>
      <c r="C1176" s="41" t="s">
        <v>2878</v>
      </c>
      <c r="D1176" s="41" t="s">
        <v>1037</v>
      </c>
      <c r="E1176" s="41">
        <v>10</v>
      </c>
      <c r="F1176" s="41">
        <v>2</v>
      </c>
      <c r="G1176" s="41">
        <v>10</v>
      </c>
      <c r="H1176" s="41">
        <v>10</v>
      </c>
      <c r="I1176" s="41">
        <v>10</v>
      </c>
      <c r="J1176" s="289" t="s">
        <v>359</v>
      </c>
      <c r="K1176" s="152" t="s">
        <v>2894</v>
      </c>
      <c r="L1176" s="91" t="str">
        <f t="shared" si="24"/>
        <v>오전</v>
      </c>
      <c r="M1176" s="151" t="s">
        <v>123</v>
      </c>
      <c r="V1176" s="39" t="s">
        <v>2895</v>
      </c>
    </row>
    <row r="1177" spans="2:22">
      <c r="B1177" s="41" t="s">
        <v>2840</v>
      </c>
      <c r="C1177" s="41" t="s">
        <v>2878</v>
      </c>
      <c r="D1177" s="41" t="s">
        <v>1041</v>
      </c>
      <c r="E1177" s="41">
        <v>10</v>
      </c>
      <c r="F1177" s="41">
        <v>2</v>
      </c>
      <c r="G1177" s="41">
        <v>10</v>
      </c>
      <c r="H1177" s="41">
        <v>10</v>
      </c>
      <c r="I1177" s="41">
        <v>10</v>
      </c>
      <c r="J1177" s="289" t="s">
        <v>359</v>
      </c>
      <c r="K1177" s="152" t="s">
        <v>372</v>
      </c>
      <c r="L1177" s="91" t="str">
        <f t="shared" si="24"/>
        <v>오전</v>
      </c>
      <c r="M1177" s="307" t="s">
        <v>123</v>
      </c>
      <c r="V1177" s="39" t="s">
        <v>2896</v>
      </c>
    </row>
    <row r="1178" spans="2:22">
      <c r="B1178" s="41" t="s">
        <v>2840</v>
      </c>
      <c r="C1178" s="41" t="s">
        <v>2878</v>
      </c>
      <c r="D1178" s="41" t="s">
        <v>1045</v>
      </c>
      <c r="E1178" s="41">
        <v>10</v>
      </c>
      <c r="F1178" s="41">
        <v>2</v>
      </c>
      <c r="G1178" s="41">
        <v>10</v>
      </c>
      <c r="H1178" s="41">
        <v>10</v>
      </c>
      <c r="I1178" s="41">
        <v>10</v>
      </c>
      <c r="J1178" s="289" t="s">
        <v>359</v>
      </c>
      <c r="K1178" s="152" t="s">
        <v>372</v>
      </c>
      <c r="L1178" s="91" t="str">
        <f t="shared" si="24"/>
        <v>오전</v>
      </c>
      <c r="M1178" s="151" t="s">
        <v>123</v>
      </c>
      <c r="V1178" s="39" t="s">
        <v>2897</v>
      </c>
    </row>
    <row r="1179" spans="2:22">
      <c r="B1179" s="41" t="s">
        <v>2840</v>
      </c>
      <c r="C1179" s="41" t="s">
        <v>2878</v>
      </c>
      <c r="D1179" s="41" t="s">
        <v>1047</v>
      </c>
      <c r="E1179" s="41">
        <v>10</v>
      </c>
      <c r="F1179" s="41">
        <v>2</v>
      </c>
      <c r="G1179" s="41">
        <v>10</v>
      </c>
      <c r="H1179" s="41">
        <v>10</v>
      </c>
      <c r="I1179" s="41">
        <v>10</v>
      </c>
      <c r="J1179" s="289" t="s">
        <v>359</v>
      </c>
      <c r="K1179" s="152" t="s">
        <v>372</v>
      </c>
      <c r="L1179" s="91" t="str">
        <f t="shared" si="24"/>
        <v>오전</v>
      </c>
      <c r="M1179" s="151" t="s">
        <v>123</v>
      </c>
      <c r="V1179" s="39" t="s">
        <v>2898</v>
      </c>
    </row>
    <row r="1180" spans="2:22">
      <c r="B1180" s="41" t="s">
        <v>2840</v>
      </c>
      <c r="C1180" s="41" t="s">
        <v>2878</v>
      </c>
      <c r="D1180" s="41" t="s">
        <v>1049</v>
      </c>
      <c r="E1180" s="41">
        <v>10</v>
      </c>
      <c r="F1180" s="41">
        <v>2</v>
      </c>
      <c r="G1180" s="41">
        <v>10</v>
      </c>
      <c r="H1180" s="41">
        <v>10</v>
      </c>
      <c r="I1180" s="41">
        <v>10</v>
      </c>
      <c r="J1180" s="289" t="s">
        <v>359</v>
      </c>
      <c r="K1180" s="152" t="s">
        <v>372</v>
      </c>
      <c r="L1180" s="91" t="str">
        <f t="shared" si="24"/>
        <v>오전</v>
      </c>
      <c r="M1180" s="151" t="s">
        <v>123</v>
      </c>
      <c r="V1180" s="39" t="s">
        <v>2899</v>
      </c>
    </row>
    <row r="1181" spans="2:22">
      <c r="B1181" s="41" t="s">
        <v>2840</v>
      </c>
      <c r="C1181" s="41" t="s">
        <v>2878</v>
      </c>
      <c r="D1181" s="41" t="s">
        <v>1051</v>
      </c>
      <c r="E1181" s="41">
        <v>10</v>
      </c>
      <c r="F1181" s="41">
        <v>2</v>
      </c>
      <c r="G1181" s="41">
        <v>10</v>
      </c>
      <c r="H1181" s="41">
        <v>10</v>
      </c>
      <c r="I1181" s="41">
        <v>10</v>
      </c>
      <c r="J1181" s="289" t="s">
        <v>359</v>
      </c>
      <c r="K1181" s="152" t="s">
        <v>372</v>
      </c>
      <c r="L1181" s="91" t="str">
        <f t="shared" si="24"/>
        <v>오전</v>
      </c>
      <c r="M1181" s="151" t="s">
        <v>123</v>
      </c>
      <c r="V1181" s="39" t="s">
        <v>2900</v>
      </c>
    </row>
    <row r="1182" spans="2:22">
      <c r="B1182" s="41" t="s">
        <v>2840</v>
      </c>
      <c r="C1182" s="41" t="s">
        <v>2878</v>
      </c>
      <c r="D1182" s="41" t="s">
        <v>1053</v>
      </c>
      <c r="E1182" s="41">
        <v>10</v>
      </c>
      <c r="F1182" s="41">
        <v>2</v>
      </c>
      <c r="G1182" s="41">
        <v>10</v>
      </c>
      <c r="H1182" s="41">
        <v>10</v>
      </c>
      <c r="I1182" s="41">
        <v>10</v>
      </c>
      <c r="J1182" s="289" t="s">
        <v>359</v>
      </c>
      <c r="K1182" s="152" t="s">
        <v>372</v>
      </c>
      <c r="L1182" s="91" t="str">
        <f t="shared" si="24"/>
        <v>오전</v>
      </c>
      <c r="M1182" s="151" t="s">
        <v>123</v>
      </c>
      <c r="V1182" s="39" t="s">
        <v>2901</v>
      </c>
    </row>
    <row r="1183" spans="2:22">
      <c r="B1183" s="41" t="s">
        <v>2840</v>
      </c>
      <c r="C1183" s="41" t="s">
        <v>2878</v>
      </c>
      <c r="D1183" s="41" t="s">
        <v>1057</v>
      </c>
      <c r="E1183" s="41">
        <v>10</v>
      </c>
      <c r="F1183" s="41">
        <v>2</v>
      </c>
      <c r="G1183" s="41">
        <v>10</v>
      </c>
      <c r="H1183" s="41">
        <v>10</v>
      </c>
      <c r="I1183" s="41">
        <v>10</v>
      </c>
      <c r="J1183" s="289" t="s">
        <v>359</v>
      </c>
      <c r="K1183" s="152" t="s">
        <v>372</v>
      </c>
      <c r="L1183" s="91" t="str">
        <f t="shared" si="24"/>
        <v>오전</v>
      </c>
      <c r="M1183" s="151" t="s">
        <v>123</v>
      </c>
      <c r="V1183" s="39" t="s">
        <v>2902</v>
      </c>
    </row>
    <row r="1184" spans="2:22">
      <c r="B1184" s="41" t="s">
        <v>2840</v>
      </c>
      <c r="C1184" s="41" t="s">
        <v>2878</v>
      </c>
      <c r="D1184" s="41" t="s">
        <v>1060</v>
      </c>
      <c r="E1184" s="41">
        <v>10</v>
      </c>
      <c r="F1184" s="41">
        <v>2</v>
      </c>
      <c r="G1184" s="41">
        <v>10</v>
      </c>
      <c r="H1184" s="41">
        <v>10</v>
      </c>
      <c r="I1184" s="41">
        <v>10</v>
      </c>
      <c r="J1184" s="289" t="s">
        <v>359</v>
      </c>
      <c r="K1184" s="152" t="s">
        <v>2879</v>
      </c>
      <c r="L1184" s="91" t="str">
        <f t="shared" si="24"/>
        <v>오전</v>
      </c>
      <c r="M1184" s="305" t="s">
        <v>2880</v>
      </c>
      <c r="V1184" s="39" t="s">
        <v>2903</v>
      </c>
    </row>
    <row r="1185" spans="2:22">
      <c r="B1185" s="41" t="s">
        <v>2840</v>
      </c>
      <c r="C1185" s="41" t="s">
        <v>2878</v>
      </c>
      <c r="D1185" s="41" t="s">
        <v>1062</v>
      </c>
      <c r="E1185" s="41">
        <v>10</v>
      </c>
      <c r="F1185" s="41">
        <v>2</v>
      </c>
      <c r="G1185" s="41">
        <v>10</v>
      </c>
      <c r="H1185" s="41">
        <v>10</v>
      </c>
      <c r="I1185" s="41">
        <v>10</v>
      </c>
      <c r="J1185" s="289" t="s">
        <v>359</v>
      </c>
      <c r="K1185" s="152" t="s">
        <v>56</v>
      </c>
      <c r="L1185" s="91" t="str">
        <f t="shared" si="24"/>
        <v>오전</v>
      </c>
      <c r="M1185" s="151" t="s">
        <v>123</v>
      </c>
      <c r="V1185" s="39" t="s">
        <v>2904</v>
      </c>
    </row>
    <row r="1186" spans="2:22">
      <c r="B1186" s="41" t="s">
        <v>2840</v>
      </c>
      <c r="C1186" s="41" t="s">
        <v>2878</v>
      </c>
      <c r="D1186" s="41" t="s">
        <v>1064</v>
      </c>
      <c r="E1186" s="41">
        <v>10</v>
      </c>
      <c r="F1186" s="41">
        <v>2</v>
      </c>
      <c r="G1186" s="41">
        <v>10</v>
      </c>
      <c r="H1186" s="41">
        <v>10</v>
      </c>
      <c r="I1186" s="41">
        <v>10</v>
      </c>
      <c r="J1186" s="289" t="s">
        <v>359</v>
      </c>
      <c r="K1186" s="152" t="s">
        <v>56</v>
      </c>
      <c r="L1186" s="91" t="str">
        <f t="shared" si="24"/>
        <v>오전</v>
      </c>
      <c r="M1186" s="151" t="s">
        <v>123</v>
      </c>
      <c r="V1186" s="39" t="s">
        <v>2905</v>
      </c>
    </row>
    <row r="1187" spans="2:22">
      <c r="B1187" s="41" t="s">
        <v>2840</v>
      </c>
      <c r="C1187" s="41" t="s">
        <v>2850</v>
      </c>
      <c r="D1187" s="41" t="s">
        <v>752</v>
      </c>
      <c r="E1187" s="41">
        <v>10</v>
      </c>
      <c r="F1187" s="41">
        <v>2</v>
      </c>
      <c r="G1187" s="41">
        <v>10</v>
      </c>
      <c r="H1187" s="41">
        <v>10</v>
      </c>
      <c r="I1187" s="41">
        <v>10</v>
      </c>
      <c r="J1187" s="289" t="s">
        <v>359</v>
      </c>
      <c r="K1187" s="151" t="s">
        <v>372</v>
      </c>
      <c r="L1187" s="91" t="str">
        <f t="shared" si="24"/>
        <v>오후</v>
      </c>
      <c r="M1187" s="151" t="s">
        <v>2906</v>
      </c>
      <c r="V1187" s="39" t="s">
        <v>2907</v>
      </c>
    </row>
    <row r="1188" spans="2:22">
      <c r="B1188" s="41" t="s">
        <v>2840</v>
      </c>
      <c r="C1188" s="41" t="s">
        <v>2869</v>
      </c>
      <c r="D1188" s="41" t="s">
        <v>893</v>
      </c>
      <c r="E1188" s="41">
        <v>10</v>
      </c>
      <c r="F1188" s="41">
        <v>2</v>
      </c>
      <c r="G1188" s="41">
        <v>10</v>
      </c>
      <c r="H1188" s="41">
        <v>10</v>
      </c>
      <c r="I1188" s="41">
        <v>10</v>
      </c>
      <c r="J1188" s="289" t="s">
        <v>359</v>
      </c>
      <c r="K1188" s="152" t="s">
        <v>2874</v>
      </c>
      <c r="L1188" s="91" t="str">
        <f t="shared" si="24"/>
        <v>야간</v>
      </c>
      <c r="M1188" s="151" t="s">
        <v>413</v>
      </c>
      <c r="N1188" s="188"/>
      <c r="O1188" s="188"/>
      <c r="P1188" s="188"/>
      <c r="Q1188" s="188"/>
      <c r="R1188" s="188"/>
      <c r="V1188" s="39" t="s">
        <v>2908</v>
      </c>
    </row>
    <row r="1189" spans="2:22">
      <c r="B1189" s="41" t="s">
        <v>2840</v>
      </c>
      <c r="C1189" s="41" t="s">
        <v>2869</v>
      </c>
      <c r="D1189" s="41" t="s">
        <v>895</v>
      </c>
      <c r="E1189" s="41">
        <v>10</v>
      </c>
      <c r="F1189" s="41">
        <v>2</v>
      </c>
      <c r="G1189" s="41">
        <v>10</v>
      </c>
      <c r="H1189" s="41">
        <v>10</v>
      </c>
      <c r="I1189" s="41">
        <v>10</v>
      </c>
      <c r="J1189" s="289" t="s">
        <v>359</v>
      </c>
      <c r="K1189" s="152" t="s">
        <v>392</v>
      </c>
      <c r="L1189" s="91" t="str">
        <f t="shared" si="24"/>
        <v>야간</v>
      </c>
      <c r="M1189" s="151" t="s">
        <v>413</v>
      </c>
      <c r="N1189" s="188"/>
      <c r="O1189" s="188"/>
      <c r="P1189" s="188"/>
      <c r="Q1189" s="188"/>
      <c r="R1189" s="188"/>
      <c r="V1189" s="39" t="s">
        <v>2909</v>
      </c>
    </row>
    <row r="1190" spans="2:22">
      <c r="B1190" s="41" t="s">
        <v>2840</v>
      </c>
      <c r="C1190" s="41" t="s">
        <v>2869</v>
      </c>
      <c r="D1190" s="41" t="s">
        <v>957</v>
      </c>
      <c r="E1190" s="41">
        <v>10</v>
      </c>
      <c r="F1190" s="41">
        <v>2</v>
      </c>
      <c r="G1190" s="41">
        <v>10</v>
      </c>
      <c r="H1190" s="41">
        <v>10</v>
      </c>
      <c r="I1190" s="41">
        <v>10</v>
      </c>
      <c r="J1190" s="289" t="s">
        <v>359</v>
      </c>
      <c r="K1190" s="152" t="s">
        <v>1388</v>
      </c>
      <c r="L1190" s="91" t="str">
        <f t="shared" si="24"/>
        <v>야간</v>
      </c>
      <c r="M1190" s="151" t="s">
        <v>413</v>
      </c>
      <c r="N1190" s="188"/>
      <c r="O1190" s="188"/>
      <c r="P1190" s="188"/>
      <c r="Q1190" s="188"/>
      <c r="R1190" s="188"/>
      <c r="V1190" s="39" t="s">
        <v>2910</v>
      </c>
    </row>
    <row r="1191" spans="2:22">
      <c r="B1191" s="41" t="s">
        <v>2840</v>
      </c>
      <c r="C1191" s="41" t="s">
        <v>2878</v>
      </c>
      <c r="D1191" s="41" t="s">
        <v>969</v>
      </c>
      <c r="E1191" s="41">
        <v>10</v>
      </c>
      <c r="F1191" s="41">
        <v>2</v>
      </c>
      <c r="G1191" s="41">
        <v>10</v>
      </c>
      <c r="H1191" s="41">
        <v>10</v>
      </c>
      <c r="I1191" s="41">
        <v>10</v>
      </c>
      <c r="J1191" s="289" t="s">
        <v>359</v>
      </c>
      <c r="K1191" s="152" t="s">
        <v>2894</v>
      </c>
      <c r="L1191" s="91" t="str">
        <f t="shared" si="24"/>
        <v>오전</v>
      </c>
      <c r="M1191" s="151" t="s">
        <v>2214</v>
      </c>
      <c r="N1191" s="188"/>
      <c r="O1191" s="188"/>
      <c r="P1191" s="188"/>
      <c r="Q1191" s="188"/>
      <c r="R1191" s="188"/>
      <c r="V1191" s="39" t="s">
        <v>2911</v>
      </c>
    </row>
    <row r="1192" spans="2:22">
      <c r="B1192" s="41" t="s">
        <v>2840</v>
      </c>
      <c r="C1192" s="41" t="s">
        <v>2841</v>
      </c>
      <c r="D1192" s="41" t="s">
        <v>522</v>
      </c>
      <c r="E1192" s="41">
        <v>10</v>
      </c>
      <c r="F1192" s="41">
        <v>2</v>
      </c>
      <c r="G1192" s="41">
        <v>10</v>
      </c>
      <c r="H1192" s="41">
        <v>10</v>
      </c>
      <c r="I1192" s="41">
        <v>10</v>
      </c>
      <c r="J1192" s="289" t="s">
        <v>359</v>
      </c>
      <c r="K1192" s="152" t="s">
        <v>369</v>
      </c>
      <c r="L1192" s="91" t="str">
        <f t="shared" si="24"/>
        <v>오전</v>
      </c>
      <c r="M1192" s="151" t="s">
        <v>1698</v>
      </c>
      <c r="N1192" s="188"/>
      <c r="O1192" s="188"/>
      <c r="P1192" s="188"/>
      <c r="Q1192" s="188"/>
      <c r="R1192" s="188"/>
      <c r="V1192" s="39" t="s">
        <v>2912</v>
      </c>
    </row>
    <row r="1193" spans="2:22">
      <c r="B1193" s="41" t="s">
        <v>2840</v>
      </c>
      <c r="C1193" s="41" t="s">
        <v>2850</v>
      </c>
      <c r="D1193" s="41" t="s">
        <v>740</v>
      </c>
      <c r="E1193" s="41">
        <v>10</v>
      </c>
      <c r="F1193" s="41">
        <v>2</v>
      </c>
      <c r="G1193" s="41">
        <v>10</v>
      </c>
      <c r="H1193" s="41">
        <v>10</v>
      </c>
      <c r="I1193" s="41">
        <v>10</v>
      </c>
      <c r="J1193" s="289" t="s">
        <v>359</v>
      </c>
      <c r="K1193" s="151" t="s">
        <v>372</v>
      </c>
      <c r="L1193" s="91" t="str">
        <f t="shared" si="24"/>
        <v>오후</v>
      </c>
      <c r="M1193" s="151" t="s">
        <v>1698</v>
      </c>
      <c r="N1193" s="188"/>
      <c r="O1193" s="188"/>
      <c r="P1193" s="188"/>
      <c r="Q1193" s="188"/>
      <c r="R1193" s="188"/>
      <c r="V1193" s="39" t="s">
        <v>2913</v>
      </c>
    </row>
    <row r="1194" spans="2:22">
      <c r="B1194" s="41" t="s">
        <v>2840</v>
      </c>
      <c r="C1194" s="41" t="s">
        <v>2869</v>
      </c>
      <c r="D1194" s="41" t="s">
        <v>865</v>
      </c>
      <c r="E1194" s="41">
        <v>10</v>
      </c>
      <c r="F1194" s="41">
        <v>2</v>
      </c>
      <c r="G1194" s="41">
        <v>10</v>
      </c>
      <c r="H1194" s="41">
        <v>10</v>
      </c>
      <c r="I1194" s="41">
        <v>10</v>
      </c>
      <c r="J1194" s="289" t="s">
        <v>359</v>
      </c>
      <c r="K1194" s="152" t="s">
        <v>372</v>
      </c>
      <c r="L1194" s="91" t="str">
        <f t="shared" si="24"/>
        <v>야간</v>
      </c>
      <c r="M1194" s="151" t="s">
        <v>1698</v>
      </c>
      <c r="N1194" s="188"/>
      <c r="O1194" s="188"/>
      <c r="P1194" s="188"/>
      <c r="Q1194" s="188"/>
      <c r="R1194" s="188"/>
      <c r="V1194" s="39" t="s">
        <v>2914</v>
      </c>
    </row>
    <row r="1195" spans="2:22">
      <c r="B1195" s="41" t="s">
        <v>2840</v>
      </c>
      <c r="C1195" s="41" t="s">
        <v>2869</v>
      </c>
      <c r="D1195" s="41" t="s">
        <v>879</v>
      </c>
      <c r="E1195" s="41">
        <v>10</v>
      </c>
      <c r="F1195" s="41">
        <v>2</v>
      </c>
      <c r="G1195" s="41">
        <v>10</v>
      </c>
      <c r="H1195" s="41">
        <v>10</v>
      </c>
      <c r="I1195" s="41">
        <v>10</v>
      </c>
      <c r="J1195" s="289" t="s">
        <v>359</v>
      </c>
      <c r="K1195" s="152" t="s">
        <v>372</v>
      </c>
      <c r="L1195" s="91" t="str">
        <f t="shared" si="24"/>
        <v>야간</v>
      </c>
      <c r="M1195" s="151" t="s">
        <v>1698</v>
      </c>
      <c r="N1195" s="188"/>
      <c r="O1195" s="188"/>
      <c r="P1195" s="188"/>
      <c r="Q1195" s="188"/>
      <c r="R1195" s="188"/>
      <c r="V1195" s="39" t="s">
        <v>2915</v>
      </c>
    </row>
    <row r="1196" spans="2:22">
      <c r="B1196" s="41" t="s">
        <v>2840</v>
      </c>
      <c r="C1196" s="41" t="s">
        <v>2878</v>
      </c>
      <c r="D1196" s="41" t="s">
        <v>971</v>
      </c>
      <c r="E1196" s="41">
        <v>10</v>
      </c>
      <c r="F1196" s="41">
        <v>2</v>
      </c>
      <c r="G1196" s="41">
        <v>10</v>
      </c>
      <c r="H1196" s="41">
        <v>10</v>
      </c>
      <c r="I1196" s="41">
        <v>10</v>
      </c>
      <c r="J1196" s="289" t="s">
        <v>359</v>
      </c>
      <c r="K1196" s="152" t="s">
        <v>2894</v>
      </c>
      <c r="L1196" s="91" t="str">
        <f t="shared" ref="L1196:L1259" si="25">IF(MID(D1196,1,8)&gt;="20241101",IF(VALUE(MID(D1196,10,6))&lt;120000,"오전",IF(VALUE(MID(D1196,10,2))&lt;17,"오후","야간")),
IF(MID(D1196,1,8)&lt;"20241101",IF(VALUE(MID(D1196,10,6))&lt;120000,"오전",IF(VALUE(MID(D1196,10,2))&lt;18,"오후","야간"))
))</f>
        <v>오전</v>
      </c>
      <c r="M1196" s="151" t="s">
        <v>1698</v>
      </c>
      <c r="N1196" s="188"/>
      <c r="O1196" s="188"/>
      <c r="P1196" s="188"/>
      <c r="Q1196" s="188"/>
      <c r="R1196" s="188"/>
      <c r="V1196" s="39" t="s">
        <v>2916</v>
      </c>
    </row>
    <row r="1197" spans="2:22">
      <c r="B1197" s="41" t="s">
        <v>2840</v>
      </c>
      <c r="C1197" s="41" t="s">
        <v>2878</v>
      </c>
      <c r="D1197" s="41" t="s">
        <v>993</v>
      </c>
      <c r="E1197" s="41">
        <v>10</v>
      </c>
      <c r="F1197" s="41">
        <v>2</v>
      </c>
      <c r="G1197" s="41">
        <v>10</v>
      </c>
      <c r="H1197" s="41">
        <v>10</v>
      </c>
      <c r="I1197" s="41">
        <v>10</v>
      </c>
      <c r="J1197" s="289" t="s">
        <v>359</v>
      </c>
      <c r="K1197" s="152" t="s">
        <v>372</v>
      </c>
      <c r="L1197" s="91" t="str">
        <f t="shared" si="25"/>
        <v>오전</v>
      </c>
      <c r="M1197" s="151" t="s">
        <v>1698</v>
      </c>
      <c r="N1197" s="188"/>
      <c r="O1197" s="188"/>
      <c r="P1197" s="188"/>
      <c r="Q1197" s="188"/>
      <c r="R1197" s="188"/>
      <c r="V1197" s="39" t="s">
        <v>2917</v>
      </c>
    </row>
    <row r="1198" spans="2:22">
      <c r="B1198" s="41" t="s">
        <v>2840</v>
      </c>
      <c r="C1198" s="41" t="s">
        <v>2878</v>
      </c>
      <c r="D1198" s="41" t="s">
        <v>1043</v>
      </c>
      <c r="E1198" s="41">
        <v>10</v>
      </c>
      <c r="F1198" s="41">
        <v>2</v>
      </c>
      <c r="G1198" s="41">
        <v>10</v>
      </c>
      <c r="H1198" s="41">
        <v>10</v>
      </c>
      <c r="I1198" s="41">
        <v>10</v>
      </c>
      <c r="J1198" s="289" t="s">
        <v>359</v>
      </c>
      <c r="K1198" s="152" t="s">
        <v>372</v>
      </c>
      <c r="L1198" s="91" t="str">
        <f t="shared" si="25"/>
        <v>오전</v>
      </c>
      <c r="M1198" s="151" t="s">
        <v>1698</v>
      </c>
      <c r="N1198" s="188"/>
      <c r="O1198" s="188"/>
      <c r="P1198" s="188"/>
      <c r="Q1198" s="188"/>
      <c r="R1198" s="188"/>
      <c r="V1198" s="39" t="s">
        <v>2918</v>
      </c>
    </row>
    <row r="1199" spans="2:22">
      <c r="B1199" s="41" t="s">
        <v>2840</v>
      </c>
      <c r="C1199" s="41" t="s">
        <v>2878</v>
      </c>
      <c r="D1199" s="41" t="s">
        <v>1055</v>
      </c>
      <c r="E1199" s="41">
        <v>10</v>
      </c>
      <c r="F1199" s="41">
        <v>2</v>
      </c>
      <c r="G1199" s="41">
        <v>10</v>
      </c>
      <c r="H1199" s="41">
        <v>10</v>
      </c>
      <c r="I1199" s="41">
        <v>10</v>
      </c>
      <c r="J1199" s="289" t="s">
        <v>359</v>
      </c>
      <c r="K1199" s="152" t="s">
        <v>2894</v>
      </c>
      <c r="L1199" s="91" t="str">
        <f t="shared" si="25"/>
        <v>오전</v>
      </c>
      <c r="M1199" s="151" t="s">
        <v>1698</v>
      </c>
      <c r="N1199" s="188"/>
      <c r="O1199" s="188"/>
      <c r="P1199" s="188"/>
      <c r="Q1199" s="188"/>
      <c r="R1199" s="188"/>
      <c r="V1199" s="39" t="s">
        <v>2919</v>
      </c>
    </row>
    <row r="1200" spans="2:22">
      <c r="B1200" s="208" t="s">
        <v>2840</v>
      </c>
      <c r="C1200" s="208" t="s">
        <v>2850</v>
      </c>
      <c r="D1200" s="208" t="s">
        <v>825</v>
      </c>
      <c r="E1200" s="208">
        <v>10</v>
      </c>
      <c r="F1200" s="208">
        <v>2</v>
      </c>
      <c r="G1200" s="208">
        <v>10</v>
      </c>
      <c r="H1200" s="208">
        <v>10</v>
      </c>
      <c r="I1200" s="208">
        <v>10</v>
      </c>
      <c r="J1200" s="293" t="s">
        <v>359</v>
      </c>
      <c r="K1200" s="206" t="s">
        <v>445</v>
      </c>
      <c r="L1200" s="207" t="str">
        <f t="shared" si="25"/>
        <v>야간</v>
      </c>
      <c r="M1200" s="206" t="s">
        <v>2920</v>
      </c>
      <c r="N1200" s="188"/>
      <c r="O1200" s="188"/>
      <c r="P1200" s="188"/>
      <c r="Q1200" s="188"/>
      <c r="R1200" s="188"/>
      <c r="V1200" s="39" t="s">
        <v>2921</v>
      </c>
    </row>
    <row r="1201" spans="2:22">
      <c r="B1201" s="41" t="s">
        <v>2840</v>
      </c>
      <c r="C1201" s="41" t="s">
        <v>2850</v>
      </c>
      <c r="D1201" s="41" t="s">
        <v>744</v>
      </c>
      <c r="E1201" s="41">
        <v>10</v>
      </c>
      <c r="F1201" s="41">
        <v>2</v>
      </c>
      <c r="G1201" s="41">
        <v>10</v>
      </c>
      <c r="H1201" s="41">
        <v>10</v>
      </c>
      <c r="I1201" s="41">
        <v>10</v>
      </c>
      <c r="J1201" s="289" t="s">
        <v>359</v>
      </c>
      <c r="K1201" s="151" t="s">
        <v>372</v>
      </c>
      <c r="L1201" s="91" t="str">
        <f t="shared" si="25"/>
        <v>오후</v>
      </c>
      <c r="M1201" s="151" t="s">
        <v>120</v>
      </c>
      <c r="N1201" s="188"/>
      <c r="O1201" s="188"/>
      <c r="P1201" s="188"/>
      <c r="Q1201" s="188"/>
      <c r="R1201" s="188"/>
      <c r="V1201" s="39" t="s">
        <v>2922</v>
      </c>
    </row>
    <row r="1202" spans="2:22">
      <c r="B1202" s="41" t="s">
        <v>2840</v>
      </c>
      <c r="C1202" s="41" t="s">
        <v>2850</v>
      </c>
      <c r="D1202" s="41" t="s">
        <v>754</v>
      </c>
      <c r="E1202" s="41">
        <v>10</v>
      </c>
      <c r="F1202" s="41">
        <v>2</v>
      </c>
      <c r="G1202" s="41">
        <v>10</v>
      </c>
      <c r="H1202" s="41">
        <v>10</v>
      </c>
      <c r="I1202" s="41">
        <v>10</v>
      </c>
      <c r="J1202" s="289" t="s">
        <v>359</v>
      </c>
      <c r="K1202" s="151" t="s">
        <v>2863</v>
      </c>
      <c r="L1202" s="91" t="str">
        <f t="shared" si="25"/>
        <v>오후</v>
      </c>
      <c r="M1202" s="307" t="s">
        <v>120</v>
      </c>
      <c r="N1202" s="188"/>
      <c r="O1202" s="188"/>
      <c r="P1202" s="188"/>
      <c r="Q1202" s="188"/>
      <c r="R1202" s="188"/>
      <c r="V1202" s="39" t="s">
        <v>2923</v>
      </c>
    </row>
    <row r="1203" spans="2:22">
      <c r="B1203" s="41" t="s">
        <v>2840</v>
      </c>
      <c r="C1203" s="41" t="s">
        <v>2850</v>
      </c>
      <c r="D1203" s="41" t="s">
        <v>756</v>
      </c>
      <c r="E1203" s="41">
        <v>10</v>
      </c>
      <c r="F1203" s="41">
        <v>2</v>
      </c>
      <c r="G1203" s="41">
        <v>10</v>
      </c>
      <c r="H1203" s="41">
        <v>10</v>
      </c>
      <c r="I1203" s="41">
        <v>10</v>
      </c>
      <c r="J1203" s="289" t="s">
        <v>359</v>
      </c>
      <c r="K1203" s="151" t="s">
        <v>372</v>
      </c>
      <c r="L1203" s="91" t="str">
        <f t="shared" si="25"/>
        <v>오후</v>
      </c>
      <c r="M1203" s="151" t="s">
        <v>120</v>
      </c>
      <c r="N1203" s="188"/>
      <c r="O1203" s="188"/>
      <c r="P1203" s="188"/>
      <c r="Q1203" s="188"/>
      <c r="R1203" s="188"/>
      <c r="V1203" s="39" t="s">
        <v>2924</v>
      </c>
    </row>
    <row r="1204" spans="2:22">
      <c r="B1204" s="41" t="s">
        <v>2840</v>
      </c>
      <c r="C1204" s="41" t="s">
        <v>2869</v>
      </c>
      <c r="D1204" s="41" t="s">
        <v>891</v>
      </c>
      <c r="E1204" s="41">
        <v>10</v>
      </c>
      <c r="F1204" s="41">
        <v>2</v>
      </c>
      <c r="G1204" s="41">
        <v>10</v>
      </c>
      <c r="H1204" s="41">
        <v>10</v>
      </c>
      <c r="I1204" s="41">
        <v>10</v>
      </c>
      <c r="J1204" s="289" t="s">
        <v>359</v>
      </c>
      <c r="K1204" s="152" t="s">
        <v>2855</v>
      </c>
      <c r="L1204" s="91" t="str">
        <f t="shared" si="25"/>
        <v>야간</v>
      </c>
      <c r="M1204" s="151" t="s">
        <v>120</v>
      </c>
      <c r="N1204" s="188"/>
      <c r="O1204" s="188"/>
      <c r="P1204" s="188"/>
      <c r="Q1204" s="188"/>
      <c r="R1204" s="188"/>
      <c r="V1204" s="39" t="s">
        <v>2925</v>
      </c>
    </row>
    <row r="1205" spans="2:22">
      <c r="B1205" s="41" t="s">
        <v>2840</v>
      </c>
      <c r="C1205" s="41" t="s">
        <v>2869</v>
      </c>
      <c r="D1205" s="41" t="s">
        <v>901</v>
      </c>
      <c r="E1205" s="41">
        <v>10</v>
      </c>
      <c r="F1205" s="41">
        <v>2</v>
      </c>
      <c r="G1205" s="41">
        <v>10</v>
      </c>
      <c r="H1205" s="41">
        <v>10</v>
      </c>
      <c r="I1205" s="41">
        <v>10</v>
      </c>
      <c r="J1205" s="289" t="s">
        <v>359</v>
      </c>
      <c r="K1205" s="152" t="s">
        <v>369</v>
      </c>
      <c r="L1205" s="91" t="str">
        <f t="shared" si="25"/>
        <v>야간</v>
      </c>
      <c r="M1205" s="151" t="s">
        <v>120</v>
      </c>
      <c r="N1205" s="188"/>
      <c r="O1205" s="188"/>
      <c r="P1205" s="188"/>
      <c r="Q1205" s="188"/>
      <c r="R1205" s="188"/>
      <c r="V1205" s="39" t="s">
        <v>2926</v>
      </c>
    </row>
    <row r="1206" spans="2:22">
      <c r="B1206" s="41" t="s">
        <v>2840</v>
      </c>
      <c r="C1206" s="41" t="s">
        <v>2869</v>
      </c>
      <c r="D1206" s="41" t="s">
        <v>947</v>
      </c>
      <c r="E1206" s="41">
        <v>10</v>
      </c>
      <c r="F1206" s="41">
        <v>2</v>
      </c>
      <c r="G1206" s="41">
        <v>10</v>
      </c>
      <c r="H1206" s="41">
        <v>10</v>
      </c>
      <c r="I1206" s="41">
        <v>10</v>
      </c>
      <c r="J1206" s="289" t="s">
        <v>359</v>
      </c>
      <c r="K1206" s="152" t="s">
        <v>369</v>
      </c>
      <c r="L1206" s="91" t="str">
        <f t="shared" si="25"/>
        <v>야간</v>
      </c>
      <c r="M1206" s="151" t="s">
        <v>120</v>
      </c>
      <c r="N1206" s="188"/>
      <c r="O1206" s="188"/>
      <c r="P1206" s="188"/>
      <c r="Q1206" s="188"/>
      <c r="R1206" s="188"/>
      <c r="V1206" s="39" t="s">
        <v>2927</v>
      </c>
    </row>
    <row r="1207" spans="2:22">
      <c r="B1207" s="41" t="s">
        <v>2840</v>
      </c>
      <c r="C1207" s="41" t="s">
        <v>2869</v>
      </c>
      <c r="D1207" s="41" t="s">
        <v>955</v>
      </c>
      <c r="E1207" s="41">
        <v>10</v>
      </c>
      <c r="F1207" s="41">
        <v>2</v>
      </c>
      <c r="G1207" s="41">
        <v>10</v>
      </c>
      <c r="H1207" s="41">
        <v>10</v>
      </c>
      <c r="I1207" s="41">
        <v>10</v>
      </c>
      <c r="J1207" s="289" t="s">
        <v>359</v>
      </c>
      <c r="K1207" s="152" t="s">
        <v>369</v>
      </c>
      <c r="L1207" s="91" t="str">
        <f t="shared" si="25"/>
        <v>야간</v>
      </c>
      <c r="M1207" s="151" t="s">
        <v>120</v>
      </c>
      <c r="N1207" s="188"/>
      <c r="O1207" s="188"/>
      <c r="P1207" s="188"/>
      <c r="Q1207" s="188"/>
      <c r="R1207" s="188"/>
      <c r="V1207" s="39" t="s">
        <v>2928</v>
      </c>
    </row>
    <row r="1208" spans="2:22">
      <c r="B1208" s="41" t="s">
        <v>2840</v>
      </c>
      <c r="C1208" s="41" t="s">
        <v>2841</v>
      </c>
      <c r="D1208" s="41" t="s">
        <v>503</v>
      </c>
      <c r="E1208" s="41">
        <v>10</v>
      </c>
      <c r="F1208" s="41">
        <v>2</v>
      </c>
      <c r="G1208" s="41">
        <v>10</v>
      </c>
      <c r="H1208" s="41">
        <v>10</v>
      </c>
      <c r="I1208" s="41">
        <v>10</v>
      </c>
      <c r="J1208" s="289" t="s">
        <v>359</v>
      </c>
      <c r="K1208" s="152" t="s">
        <v>372</v>
      </c>
      <c r="L1208" s="91" t="str">
        <f t="shared" si="25"/>
        <v>오전</v>
      </c>
      <c r="M1208" s="151" t="s">
        <v>121</v>
      </c>
      <c r="N1208" s="188"/>
      <c r="O1208" s="188"/>
      <c r="P1208" s="188"/>
      <c r="Q1208" s="188"/>
      <c r="R1208" s="188"/>
      <c r="V1208" s="39" t="s">
        <v>2929</v>
      </c>
    </row>
    <row r="1209" spans="2:22">
      <c r="B1209" s="41" t="s">
        <v>2930</v>
      </c>
      <c r="C1209" s="41" t="s">
        <v>2841</v>
      </c>
      <c r="D1209" s="41" t="s">
        <v>491</v>
      </c>
      <c r="E1209" s="41">
        <v>10</v>
      </c>
      <c r="F1209" s="41">
        <v>2</v>
      </c>
      <c r="G1209" s="41">
        <v>10</v>
      </c>
      <c r="H1209" s="41">
        <v>10</v>
      </c>
      <c r="I1209" s="41">
        <v>10</v>
      </c>
      <c r="J1209" s="289" t="s">
        <v>359</v>
      </c>
      <c r="K1209" s="152" t="s">
        <v>2931</v>
      </c>
      <c r="L1209" s="91" t="str">
        <f t="shared" si="25"/>
        <v>오전</v>
      </c>
      <c r="M1209" s="151"/>
      <c r="N1209" s="188"/>
      <c r="O1209" s="188"/>
      <c r="P1209" s="188"/>
      <c r="Q1209" s="188"/>
      <c r="R1209" s="188"/>
      <c r="V1209" s="39" t="s">
        <v>2932</v>
      </c>
    </row>
    <row r="1210" spans="2:22">
      <c r="B1210" s="41" t="s">
        <v>2930</v>
      </c>
      <c r="C1210" s="41" t="s">
        <v>2841</v>
      </c>
      <c r="D1210" s="41" t="s">
        <v>494</v>
      </c>
      <c r="E1210" s="41">
        <v>10</v>
      </c>
      <c r="F1210" s="41">
        <v>2</v>
      </c>
      <c r="G1210" s="41">
        <v>10</v>
      </c>
      <c r="H1210" s="41">
        <v>10</v>
      </c>
      <c r="I1210" s="41">
        <v>10</v>
      </c>
      <c r="J1210" s="289" t="s">
        <v>359</v>
      </c>
      <c r="K1210" s="152" t="s">
        <v>362</v>
      </c>
      <c r="L1210" s="91" t="str">
        <f t="shared" si="25"/>
        <v>오전</v>
      </c>
      <c r="M1210" s="151"/>
      <c r="N1210" s="188"/>
      <c r="O1210" s="188"/>
      <c r="P1210" s="188"/>
      <c r="Q1210" s="188"/>
      <c r="R1210" s="188"/>
      <c r="V1210" s="39" t="s">
        <v>2933</v>
      </c>
    </row>
    <row r="1211" spans="2:22">
      <c r="B1211" s="41" t="s">
        <v>2840</v>
      </c>
      <c r="C1211" s="41" t="s">
        <v>2841</v>
      </c>
      <c r="D1211" s="41" t="s">
        <v>497</v>
      </c>
      <c r="E1211" s="41">
        <v>10</v>
      </c>
      <c r="F1211" s="41">
        <v>2</v>
      </c>
      <c r="G1211" s="41">
        <v>10</v>
      </c>
      <c r="H1211" s="41">
        <v>10</v>
      </c>
      <c r="I1211" s="41">
        <v>10</v>
      </c>
      <c r="J1211" s="289" t="s">
        <v>359</v>
      </c>
      <c r="K1211" s="152" t="s">
        <v>362</v>
      </c>
      <c r="L1211" s="91" t="str">
        <f t="shared" si="25"/>
        <v>오전</v>
      </c>
      <c r="M1211" s="151"/>
      <c r="N1211" s="188"/>
      <c r="O1211" s="188"/>
      <c r="P1211" s="188"/>
      <c r="Q1211" s="188"/>
      <c r="R1211" s="188"/>
      <c r="V1211" s="39" t="s">
        <v>2934</v>
      </c>
    </row>
    <row r="1212" spans="2:22">
      <c r="B1212" s="41" t="s">
        <v>2840</v>
      </c>
      <c r="C1212" s="41" t="s">
        <v>2841</v>
      </c>
      <c r="D1212" s="41" t="s">
        <v>500</v>
      </c>
      <c r="E1212" s="41">
        <v>10</v>
      </c>
      <c r="F1212" s="41">
        <v>2</v>
      </c>
      <c r="G1212" s="41">
        <v>10</v>
      </c>
      <c r="H1212" s="41">
        <v>10</v>
      </c>
      <c r="I1212" s="41">
        <v>10</v>
      </c>
      <c r="J1212" s="289" t="s">
        <v>359</v>
      </c>
      <c r="K1212" s="152" t="s">
        <v>2935</v>
      </c>
      <c r="L1212" s="91" t="str">
        <f t="shared" si="25"/>
        <v>오전</v>
      </c>
      <c r="M1212" s="151"/>
      <c r="N1212" s="188"/>
      <c r="O1212" s="188"/>
      <c r="P1212" s="188"/>
      <c r="Q1212" s="188"/>
      <c r="R1212" s="188"/>
      <c r="V1212" s="39" t="s">
        <v>2936</v>
      </c>
    </row>
    <row r="1213" spans="2:22">
      <c r="B1213" s="41" t="s">
        <v>2840</v>
      </c>
      <c r="C1213" s="41" t="s">
        <v>2841</v>
      </c>
      <c r="D1213" s="41" t="s">
        <v>510</v>
      </c>
      <c r="E1213" s="41">
        <v>10</v>
      </c>
      <c r="F1213" s="41">
        <v>2</v>
      </c>
      <c r="G1213" s="41">
        <v>10</v>
      </c>
      <c r="H1213" s="41">
        <v>10</v>
      </c>
      <c r="I1213" s="41">
        <v>10</v>
      </c>
      <c r="J1213" s="289" t="s">
        <v>359</v>
      </c>
      <c r="K1213" s="152" t="s">
        <v>88</v>
      </c>
      <c r="L1213" s="91" t="str">
        <f t="shared" si="25"/>
        <v>오전</v>
      </c>
      <c r="M1213" s="151"/>
      <c r="N1213" s="188"/>
      <c r="O1213" s="188"/>
      <c r="P1213" s="188"/>
      <c r="Q1213" s="188"/>
      <c r="R1213" s="188"/>
      <c r="V1213" s="39" t="s">
        <v>2937</v>
      </c>
    </row>
    <row r="1214" spans="2:22">
      <c r="B1214" s="41" t="s">
        <v>2840</v>
      </c>
      <c r="C1214" s="41" t="s">
        <v>2841</v>
      </c>
      <c r="D1214" s="41" t="s">
        <v>515</v>
      </c>
      <c r="E1214" s="41">
        <v>10</v>
      </c>
      <c r="F1214" s="41">
        <v>2</v>
      </c>
      <c r="G1214" s="41">
        <v>10</v>
      </c>
      <c r="H1214" s="41">
        <v>10</v>
      </c>
      <c r="I1214" s="41">
        <v>10</v>
      </c>
      <c r="J1214" s="289" t="s">
        <v>359</v>
      </c>
      <c r="K1214" s="152" t="s">
        <v>88</v>
      </c>
      <c r="L1214" s="91" t="str">
        <f t="shared" si="25"/>
        <v>오전</v>
      </c>
      <c r="M1214" s="151"/>
      <c r="N1214" s="188"/>
      <c r="O1214" s="188"/>
      <c r="P1214" s="188"/>
      <c r="Q1214" s="188"/>
      <c r="R1214" s="188"/>
      <c r="V1214" s="39" t="s">
        <v>2938</v>
      </c>
    </row>
    <row r="1215" spans="2:22">
      <c r="B1215" s="41" t="s">
        <v>2840</v>
      </c>
      <c r="C1215" s="41" t="s">
        <v>2841</v>
      </c>
      <c r="D1215" s="41" t="s">
        <v>527</v>
      </c>
      <c r="E1215" s="41">
        <v>10</v>
      </c>
      <c r="F1215" s="41">
        <v>2</v>
      </c>
      <c r="G1215" s="41">
        <v>10</v>
      </c>
      <c r="H1215" s="41">
        <v>10</v>
      </c>
      <c r="I1215" s="41">
        <v>10</v>
      </c>
      <c r="J1215" s="289" t="s">
        <v>359</v>
      </c>
      <c r="K1215" s="152" t="s">
        <v>420</v>
      </c>
      <c r="L1215" s="91" t="str">
        <f t="shared" si="25"/>
        <v>오전</v>
      </c>
      <c r="M1215" s="151"/>
      <c r="N1215" s="188"/>
      <c r="O1215" s="188"/>
      <c r="P1215" s="188"/>
      <c r="Q1215" s="188"/>
      <c r="R1215" s="188"/>
      <c r="V1215" s="39" t="s">
        <v>2939</v>
      </c>
    </row>
    <row r="1216" spans="2:22">
      <c r="B1216" s="41" t="s">
        <v>2840</v>
      </c>
      <c r="C1216" s="41" t="s">
        <v>2841</v>
      </c>
      <c r="D1216" s="41" t="s">
        <v>530</v>
      </c>
      <c r="E1216" s="41">
        <v>10</v>
      </c>
      <c r="F1216" s="41">
        <v>2</v>
      </c>
      <c r="G1216" s="41">
        <v>10</v>
      </c>
      <c r="H1216" s="41">
        <v>10</v>
      </c>
      <c r="I1216" s="41">
        <v>10</v>
      </c>
      <c r="J1216" s="289" t="s">
        <v>359</v>
      </c>
      <c r="K1216" s="152" t="s">
        <v>473</v>
      </c>
      <c r="L1216" s="91" t="str">
        <f t="shared" si="25"/>
        <v>오전</v>
      </c>
      <c r="M1216" s="151"/>
      <c r="N1216" s="188"/>
      <c r="O1216" s="188"/>
      <c r="P1216" s="188"/>
      <c r="Q1216" s="188"/>
      <c r="R1216" s="188"/>
      <c r="V1216" s="39" t="s">
        <v>2940</v>
      </c>
    </row>
    <row r="1217" spans="2:22">
      <c r="B1217" s="41" t="s">
        <v>2840</v>
      </c>
      <c r="C1217" s="41" t="s">
        <v>2841</v>
      </c>
      <c r="D1217" s="41" t="s">
        <v>533</v>
      </c>
      <c r="E1217" s="41">
        <v>10</v>
      </c>
      <c r="F1217" s="41">
        <v>2</v>
      </c>
      <c r="G1217" s="41">
        <v>10</v>
      </c>
      <c r="H1217" s="41">
        <v>10</v>
      </c>
      <c r="I1217" s="41">
        <v>10</v>
      </c>
      <c r="J1217" s="289" t="s">
        <v>359</v>
      </c>
      <c r="K1217" s="152" t="s">
        <v>428</v>
      </c>
      <c r="L1217" s="91" t="str">
        <f t="shared" si="25"/>
        <v>오전</v>
      </c>
      <c r="M1217" s="151"/>
      <c r="N1217" s="188"/>
      <c r="O1217" s="188"/>
      <c r="P1217" s="188"/>
      <c r="Q1217" s="188"/>
      <c r="R1217" s="188"/>
      <c r="V1217" s="39" t="s">
        <v>2941</v>
      </c>
    </row>
    <row r="1218" spans="2:22">
      <c r="B1218" s="41" t="s">
        <v>2840</v>
      </c>
      <c r="C1218" s="41" t="s">
        <v>2841</v>
      </c>
      <c r="D1218" s="41" t="s">
        <v>536</v>
      </c>
      <c r="E1218" s="41">
        <v>10</v>
      </c>
      <c r="F1218" s="41">
        <v>2</v>
      </c>
      <c r="G1218" s="41">
        <v>10</v>
      </c>
      <c r="H1218" s="41">
        <v>10</v>
      </c>
      <c r="I1218" s="41">
        <v>10</v>
      </c>
      <c r="J1218" s="289" t="s">
        <v>359</v>
      </c>
      <c r="K1218" s="152" t="s">
        <v>420</v>
      </c>
      <c r="L1218" s="91" t="str">
        <f t="shared" si="25"/>
        <v>오전</v>
      </c>
      <c r="M1218" s="151"/>
      <c r="N1218" s="188"/>
      <c r="O1218" s="188"/>
      <c r="P1218" s="188"/>
      <c r="Q1218" s="188"/>
      <c r="R1218" s="188"/>
      <c r="V1218" s="39" t="s">
        <v>2942</v>
      </c>
    </row>
    <row r="1219" spans="2:22">
      <c r="B1219" s="41" t="s">
        <v>2840</v>
      </c>
      <c r="C1219" s="41" t="s">
        <v>2841</v>
      </c>
      <c r="D1219" s="41" t="s">
        <v>539</v>
      </c>
      <c r="E1219" s="41">
        <v>10</v>
      </c>
      <c r="F1219" s="41">
        <v>2</v>
      </c>
      <c r="G1219" s="41">
        <v>10</v>
      </c>
      <c r="H1219" s="41">
        <v>10</v>
      </c>
      <c r="I1219" s="41">
        <v>10</v>
      </c>
      <c r="J1219" s="289" t="s">
        <v>359</v>
      </c>
      <c r="K1219" s="152" t="s">
        <v>420</v>
      </c>
      <c r="L1219" s="91" t="str">
        <f t="shared" si="25"/>
        <v>오전</v>
      </c>
      <c r="M1219" s="151"/>
      <c r="N1219" s="188"/>
      <c r="O1219" s="188"/>
      <c r="P1219" s="188"/>
      <c r="Q1219" s="188"/>
      <c r="R1219" s="188"/>
      <c r="V1219" s="39" t="s">
        <v>2943</v>
      </c>
    </row>
    <row r="1220" spans="2:22">
      <c r="B1220" s="41" t="s">
        <v>2840</v>
      </c>
      <c r="C1220" s="41" t="s">
        <v>2841</v>
      </c>
      <c r="D1220" s="41" t="s">
        <v>542</v>
      </c>
      <c r="E1220" s="41">
        <v>10</v>
      </c>
      <c r="F1220" s="41">
        <v>2</v>
      </c>
      <c r="G1220" s="41">
        <v>10</v>
      </c>
      <c r="H1220" s="41">
        <v>10</v>
      </c>
      <c r="I1220" s="41">
        <v>10</v>
      </c>
      <c r="J1220" s="289" t="s">
        <v>359</v>
      </c>
      <c r="K1220" s="152" t="s">
        <v>425</v>
      </c>
      <c r="L1220" s="91" t="str">
        <f t="shared" si="25"/>
        <v>오전</v>
      </c>
      <c r="M1220" s="151"/>
      <c r="N1220" s="188"/>
      <c r="O1220" s="188"/>
      <c r="P1220" s="188"/>
      <c r="Q1220" s="188"/>
      <c r="R1220" s="188"/>
      <c r="V1220" s="39" t="s">
        <v>2944</v>
      </c>
    </row>
    <row r="1221" spans="2:22">
      <c r="B1221" s="41" t="s">
        <v>2840</v>
      </c>
      <c r="C1221" s="41" t="s">
        <v>2841</v>
      </c>
      <c r="D1221" s="41" t="s">
        <v>545</v>
      </c>
      <c r="E1221" s="41">
        <v>10</v>
      </c>
      <c r="F1221" s="41">
        <v>2</v>
      </c>
      <c r="G1221" s="41">
        <v>10</v>
      </c>
      <c r="H1221" s="41">
        <v>10</v>
      </c>
      <c r="I1221" s="41">
        <v>10</v>
      </c>
      <c r="J1221" s="289" t="s">
        <v>359</v>
      </c>
      <c r="K1221" s="152" t="s">
        <v>423</v>
      </c>
      <c r="L1221" s="91" t="str">
        <f t="shared" si="25"/>
        <v>오전</v>
      </c>
      <c r="M1221" s="151"/>
      <c r="N1221" s="188"/>
      <c r="O1221" s="188"/>
      <c r="P1221" s="188"/>
      <c r="Q1221" s="188"/>
      <c r="R1221" s="188"/>
      <c r="V1221" s="39" t="s">
        <v>2945</v>
      </c>
    </row>
    <row r="1222" spans="2:22">
      <c r="B1222" s="41" t="s">
        <v>2840</v>
      </c>
      <c r="C1222" s="41" t="s">
        <v>2946</v>
      </c>
      <c r="D1222" s="41" t="s">
        <v>550</v>
      </c>
      <c r="E1222" s="41">
        <v>10</v>
      </c>
      <c r="F1222" s="41">
        <v>2</v>
      </c>
      <c r="G1222" s="41">
        <v>10</v>
      </c>
      <c r="H1222" s="41">
        <v>10</v>
      </c>
      <c r="I1222" s="41">
        <v>10</v>
      </c>
      <c r="J1222" s="289" t="s">
        <v>359</v>
      </c>
      <c r="K1222" s="152" t="s">
        <v>27</v>
      </c>
      <c r="L1222" s="91" t="str">
        <f t="shared" si="25"/>
        <v>오후</v>
      </c>
      <c r="M1222" s="151"/>
      <c r="N1222" s="188"/>
      <c r="O1222" s="188"/>
      <c r="P1222" s="188"/>
      <c r="Q1222" s="188"/>
      <c r="R1222" s="188"/>
      <c r="V1222" s="39" t="s">
        <v>2947</v>
      </c>
    </row>
    <row r="1223" spans="2:22">
      <c r="B1223" s="41" t="s">
        <v>2840</v>
      </c>
      <c r="C1223" s="41" t="s">
        <v>2948</v>
      </c>
      <c r="D1223" s="41" t="s">
        <v>552</v>
      </c>
      <c r="E1223" s="41">
        <v>10</v>
      </c>
      <c r="F1223" s="41">
        <v>2</v>
      </c>
      <c r="G1223" s="41">
        <v>10</v>
      </c>
      <c r="H1223" s="41">
        <v>10</v>
      </c>
      <c r="I1223" s="41">
        <v>10</v>
      </c>
      <c r="J1223" s="289" t="s">
        <v>359</v>
      </c>
      <c r="K1223" s="152" t="s">
        <v>664</v>
      </c>
      <c r="L1223" s="91" t="str">
        <f t="shared" si="25"/>
        <v>오후</v>
      </c>
      <c r="M1223" s="151"/>
      <c r="N1223" s="188"/>
      <c r="O1223" s="188"/>
      <c r="P1223" s="188"/>
      <c r="Q1223" s="188"/>
      <c r="R1223" s="188"/>
      <c r="V1223" s="39" t="s">
        <v>2949</v>
      </c>
    </row>
    <row r="1224" spans="2:22">
      <c r="B1224" s="41" t="s">
        <v>2840</v>
      </c>
      <c r="C1224" s="41" t="s">
        <v>2948</v>
      </c>
      <c r="D1224" s="41" t="s">
        <v>554</v>
      </c>
      <c r="E1224" s="41">
        <v>10</v>
      </c>
      <c r="F1224" s="41">
        <v>2</v>
      </c>
      <c r="G1224" s="41">
        <v>10</v>
      </c>
      <c r="H1224" s="41">
        <v>10</v>
      </c>
      <c r="I1224" s="41">
        <v>10</v>
      </c>
      <c r="J1224" s="289" t="s">
        <v>359</v>
      </c>
      <c r="K1224" s="152" t="s">
        <v>95</v>
      </c>
      <c r="L1224" s="91" t="str">
        <f t="shared" si="25"/>
        <v>오후</v>
      </c>
      <c r="M1224" s="151"/>
      <c r="N1224" s="188"/>
      <c r="O1224" s="188"/>
      <c r="P1224" s="188"/>
      <c r="Q1224" s="188"/>
      <c r="R1224" s="188"/>
      <c r="V1224" s="39" t="s">
        <v>2950</v>
      </c>
    </row>
    <row r="1225" spans="2:22">
      <c r="B1225" s="41" t="s">
        <v>2840</v>
      </c>
      <c r="C1225" s="41" t="s">
        <v>2948</v>
      </c>
      <c r="D1225" s="41" t="s">
        <v>556</v>
      </c>
      <c r="E1225" s="41">
        <v>10</v>
      </c>
      <c r="F1225" s="41">
        <v>2</v>
      </c>
      <c r="G1225" s="41">
        <v>10</v>
      </c>
      <c r="H1225" s="41">
        <v>10</v>
      </c>
      <c r="I1225" s="41">
        <v>10</v>
      </c>
      <c r="J1225" s="289" t="s">
        <v>359</v>
      </c>
      <c r="K1225" s="152" t="s">
        <v>41</v>
      </c>
      <c r="L1225" s="91" t="str">
        <f t="shared" si="25"/>
        <v>오후</v>
      </c>
      <c r="M1225" s="151"/>
      <c r="N1225" s="188"/>
      <c r="O1225" s="188"/>
      <c r="P1225" s="188"/>
      <c r="Q1225" s="188"/>
      <c r="R1225" s="188"/>
      <c r="V1225" s="39" t="s">
        <v>2951</v>
      </c>
    </row>
    <row r="1226" spans="2:22">
      <c r="B1226" s="41" t="s">
        <v>2840</v>
      </c>
      <c r="C1226" s="41" t="s">
        <v>2948</v>
      </c>
      <c r="D1226" s="41" t="s">
        <v>559</v>
      </c>
      <c r="E1226" s="41">
        <v>10</v>
      </c>
      <c r="F1226" s="41">
        <v>2</v>
      </c>
      <c r="G1226" s="41">
        <v>10</v>
      </c>
      <c r="H1226" s="41">
        <v>10</v>
      </c>
      <c r="I1226" s="41">
        <v>10</v>
      </c>
      <c r="J1226" s="289" t="s">
        <v>359</v>
      </c>
      <c r="K1226" s="152" t="s">
        <v>420</v>
      </c>
      <c r="L1226" s="91" t="str">
        <f t="shared" si="25"/>
        <v>오후</v>
      </c>
      <c r="M1226" s="151"/>
      <c r="N1226" s="188"/>
      <c r="O1226" s="188"/>
      <c r="P1226" s="188"/>
      <c r="Q1226" s="188"/>
      <c r="R1226" s="188"/>
      <c r="V1226" s="39" t="s">
        <v>2952</v>
      </c>
    </row>
    <row r="1227" spans="2:22">
      <c r="B1227" s="41" t="s">
        <v>2840</v>
      </c>
      <c r="C1227" s="41" t="s">
        <v>2948</v>
      </c>
      <c r="D1227" s="41" t="s">
        <v>561</v>
      </c>
      <c r="E1227" s="41">
        <v>10</v>
      </c>
      <c r="F1227" s="41">
        <v>2</v>
      </c>
      <c r="G1227" s="41">
        <v>10</v>
      </c>
      <c r="H1227" s="41">
        <v>10</v>
      </c>
      <c r="I1227" s="41">
        <v>10</v>
      </c>
      <c r="J1227" s="289" t="s">
        <v>359</v>
      </c>
      <c r="K1227" s="152" t="s">
        <v>95</v>
      </c>
      <c r="L1227" s="91" t="str">
        <f t="shared" si="25"/>
        <v>오후</v>
      </c>
      <c r="M1227" s="151"/>
      <c r="N1227" s="188"/>
      <c r="O1227" s="188"/>
      <c r="P1227" s="188"/>
      <c r="Q1227" s="188"/>
      <c r="R1227" s="188"/>
      <c r="V1227" s="39" t="s">
        <v>2953</v>
      </c>
    </row>
    <row r="1228" spans="2:22">
      <c r="B1228" s="41" t="s">
        <v>2840</v>
      </c>
      <c r="C1228" s="41" t="s">
        <v>2948</v>
      </c>
      <c r="D1228" s="41" t="s">
        <v>565</v>
      </c>
      <c r="E1228" s="41">
        <v>10</v>
      </c>
      <c r="F1228" s="41">
        <v>2</v>
      </c>
      <c r="G1228" s="41">
        <v>10</v>
      </c>
      <c r="H1228" s="41">
        <v>10</v>
      </c>
      <c r="I1228" s="41">
        <v>10</v>
      </c>
      <c r="J1228" s="289" t="s">
        <v>359</v>
      </c>
      <c r="K1228" s="152" t="s">
        <v>97</v>
      </c>
      <c r="L1228" s="91" t="str">
        <f t="shared" si="25"/>
        <v>오후</v>
      </c>
      <c r="M1228" s="151"/>
      <c r="N1228" s="188"/>
      <c r="O1228" s="188"/>
      <c r="P1228" s="188"/>
      <c r="Q1228" s="188"/>
      <c r="R1228" s="188"/>
      <c r="V1228" s="39" t="s">
        <v>2954</v>
      </c>
    </row>
    <row r="1229" spans="2:22">
      <c r="B1229" s="41" t="s">
        <v>2840</v>
      </c>
      <c r="C1229" s="41" t="s">
        <v>2948</v>
      </c>
      <c r="D1229" s="41" t="s">
        <v>568</v>
      </c>
      <c r="E1229" s="41">
        <v>10</v>
      </c>
      <c r="F1229" s="41">
        <v>2</v>
      </c>
      <c r="G1229" s="41">
        <v>10</v>
      </c>
      <c r="H1229" s="41">
        <v>10</v>
      </c>
      <c r="I1229" s="41">
        <v>10</v>
      </c>
      <c r="J1229" s="289" t="s">
        <v>359</v>
      </c>
      <c r="K1229" s="152" t="s">
        <v>2955</v>
      </c>
      <c r="L1229" s="91" t="str">
        <f t="shared" si="25"/>
        <v>오후</v>
      </c>
      <c r="M1229" s="151"/>
      <c r="N1229" s="188"/>
      <c r="O1229" s="188"/>
      <c r="P1229" s="188"/>
      <c r="Q1229" s="188"/>
      <c r="R1229" s="188"/>
      <c r="V1229" s="39" t="s">
        <v>2956</v>
      </c>
    </row>
    <row r="1230" spans="2:22">
      <c r="B1230" s="41" t="s">
        <v>2840</v>
      </c>
      <c r="C1230" s="41" t="s">
        <v>2948</v>
      </c>
      <c r="D1230" s="41" t="s">
        <v>572</v>
      </c>
      <c r="E1230" s="41">
        <v>10</v>
      </c>
      <c r="F1230" s="41">
        <v>2</v>
      </c>
      <c r="G1230" s="41">
        <v>10</v>
      </c>
      <c r="H1230" s="41">
        <v>10</v>
      </c>
      <c r="I1230" s="41">
        <v>10</v>
      </c>
      <c r="J1230" s="289" t="s">
        <v>359</v>
      </c>
      <c r="K1230" s="152" t="s">
        <v>85</v>
      </c>
      <c r="L1230" s="91" t="str">
        <f t="shared" si="25"/>
        <v>오후</v>
      </c>
      <c r="M1230" s="151"/>
      <c r="N1230" s="188"/>
      <c r="O1230" s="188"/>
      <c r="P1230" s="188"/>
      <c r="Q1230" s="188"/>
      <c r="R1230" s="188"/>
      <c r="V1230" s="39" t="s">
        <v>2957</v>
      </c>
    </row>
    <row r="1231" spans="2:22">
      <c r="B1231" s="41" t="s">
        <v>2840</v>
      </c>
      <c r="C1231" s="41" t="s">
        <v>2948</v>
      </c>
      <c r="D1231" s="41" t="s">
        <v>576</v>
      </c>
      <c r="E1231" s="41">
        <v>10</v>
      </c>
      <c r="F1231" s="41">
        <v>2</v>
      </c>
      <c r="G1231" s="41">
        <v>10</v>
      </c>
      <c r="H1231" s="41">
        <v>10</v>
      </c>
      <c r="I1231" s="41">
        <v>10</v>
      </c>
      <c r="J1231" s="289" t="s">
        <v>359</v>
      </c>
      <c r="K1231" s="152" t="s">
        <v>97</v>
      </c>
      <c r="L1231" s="91" t="str">
        <f t="shared" si="25"/>
        <v>오후</v>
      </c>
      <c r="M1231" s="151"/>
      <c r="N1231" s="188"/>
      <c r="O1231" s="188"/>
      <c r="P1231" s="188"/>
      <c r="Q1231" s="188"/>
      <c r="R1231" s="188"/>
      <c r="V1231" s="39" t="s">
        <v>2958</v>
      </c>
    </row>
    <row r="1232" spans="2:22">
      <c r="B1232" s="41" t="s">
        <v>2840</v>
      </c>
      <c r="C1232" s="41" t="s">
        <v>2948</v>
      </c>
      <c r="D1232" s="41" t="s">
        <v>578</v>
      </c>
      <c r="E1232" s="41">
        <v>10</v>
      </c>
      <c r="F1232" s="41">
        <v>2</v>
      </c>
      <c r="G1232" s="41">
        <v>10</v>
      </c>
      <c r="H1232" s="41">
        <v>10</v>
      </c>
      <c r="I1232" s="41">
        <v>10</v>
      </c>
      <c r="J1232" s="289" t="s">
        <v>359</v>
      </c>
      <c r="K1232" s="152" t="s">
        <v>85</v>
      </c>
      <c r="L1232" s="91" t="str">
        <f t="shared" si="25"/>
        <v>오후</v>
      </c>
      <c r="M1232" s="151"/>
      <c r="N1232" s="188"/>
      <c r="O1232" s="188"/>
      <c r="P1232" s="188"/>
      <c r="Q1232" s="188"/>
      <c r="R1232" s="188"/>
      <c r="V1232" s="39" t="s">
        <v>2959</v>
      </c>
    </row>
    <row r="1233" spans="2:22">
      <c r="B1233" s="41" t="s">
        <v>2840</v>
      </c>
      <c r="C1233" s="41" t="s">
        <v>2948</v>
      </c>
      <c r="D1233" s="41" t="s">
        <v>580</v>
      </c>
      <c r="E1233" s="41">
        <v>10</v>
      </c>
      <c r="F1233" s="41">
        <v>2</v>
      </c>
      <c r="G1233" s="41">
        <v>10</v>
      </c>
      <c r="H1233" s="41">
        <v>10</v>
      </c>
      <c r="I1233" s="41">
        <v>10</v>
      </c>
      <c r="J1233" s="289" t="s">
        <v>359</v>
      </c>
      <c r="K1233" s="152" t="s">
        <v>420</v>
      </c>
      <c r="L1233" s="91" t="str">
        <f t="shared" si="25"/>
        <v>오후</v>
      </c>
      <c r="M1233" s="151"/>
      <c r="N1233" s="188"/>
      <c r="O1233" s="188"/>
      <c r="P1233" s="188"/>
      <c r="Q1233" s="188"/>
      <c r="R1233" s="188"/>
      <c r="V1233" s="39" t="s">
        <v>2960</v>
      </c>
    </row>
    <row r="1234" spans="2:22">
      <c r="B1234" s="41" t="s">
        <v>2840</v>
      </c>
      <c r="C1234" s="41" t="s">
        <v>2948</v>
      </c>
      <c r="D1234" s="41" t="s">
        <v>582</v>
      </c>
      <c r="E1234" s="41">
        <v>10</v>
      </c>
      <c r="F1234" s="41">
        <v>2</v>
      </c>
      <c r="G1234" s="41">
        <v>10</v>
      </c>
      <c r="H1234" s="41">
        <v>10</v>
      </c>
      <c r="I1234" s="41">
        <v>10</v>
      </c>
      <c r="J1234" s="289" t="s">
        <v>359</v>
      </c>
      <c r="K1234" s="152" t="s">
        <v>2961</v>
      </c>
      <c r="L1234" s="91" t="str">
        <f t="shared" si="25"/>
        <v>오후</v>
      </c>
      <c r="M1234" s="151"/>
      <c r="N1234" s="188"/>
      <c r="O1234" s="188"/>
      <c r="P1234" s="188"/>
      <c r="Q1234" s="188"/>
      <c r="R1234" s="188"/>
      <c r="V1234" s="39" t="s">
        <v>2962</v>
      </c>
    </row>
    <row r="1235" spans="2:22">
      <c r="B1235" s="41" t="s">
        <v>2840</v>
      </c>
      <c r="C1235" s="41" t="s">
        <v>2948</v>
      </c>
      <c r="D1235" s="41" t="s">
        <v>584</v>
      </c>
      <c r="E1235" s="41">
        <v>10</v>
      </c>
      <c r="F1235" s="41">
        <v>2</v>
      </c>
      <c r="G1235" s="41">
        <v>10</v>
      </c>
      <c r="H1235" s="41">
        <v>10</v>
      </c>
      <c r="I1235" s="41">
        <v>10</v>
      </c>
      <c r="J1235" s="289" t="s">
        <v>359</v>
      </c>
      <c r="K1235" s="152" t="s">
        <v>2963</v>
      </c>
      <c r="L1235" s="91" t="str">
        <f t="shared" si="25"/>
        <v>오후</v>
      </c>
      <c r="M1235" s="151"/>
      <c r="N1235" s="188"/>
      <c r="O1235" s="188"/>
      <c r="P1235" s="188"/>
      <c r="Q1235" s="188"/>
      <c r="R1235" s="188"/>
      <c r="V1235" s="39" t="s">
        <v>2964</v>
      </c>
    </row>
    <row r="1236" spans="2:22">
      <c r="B1236" s="41" t="s">
        <v>2840</v>
      </c>
      <c r="C1236" s="41" t="s">
        <v>2948</v>
      </c>
      <c r="D1236" s="41" t="s">
        <v>587</v>
      </c>
      <c r="E1236" s="41">
        <v>10</v>
      </c>
      <c r="F1236" s="41">
        <v>2</v>
      </c>
      <c r="G1236" s="41">
        <v>10</v>
      </c>
      <c r="H1236" s="41">
        <v>10</v>
      </c>
      <c r="I1236" s="41">
        <v>10</v>
      </c>
      <c r="J1236" s="289" t="s">
        <v>359</v>
      </c>
      <c r="K1236" s="152" t="s">
        <v>420</v>
      </c>
      <c r="L1236" s="91" t="str">
        <f t="shared" si="25"/>
        <v>오후</v>
      </c>
      <c r="M1236" s="151"/>
      <c r="N1236" s="188"/>
      <c r="O1236" s="188"/>
      <c r="P1236" s="188"/>
      <c r="Q1236" s="188"/>
      <c r="R1236" s="188"/>
      <c r="V1236" s="39" t="s">
        <v>2965</v>
      </c>
    </row>
    <row r="1237" spans="2:22">
      <c r="B1237" s="41" t="s">
        <v>2840</v>
      </c>
      <c r="C1237" s="41" t="s">
        <v>2948</v>
      </c>
      <c r="D1237" s="41" t="s">
        <v>589</v>
      </c>
      <c r="E1237" s="41">
        <v>10</v>
      </c>
      <c r="F1237" s="41">
        <v>2</v>
      </c>
      <c r="G1237" s="41">
        <v>10</v>
      </c>
      <c r="H1237" s="41">
        <v>10</v>
      </c>
      <c r="I1237" s="41">
        <v>10</v>
      </c>
      <c r="J1237" s="289" t="s">
        <v>359</v>
      </c>
      <c r="K1237" s="152" t="s">
        <v>95</v>
      </c>
      <c r="L1237" s="91" t="str">
        <f t="shared" si="25"/>
        <v>오후</v>
      </c>
      <c r="M1237" s="151"/>
      <c r="N1237" s="188"/>
      <c r="O1237" s="188"/>
      <c r="P1237" s="188"/>
      <c r="Q1237" s="188"/>
      <c r="R1237" s="188"/>
      <c r="V1237" s="39" t="s">
        <v>2966</v>
      </c>
    </row>
    <row r="1238" spans="2:22">
      <c r="B1238" s="41" t="s">
        <v>2840</v>
      </c>
      <c r="C1238" s="41" t="s">
        <v>2948</v>
      </c>
      <c r="D1238" s="41" t="s">
        <v>592</v>
      </c>
      <c r="E1238" s="41">
        <v>10</v>
      </c>
      <c r="F1238" s="41">
        <v>2</v>
      </c>
      <c r="G1238" s="41">
        <v>10</v>
      </c>
      <c r="H1238" s="41">
        <v>10</v>
      </c>
      <c r="I1238" s="41">
        <v>10</v>
      </c>
      <c r="J1238" s="289" t="s">
        <v>359</v>
      </c>
      <c r="K1238" s="152" t="s">
        <v>2961</v>
      </c>
      <c r="L1238" s="91" t="str">
        <f t="shared" si="25"/>
        <v>오후</v>
      </c>
      <c r="M1238" s="151"/>
      <c r="N1238" s="188"/>
      <c r="O1238" s="188"/>
      <c r="P1238" s="188"/>
      <c r="Q1238" s="188"/>
      <c r="R1238" s="188"/>
      <c r="V1238" s="39" t="s">
        <v>2967</v>
      </c>
    </row>
    <row r="1239" spans="2:22">
      <c r="B1239" s="41" t="s">
        <v>2840</v>
      </c>
      <c r="C1239" s="41" t="s">
        <v>2948</v>
      </c>
      <c r="D1239" s="41" t="s">
        <v>594</v>
      </c>
      <c r="E1239" s="41">
        <v>10</v>
      </c>
      <c r="F1239" s="41">
        <v>2</v>
      </c>
      <c r="G1239" s="41">
        <v>10</v>
      </c>
      <c r="H1239" s="41">
        <v>10</v>
      </c>
      <c r="I1239" s="41">
        <v>10</v>
      </c>
      <c r="J1239" s="289" t="s">
        <v>359</v>
      </c>
      <c r="K1239" s="152" t="s">
        <v>2961</v>
      </c>
      <c r="L1239" s="91" t="str">
        <f t="shared" si="25"/>
        <v>오후</v>
      </c>
      <c r="M1239" s="151"/>
      <c r="N1239" s="188"/>
      <c r="O1239" s="188"/>
      <c r="P1239" s="188"/>
      <c r="Q1239" s="188"/>
      <c r="R1239" s="188"/>
      <c r="V1239" s="39" t="s">
        <v>2968</v>
      </c>
    </row>
    <row r="1240" spans="2:22">
      <c r="B1240" s="41" t="s">
        <v>2840</v>
      </c>
      <c r="C1240" s="41" t="s">
        <v>2948</v>
      </c>
      <c r="D1240" s="41" t="s">
        <v>596</v>
      </c>
      <c r="E1240" s="41">
        <v>10</v>
      </c>
      <c r="F1240" s="41">
        <v>2</v>
      </c>
      <c r="G1240" s="41">
        <v>10</v>
      </c>
      <c r="H1240" s="41">
        <v>10</v>
      </c>
      <c r="I1240" s="41">
        <v>10</v>
      </c>
      <c r="J1240" s="289" t="s">
        <v>359</v>
      </c>
      <c r="K1240" s="152" t="s">
        <v>2969</v>
      </c>
      <c r="L1240" s="91" t="str">
        <f t="shared" si="25"/>
        <v>오후</v>
      </c>
      <c r="M1240" s="151"/>
      <c r="N1240" s="188"/>
      <c r="O1240" s="188"/>
      <c r="P1240" s="188"/>
      <c r="Q1240" s="188"/>
      <c r="R1240" s="188"/>
      <c r="V1240" s="39" t="s">
        <v>2970</v>
      </c>
    </row>
    <row r="1241" spans="2:22">
      <c r="B1241" s="41" t="s">
        <v>2840</v>
      </c>
      <c r="C1241" s="41" t="s">
        <v>2948</v>
      </c>
      <c r="D1241" s="41" t="s">
        <v>598</v>
      </c>
      <c r="E1241" s="41">
        <v>10</v>
      </c>
      <c r="F1241" s="41">
        <v>2</v>
      </c>
      <c r="G1241" s="41">
        <v>10</v>
      </c>
      <c r="H1241" s="41">
        <v>10</v>
      </c>
      <c r="I1241" s="41">
        <v>10</v>
      </c>
      <c r="J1241" s="289" t="s">
        <v>359</v>
      </c>
      <c r="K1241" s="152" t="s">
        <v>664</v>
      </c>
      <c r="L1241" s="91" t="str">
        <f t="shared" si="25"/>
        <v>오후</v>
      </c>
      <c r="M1241" s="151"/>
      <c r="N1241" s="188"/>
      <c r="O1241" s="188"/>
      <c r="P1241" s="188"/>
      <c r="Q1241" s="188"/>
      <c r="R1241" s="188"/>
      <c r="V1241" s="39" t="s">
        <v>2971</v>
      </c>
    </row>
    <row r="1242" spans="2:22">
      <c r="B1242" s="41" t="s">
        <v>2840</v>
      </c>
      <c r="C1242" s="41" t="s">
        <v>2948</v>
      </c>
      <c r="D1242" s="41" t="s">
        <v>601</v>
      </c>
      <c r="E1242" s="41">
        <v>10</v>
      </c>
      <c r="F1242" s="41">
        <v>2</v>
      </c>
      <c r="G1242" s="41">
        <v>10</v>
      </c>
      <c r="H1242" s="41">
        <v>10</v>
      </c>
      <c r="I1242" s="41">
        <v>10</v>
      </c>
      <c r="J1242" s="289" t="s">
        <v>359</v>
      </c>
      <c r="K1242" s="152" t="s">
        <v>85</v>
      </c>
      <c r="L1242" s="91" t="str">
        <f t="shared" si="25"/>
        <v>오후</v>
      </c>
      <c r="M1242" s="151"/>
      <c r="N1242" s="188"/>
      <c r="O1242" s="188"/>
      <c r="P1242" s="188"/>
      <c r="Q1242" s="188"/>
      <c r="R1242" s="188"/>
      <c r="V1242" s="39" t="s">
        <v>2972</v>
      </c>
    </row>
    <row r="1243" spans="2:22">
      <c r="B1243" s="41" t="s">
        <v>2840</v>
      </c>
      <c r="C1243" s="41" t="s">
        <v>2948</v>
      </c>
      <c r="D1243" s="41" t="s">
        <v>604</v>
      </c>
      <c r="E1243" s="41">
        <v>10</v>
      </c>
      <c r="F1243" s="41">
        <v>2</v>
      </c>
      <c r="G1243" s="41">
        <v>10</v>
      </c>
      <c r="H1243" s="41">
        <v>10</v>
      </c>
      <c r="I1243" s="41">
        <v>10</v>
      </c>
      <c r="J1243" s="289" t="s">
        <v>359</v>
      </c>
      <c r="K1243" s="152" t="s">
        <v>420</v>
      </c>
      <c r="L1243" s="91" t="str">
        <f t="shared" si="25"/>
        <v>오후</v>
      </c>
      <c r="M1243" s="151"/>
      <c r="N1243" s="188"/>
      <c r="O1243" s="188"/>
      <c r="P1243" s="188"/>
      <c r="Q1243" s="188"/>
      <c r="R1243" s="188"/>
      <c r="V1243" s="39" t="s">
        <v>2973</v>
      </c>
    </row>
    <row r="1244" spans="2:22">
      <c r="B1244" s="41" t="s">
        <v>2840</v>
      </c>
      <c r="C1244" s="41" t="s">
        <v>2948</v>
      </c>
      <c r="D1244" s="41" t="s">
        <v>606</v>
      </c>
      <c r="E1244" s="41">
        <v>10</v>
      </c>
      <c r="F1244" s="41">
        <v>2</v>
      </c>
      <c r="G1244" s="41">
        <v>10</v>
      </c>
      <c r="H1244" s="41">
        <v>10</v>
      </c>
      <c r="I1244" s="41">
        <v>10</v>
      </c>
      <c r="J1244" s="289" t="s">
        <v>359</v>
      </c>
      <c r="K1244" s="152" t="s">
        <v>85</v>
      </c>
      <c r="L1244" s="91" t="str">
        <f t="shared" si="25"/>
        <v>오후</v>
      </c>
      <c r="M1244" s="151"/>
      <c r="N1244" s="188"/>
      <c r="O1244" s="188"/>
      <c r="P1244" s="188"/>
      <c r="Q1244" s="188"/>
      <c r="R1244" s="188"/>
      <c r="V1244" s="39" t="s">
        <v>2974</v>
      </c>
    </row>
    <row r="1245" spans="2:22">
      <c r="B1245" s="41" t="s">
        <v>2840</v>
      </c>
      <c r="C1245" s="41" t="s">
        <v>2948</v>
      </c>
      <c r="D1245" s="41" t="s">
        <v>608</v>
      </c>
      <c r="E1245" s="41">
        <v>10</v>
      </c>
      <c r="F1245" s="41">
        <v>2</v>
      </c>
      <c r="G1245" s="41">
        <v>10</v>
      </c>
      <c r="H1245" s="41">
        <v>10</v>
      </c>
      <c r="I1245" s="41">
        <v>10</v>
      </c>
      <c r="J1245" s="289" t="s">
        <v>359</v>
      </c>
      <c r="K1245" s="152" t="s">
        <v>2975</v>
      </c>
      <c r="L1245" s="91" t="str">
        <f t="shared" si="25"/>
        <v>오후</v>
      </c>
      <c r="M1245" s="151"/>
      <c r="N1245" s="188"/>
      <c r="O1245" s="188"/>
      <c r="P1245" s="188"/>
      <c r="Q1245" s="188"/>
      <c r="R1245" s="188"/>
      <c r="V1245" s="39" t="s">
        <v>2976</v>
      </c>
    </row>
    <row r="1246" spans="2:22">
      <c r="B1246" s="41" t="s">
        <v>2840</v>
      </c>
      <c r="C1246" s="41" t="s">
        <v>2948</v>
      </c>
      <c r="D1246" s="41" t="s">
        <v>611</v>
      </c>
      <c r="E1246" s="41">
        <v>10</v>
      </c>
      <c r="F1246" s="41">
        <v>2</v>
      </c>
      <c r="G1246" s="41">
        <v>10</v>
      </c>
      <c r="H1246" s="41">
        <v>10</v>
      </c>
      <c r="I1246" s="41">
        <v>10</v>
      </c>
      <c r="J1246" s="289" t="s">
        <v>359</v>
      </c>
      <c r="K1246" s="152" t="s">
        <v>425</v>
      </c>
      <c r="L1246" s="91" t="str">
        <f t="shared" si="25"/>
        <v>오후</v>
      </c>
      <c r="M1246" s="151"/>
      <c r="N1246" s="188"/>
      <c r="O1246" s="188"/>
      <c r="P1246" s="188"/>
      <c r="Q1246" s="188"/>
      <c r="R1246" s="188"/>
      <c r="V1246" s="39" t="s">
        <v>2977</v>
      </c>
    </row>
    <row r="1247" spans="2:22">
      <c r="B1247" s="41" t="s">
        <v>2840</v>
      </c>
      <c r="C1247" s="41" t="s">
        <v>2948</v>
      </c>
      <c r="D1247" s="41" t="s">
        <v>613</v>
      </c>
      <c r="E1247" s="41">
        <v>10</v>
      </c>
      <c r="F1247" s="41">
        <v>2</v>
      </c>
      <c r="G1247" s="41">
        <v>10</v>
      </c>
      <c r="H1247" s="41">
        <v>10</v>
      </c>
      <c r="I1247" s="41">
        <v>10</v>
      </c>
      <c r="J1247" s="289" t="s">
        <v>359</v>
      </c>
      <c r="K1247" s="152" t="s">
        <v>2978</v>
      </c>
      <c r="L1247" s="91" t="str">
        <f t="shared" si="25"/>
        <v>오후</v>
      </c>
      <c r="M1247" s="151"/>
      <c r="N1247" s="188"/>
      <c r="O1247" s="188"/>
      <c r="P1247" s="188"/>
      <c r="Q1247" s="188"/>
      <c r="R1247" s="188"/>
      <c r="V1247" s="39" t="s">
        <v>2979</v>
      </c>
    </row>
    <row r="1248" spans="2:22">
      <c r="B1248" s="41" t="s">
        <v>2840</v>
      </c>
      <c r="C1248" s="41" t="s">
        <v>2948</v>
      </c>
      <c r="D1248" s="41" t="s">
        <v>615</v>
      </c>
      <c r="E1248" s="41">
        <v>10</v>
      </c>
      <c r="F1248" s="41">
        <v>2</v>
      </c>
      <c r="G1248" s="41">
        <v>10</v>
      </c>
      <c r="H1248" s="41">
        <v>10</v>
      </c>
      <c r="I1248" s="41">
        <v>10</v>
      </c>
      <c r="J1248" s="289" t="s">
        <v>359</v>
      </c>
      <c r="K1248" s="152" t="s">
        <v>2980</v>
      </c>
      <c r="L1248" s="91" t="str">
        <f t="shared" si="25"/>
        <v>오후</v>
      </c>
      <c r="M1248" s="151"/>
      <c r="N1248" s="188"/>
      <c r="O1248" s="188"/>
      <c r="P1248" s="188"/>
      <c r="Q1248" s="188"/>
      <c r="R1248" s="188"/>
      <c r="V1248" s="39" t="s">
        <v>2981</v>
      </c>
    </row>
    <row r="1249" spans="2:22">
      <c r="B1249" s="41" t="s">
        <v>2840</v>
      </c>
      <c r="C1249" s="41" t="s">
        <v>2948</v>
      </c>
      <c r="D1249" s="41" t="s">
        <v>617</v>
      </c>
      <c r="E1249" s="41">
        <v>10</v>
      </c>
      <c r="F1249" s="41">
        <v>2</v>
      </c>
      <c r="G1249" s="41">
        <v>10</v>
      </c>
      <c r="H1249" s="41">
        <v>10</v>
      </c>
      <c r="I1249" s="41">
        <v>10</v>
      </c>
      <c r="J1249" s="289" t="s">
        <v>359</v>
      </c>
      <c r="K1249" s="152" t="s">
        <v>420</v>
      </c>
      <c r="L1249" s="91" t="str">
        <f t="shared" si="25"/>
        <v>오후</v>
      </c>
      <c r="M1249" s="151"/>
      <c r="N1249" s="188"/>
      <c r="O1249" s="188"/>
      <c r="P1249" s="188"/>
      <c r="Q1249" s="188"/>
      <c r="R1249" s="188"/>
      <c r="V1249" s="39" t="s">
        <v>2982</v>
      </c>
    </row>
    <row r="1250" spans="2:22">
      <c r="B1250" s="41" t="s">
        <v>2840</v>
      </c>
      <c r="C1250" s="41" t="s">
        <v>2948</v>
      </c>
      <c r="D1250" s="41" t="s">
        <v>620</v>
      </c>
      <c r="E1250" s="41">
        <v>10</v>
      </c>
      <c r="F1250" s="41">
        <v>2</v>
      </c>
      <c r="G1250" s="41">
        <v>10</v>
      </c>
      <c r="H1250" s="41">
        <v>10</v>
      </c>
      <c r="I1250" s="41">
        <v>10</v>
      </c>
      <c r="J1250" s="289" t="s">
        <v>359</v>
      </c>
      <c r="K1250" s="152" t="s">
        <v>425</v>
      </c>
      <c r="L1250" s="91" t="str">
        <f t="shared" si="25"/>
        <v>오후</v>
      </c>
      <c r="M1250" s="151"/>
      <c r="N1250" s="188"/>
      <c r="O1250" s="188"/>
      <c r="P1250" s="188"/>
      <c r="Q1250" s="188"/>
      <c r="R1250" s="188"/>
      <c r="V1250" s="39" t="s">
        <v>2983</v>
      </c>
    </row>
    <row r="1251" spans="2:22">
      <c r="B1251" s="41" t="s">
        <v>2840</v>
      </c>
      <c r="C1251" s="41" t="s">
        <v>2948</v>
      </c>
      <c r="D1251" s="41" t="s">
        <v>622</v>
      </c>
      <c r="E1251" s="41">
        <v>10</v>
      </c>
      <c r="F1251" s="41">
        <v>2</v>
      </c>
      <c r="G1251" s="41">
        <v>10</v>
      </c>
      <c r="H1251" s="41">
        <v>10</v>
      </c>
      <c r="I1251" s="41">
        <v>10</v>
      </c>
      <c r="J1251" s="289" t="s">
        <v>359</v>
      </c>
      <c r="K1251" s="152" t="s">
        <v>420</v>
      </c>
      <c r="L1251" s="91" t="str">
        <f t="shared" si="25"/>
        <v>오후</v>
      </c>
      <c r="M1251" s="151"/>
      <c r="O1251" s="40">
        <f>COUNTA(D1250:D11067)</f>
        <v>2940</v>
      </c>
      <c r="P1251" s="40">
        <f>SUM(E1250:E11067)</f>
        <v>20610</v>
      </c>
      <c r="V1251" s="39" t="s">
        <v>2984</v>
      </c>
    </row>
    <row r="1252" spans="2:22">
      <c r="B1252" s="41" t="s">
        <v>2840</v>
      </c>
      <c r="C1252" s="41" t="s">
        <v>2948</v>
      </c>
      <c r="D1252" s="41" t="s">
        <v>625</v>
      </c>
      <c r="E1252" s="41">
        <v>10</v>
      </c>
      <c r="F1252" s="41">
        <v>2</v>
      </c>
      <c r="G1252" s="41">
        <v>10</v>
      </c>
      <c r="H1252" s="41">
        <v>10</v>
      </c>
      <c r="I1252" s="41">
        <v>10</v>
      </c>
      <c r="J1252" s="289" t="s">
        <v>359</v>
      </c>
      <c r="K1252" s="152" t="s">
        <v>2955</v>
      </c>
      <c r="L1252" s="91" t="str">
        <f t="shared" si="25"/>
        <v>오후</v>
      </c>
      <c r="M1252" s="151"/>
      <c r="V1252" s="39" t="s">
        <v>2985</v>
      </c>
    </row>
    <row r="1253" spans="2:22">
      <c r="B1253" s="41" t="s">
        <v>2840</v>
      </c>
      <c r="C1253" s="41" t="s">
        <v>2948</v>
      </c>
      <c r="D1253" s="41" t="s">
        <v>628</v>
      </c>
      <c r="E1253" s="41">
        <v>10</v>
      </c>
      <c r="F1253" s="41">
        <v>2</v>
      </c>
      <c r="G1253" s="41">
        <v>10</v>
      </c>
      <c r="H1253" s="41">
        <v>10</v>
      </c>
      <c r="I1253" s="41">
        <v>10</v>
      </c>
      <c r="J1253" s="289" t="s">
        <v>359</v>
      </c>
      <c r="K1253" s="152" t="s">
        <v>420</v>
      </c>
      <c r="L1253" s="91" t="str">
        <f t="shared" si="25"/>
        <v>오후</v>
      </c>
      <c r="M1253" s="306"/>
      <c r="O1253" s="39" t="s">
        <v>2986</v>
      </c>
      <c r="V1253" s="39" t="s">
        <v>2987</v>
      </c>
    </row>
    <row r="1254" spans="2:22">
      <c r="B1254" s="41" t="s">
        <v>2840</v>
      </c>
      <c r="C1254" s="41" t="s">
        <v>2948</v>
      </c>
      <c r="D1254" s="41" t="s">
        <v>631</v>
      </c>
      <c r="E1254" s="41">
        <v>10</v>
      </c>
      <c r="F1254" s="41">
        <v>2</v>
      </c>
      <c r="G1254" s="41">
        <v>10</v>
      </c>
      <c r="H1254" s="41">
        <v>10</v>
      </c>
      <c r="I1254" s="41">
        <v>10</v>
      </c>
      <c r="J1254" s="289" t="s">
        <v>359</v>
      </c>
      <c r="K1254" s="152" t="s">
        <v>2978</v>
      </c>
      <c r="L1254" s="91" t="str">
        <f t="shared" si="25"/>
        <v>오후</v>
      </c>
      <c r="M1254" s="151"/>
      <c r="O1254" s="39" t="s">
        <v>356</v>
      </c>
      <c r="P1254" s="39" t="s">
        <v>407</v>
      </c>
      <c r="Q1254" s="39" t="s">
        <v>478</v>
      </c>
      <c r="V1254" s="39" t="s">
        <v>2988</v>
      </c>
    </row>
    <row r="1255" spans="2:22">
      <c r="B1255" s="41" t="s">
        <v>2840</v>
      </c>
      <c r="C1255" s="41" t="s">
        <v>2948</v>
      </c>
      <c r="D1255" s="41" t="s">
        <v>633</v>
      </c>
      <c r="E1255" s="41">
        <v>10</v>
      </c>
      <c r="F1255" s="41">
        <v>2</v>
      </c>
      <c r="G1255" s="41">
        <v>10</v>
      </c>
      <c r="H1255" s="41">
        <v>10</v>
      </c>
      <c r="I1255" s="41">
        <v>10</v>
      </c>
      <c r="J1255" s="289" t="s">
        <v>359</v>
      </c>
      <c r="K1255" s="152" t="s">
        <v>425</v>
      </c>
      <c r="L1255" s="91" t="str">
        <f t="shared" si="25"/>
        <v>오후</v>
      </c>
      <c r="M1255" s="151"/>
      <c r="O1255" s="39" t="s">
        <v>356</v>
      </c>
      <c r="P1255" s="39" t="s">
        <v>407</v>
      </c>
      <c r="Q1255" s="39" t="s">
        <v>416</v>
      </c>
      <c r="V1255" s="39" t="s">
        <v>2989</v>
      </c>
    </row>
    <row r="1256" spans="2:22">
      <c r="B1256" s="41" t="s">
        <v>2840</v>
      </c>
      <c r="C1256" s="41" t="s">
        <v>2948</v>
      </c>
      <c r="D1256" s="41" t="s">
        <v>635</v>
      </c>
      <c r="E1256" s="41">
        <v>10</v>
      </c>
      <c r="F1256" s="41">
        <v>2</v>
      </c>
      <c r="G1256" s="41">
        <v>10</v>
      </c>
      <c r="H1256" s="41">
        <v>10</v>
      </c>
      <c r="I1256" s="41">
        <v>10</v>
      </c>
      <c r="J1256" s="289" t="s">
        <v>359</v>
      </c>
      <c r="K1256" s="152" t="s">
        <v>2990</v>
      </c>
      <c r="L1256" s="91" t="str">
        <f t="shared" si="25"/>
        <v>오후</v>
      </c>
      <c r="M1256" s="151"/>
      <c r="O1256" s="39" t="s">
        <v>2991</v>
      </c>
      <c r="P1256" s="39" t="s">
        <v>2992</v>
      </c>
      <c r="Q1256" s="39" t="s">
        <v>2993</v>
      </c>
      <c r="V1256" s="39" t="s">
        <v>2994</v>
      </c>
    </row>
    <row r="1257" spans="2:22">
      <c r="B1257" s="41" t="s">
        <v>2840</v>
      </c>
      <c r="C1257" s="41" t="s">
        <v>2948</v>
      </c>
      <c r="D1257" s="41" t="s">
        <v>637</v>
      </c>
      <c r="E1257" s="41">
        <v>10</v>
      </c>
      <c r="F1257" s="41">
        <v>2</v>
      </c>
      <c r="G1257" s="41">
        <v>10</v>
      </c>
      <c r="H1257" s="41">
        <v>10</v>
      </c>
      <c r="I1257" s="41">
        <v>10</v>
      </c>
      <c r="J1257" s="289" t="s">
        <v>359</v>
      </c>
      <c r="K1257" s="152" t="s">
        <v>97</v>
      </c>
      <c r="L1257" s="91" t="str">
        <f t="shared" si="25"/>
        <v>오후</v>
      </c>
      <c r="M1257" s="151"/>
      <c r="O1257" s="39" t="s">
        <v>2995</v>
      </c>
      <c r="P1257" s="39" t="s">
        <v>2996</v>
      </c>
      <c r="Q1257" s="39" t="s">
        <v>2997</v>
      </c>
      <c r="V1257" s="39" t="s">
        <v>2998</v>
      </c>
    </row>
    <row r="1258" spans="2:22">
      <c r="B1258" s="41" t="s">
        <v>2840</v>
      </c>
      <c r="C1258" s="41" t="s">
        <v>2948</v>
      </c>
      <c r="D1258" s="41" t="s">
        <v>639</v>
      </c>
      <c r="E1258" s="41">
        <v>10</v>
      </c>
      <c r="F1258" s="41">
        <v>2</v>
      </c>
      <c r="G1258" s="41">
        <v>10</v>
      </c>
      <c r="H1258" s="41">
        <v>10</v>
      </c>
      <c r="I1258" s="41">
        <v>10</v>
      </c>
      <c r="J1258" s="289" t="s">
        <v>359</v>
      </c>
      <c r="K1258" s="152" t="s">
        <v>93</v>
      </c>
      <c r="L1258" s="91" t="str">
        <f t="shared" si="25"/>
        <v>오후</v>
      </c>
      <c r="M1258" s="151"/>
      <c r="O1258" s="39" t="s">
        <v>2999</v>
      </c>
      <c r="P1258" s="39" t="s">
        <v>3000</v>
      </c>
      <c r="Q1258" s="39" t="s">
        <v>3001</v>
      </c>
      <c r="V1258" s="39" t="s">
        <v>3002</v>
      </c>
    </row>
    <row r="1259" spans="2:22">
      <c r="B1259" s="41" t="s">
        <v>2840</v>
      </c>
      <c r="C1259" s="41" t="s">
        <v>2948</v>
      </c>
      <c r="D1259" s="41" t="s">
        <v>642</v>
      </c>
      <c r="E1259" s="41">
        <v>10</v>
      </c>
      <c r="F1259" s="41">
        <v>2</v>
      </c>
      <c r="G1259" s="41">
        <v>10</v>
      </c>
      <c r="H1259" s="41">
        <v>10</v>
      </c>
      <c r="I1259" s="41">
        <v>10</v>
      </c>
      <c r="J1259" s="289" t="s">
        <v>359</v>
      </c>
      <c r="K1259" s="152" t="s">
        <v>85</v>
      </c>
      <c r="L1259" s="91" t="str">
        <f t="shared" si="25"/>
        <v>오후</v>
      </c>
      <c r="M1259" s="151"/>
      <c r="V1259" s="39" t="s">
        <v>3003</v>
      </c>
    </row>
    <row r="1260" spans="2:22">
      <c r="B1260" s="41" t="s">
        <v>2840</v>
      </c>
      <c r="C1260" s="41" t="s">
        <v>2948</v>
      </c>
      <c r="D1260" s="41" t="s">
        <v>644</v>
      </c>
      <c r="E1260" s="41">
        <v>10</v>
      </c>
      <c r="F1260" s="41">
        <v>2</v>
      </c>
      <c r="G1260" s="41">
        <v>10</v>
      </c>
      <c r="H1260" s="41">
        <v>10</v>
      </c>
      <c r="I1260" s="41">
        <v>10</v>
      </c>
      <c r="J1260" s="289" t="s">
        <v>359</v>
      </c>
      <c r="K1260" s="152" t="s">
        <v>97</v>
      </c>
      <c r="L1260" s="91" t="str">
        <f t="shared" ref="L1260:L1323" si="26">IF(MID(D1260,1,8)&gt;="20241101",IF(VALUE(MID(D1260,10,6))&lt;120000,"오전",IF(VALUE(MID(D1260,10,2))&lt;17,"오후","야간")),
IF(MID(D1260,1,8)&lt;"20241101",IF(VALUE(MID(D1260,10,6))&lt;120000,"오전",IF(VALUE(MID(D1260,10,2))&lt;18,"오후","야간"))
))</f>
        <v>오후</v>
      </c>
      <c r="M1260" s="151"/>
      <c r="P1260" s="39" t="s">
        <v>117</v>
      </c>
      <c r="V1260" s="39" t="s">
        <v>3004</v>
      </c>
    </row>
    <row r="1261" spans="2:22">
      <c r="B1261" s="41" t="s">
        <v>2840</v>
      </c>
      <c r="C1261" s="41" t="s">
        <v>2948</v>
      </c>
      <c r="D1261" s="41" t="s">
        <v>646</v>
      </c>
      <c r="E1261" s="41">
        <v>10</v>
      </c>
      <c r="F1261" s="41">
        <v>2</v>
      </c>
      <c r="G1261" s="41">
        <v>10</v>
      </c>
      <c r="H1261" s="41">
        <v>10</v>
      </c>
      <c r="I1261" s="41">
        <v>10</v>
      </c>
      <c r="J1261" s="289" t="s">
        <v>359</v>
      </c>
      <c r="K1261" s="152" t="s">
        <v>41</v>
      </c>
      <c r="L1261" s="91" t="str">
        <f t="shared" si="26"/>
        <v>오후</v>
      </c>
      <c r="M1261" s="151"/>
      <c r="V1261" s="39" t="s">
        <v>3005</v>
      </c>
    </row>
    <row r="1262" spans="2:22">
      <c r="B1262" s="41" t="s">
        <v>2840</v>
      </c>
      <c r="C1262" s="41" t="s">
        <v>2948</v>
      </c>
      <c r="D1262" s="41" t="s">
        <v>648</v>
      </c>
      <c r="E1262" s="41">
        <v>10</v>
      </c>
      <c r="F1262" s="41">
        <v>2</v>
      </c>
      <c r="G1262" s="41">
        <v>10</v>
      </c>
      <c r="H1262" s="41">
        <v>10</v>
      </c>
      <c r="I1262" s="41">
        <v>10</v>
      </c>
      <c r="J1262" s="289" t="s">
        <v>359</v>
      </c>
      <c r="K1262" s="152" t="s">
        <v>3006</v>
      </c>
      <c r="L1262" s="91" t="str">
        <f t="shared" si="26"/>
        <v>오후</v>
      </c>
      <c r="M1262" s="306"/>
      <c r="V1262" s="39" t="s">
        <v>3007</v>
      </c>
    </row>
    <row r="1263" spans="2:22">
      <c r="B1263" s="41" t="s">
        <v>2840</v>
      </c>
      <c r="C1263" s="41" t="s">
        <v>2948</v>
      </c>
      <c r="D1263" s="41" t="s">
        <v>650</v>
      </c>
      <c r="E1263" s="41">
        <v>10</v>
      </c>
      <c r="F1263" s="41">
        <v>2</v>
      </c>
      <c r="G1263" s="41">
        <v>10</v>
      </c>
      <c r="H1263" s="41">
        <v>10</v>
      </c>
      <c r="I1263" s="41">
        <v>10</v>
      </c>
      <c r="J1263" s="289" t="s">
        <v>359</v>
      </c>
      <c r="K1263" s="152" t="s">
        <v>3008</v>
      </c>
      <c r="L1263" s="91" t="str">
        <f t="shared" si="26"/>
        <v>오후</v>
      </c>
      <c r="M1263" s="151"/>
      <c r="V1263" s="39" t="s">
        <v>3009</v>
      </c>
    </row>
    <row r="1264" spans="2:22">
      <c r="B1264" s="41" t="s">
        <v>2840</v>
      </c>
      <c r="C1264" s="41" t="s">
        <v>2847</v>
      </c>
      <c r="D1264" s="41" t="s">
        <v>652</v>
      </c>
      <c r="E1264" s="41">
        <v>10</v>
      </c>
      <c r="F1264" s="41">
        <v>2</v>
      </c>
      <c r="G1264" s="41">
        <v>10</v>
      </c>
      <c r="H1264" s="41">
        <v>10</v>
      </c>
      <c r="I1264" s="41">
        <v>10</v>
      </c>
      <c r="J1264" s="289" t="s">
        <v>359</v>
      </c>
      <c r="K1264" s="152" t="s">
        <v>93</v>
      </c>
      <c r="L1264" s="91" t="str">
        <f t="shared" si="26"/>
        <v>오전</v>
      </c>
      <c r="M1264" s="151"/>
      <c r="P1264" s="39" t="s">
        <v>123</v>
      </c>
      <c r="V1264" s="39" t="s">
        <v>3010</v>
      </c>
    </row>
    <row r="1265" spans="2:22">
      <c r="B1265" s="41" t="s">
        <v>2840</v>
      </c>
      <c r="C1265" s="41" t="s">
        <v>2847</v>
      </c>
      <c r="D1265" s="41" t="s">
        <v>660</v>
      </c>
      <c r="E1265" s="41">
        <v>10</v>
      </c>
      <c r="F1265" s="41">
        <v>2</v>
      </c>
      <c r="G1265" s="41">
        <v>10</v>
      </c>
      <c r="H1265" s="41">
        <v>10</v>
      </c>
      <c r="I1265" s="41">
        <v>10</v>
      </c>
      <c r="J1265" s="289" t="s">
        <v>359</v>
      </c>
      <c r="K1265" s="152" t="s">
        <v>27</v>
      </c>
      <c r="L1265" s="91" t="str">
        <f t="shared" si="26"/>
        <v>오전</v>
      </c>
      <c r="M1265" s="151"/>
      <c r="V1265" s="39" t="s">
        <v>3011</v>
      </c>
    </row>
    <row r="1266" spans="2:22">
      <c r="B1266" s="41" t="s">
        <v>2840</v>
      </c>
      <c r="C1266" s="41" t="s">
        <v>2847</v>
      </c>
      <c r="D1266" s="41" t="s">
        <v>662</v>
      </c>
      <c r="E1266" s="41">
        <v>10</v>
      </c>
      <c r="F1266" s="41">
        <v>2</v>
      </c>
      <c r="G1266" s="41">
        <v>10</v>
      </c>
      <c r="H1266" s="41">
        <v>10</v>
      </c>
      <c r="I1266" s="41">
        <v>10</v>
      </c>
      <c r="J1266" s="289" t="s">
        <v>359</v>
      </c>
      <c r="K1266" s="152" t="s">
        <v>85</v>
      </c>
      <c r="L1266" s="91" t="str">
        <f t="shared" si="26"/>
        <v>오전</v>
      </c>
      <c r="M1266" s="151"/>
      <c r="P1266" s="39" t="s">
        <v>123</v>
      </c>
      <c r="V1266" s="39" t="s">
        <v>3012</v>
      </c>
    </row>
    <row r="1267" spans="2:22">
      <c r="B1267" s="41" t="s">
        <v>2840</v>
      </c>
      <c r="C1267" s="41" t="s">
        <v>2847</v>
      </c>
      <c r="D1267" s="41" t="s">
        <v>665</v>
      </c>
      <c r="E1267" s="41">
        <v>10</v>
      </c>
      <c r="F1267" s="41">
        <v>2</v>
      </c>
      <c r="G1267" s="41">
        <v>10</v>
      </c>
      <c r="H1267" s="41">
        <v>10</v>
      </c>
      <c r="I1267" s="41">
        <v>10</v>
      </c>
      <c r="J1267" s="289" t="s">
        <v>359</v>
      </c>
      <c r="K1267" s="152" t="s">
        <v>3013</v>
      </c>
      <c r="L1267" s="91" t="str">
        <f t="shared" si="26"/>
        <v>오전</v>
      </c>
      <c r="M1267" s="151"/>
      <c r="V1267" s="39" t="s">
        <v>3014</v>
      </c>
    </row>
    <row r="1268" spans="2:22">
      <c r="B1268" s="41" t="s">
        <v>2840</v>
      </c>
      <c r="C1268" s="41" t="s">
        <v>2847</v>
      </c>
      <c r="D1268" s="41" t="s">
        <v>669</v>
      </c>
      <c r="E1268" s="41">
        <v>10</v>
      </c>
      <c r="F1268" s="41">
        <v>2</v>
      </c>
      <c r="G1268" s="41">
        <v>10</v>
      </c>
      <c r="H1268" s="41">
        <v>10</v>
      </c>
      <c r="I1268" s="41">
        <v>10</v>
      </c>
      <c r="J1268" s="289" t="s">
        <v>359</v>
      </c>
      <c r="K1268" s="152" t="s">
        <v>3015</v>
      </c>
      <c r="L1268" s="91" t="str">
        <f t="shared" si="26"/>
        <v>오전</v>
      </c>
      <c r="M1268" s="151"/>
      <c r="P1268" s="39" t="s">
        <v>120</v>
      </c>
      <c r="V1268" s="39" t="s">
        <v>3016</v>
      </c>
    </row>
    <row r="1269" spans="2:22">
      <c r="B1269" s="41" t="s">
        <v>2840</v>
      </c>
      <c r="C1269" s="41" t="s">
        <v>2847</v>
      </c>
      <c r="D1269" s="41" t="s">
        <v>671</v>
      </c>
      <c r="E1269" s="41">
        <v>10</v>
      </c>
      <c r="F1269" s="41">
        <v>2</v>
      </c>
      <c r="G1269" s="41">
        <v>10</v>
      </c>
      <c r="H1269" s="41">
        <v>10</v>
      </c>
      <c r="I1269" s="41">
        <v>10</v>
      </c>
      <c r="J1269" s="289" t="s">
        <v>359</v>
      </c>
      <c r="K1269" s="152" t="s">
        <v>97</v>
      </c>
      <c r="L1269" s="91" t="str">
        <f t="shared" si="26"/>
        <v>오전</v>
      </c>
      <c r="M1269" s="151"/>
      <c r="V1269" s="39" t="s">
        <v>3017</v>
      </c>
    </row>
    <row r="1270" spans="2:22">
      <c r="B1270" s="41" t="s">
        <v>2840</v>
      </c>
      <c r="C1270" s="41" t="s">
        <v>2847</v>
      </c>
      <c r="D1270" s="41" t="s">
        <v>673</v>
      </c>
      <c r="E1270" s="41">
        <v>10</v>
      </c>
      <c r="F1270" s="41">
        <v>2</v>
      </c>
      <c r="G1270" s="41">
        <v>10</v>
      </c>
      <c r="H1270" s="41">
        <v>10</v>
      </c>
      <c r="I1270" s="41">
        <v>10</v>
      </c>
      <c r="J1270" s="289" t="s">
        <v>359</v>
      </c>
      <c r="K1270" s="152" t="s">
        <v>97</v>
      </c>
      <c r="L1270" s="91" t="str">
        <f t="shared" si="26"/>
        <v>오전</v>
      </c>
      <c r="M1270" s="151"/>
      <c r="V1270" s="39" t="s">
        <v>3018</v>
      </c>
    </row>
    <row r="1271" spans="2:22">
      <c r="B1271" s="41" t="s">
        <v>2840</v>
      </c>
      <c r="C1271" s="41" t="s">
        <v>2847</v>
      </c>
      <c r="D1271" s="41" t="s">
        <v>676</v>
      </c>
      <c r="E1271" s="41">
        <v>10</v>
      </c>
      <c r="F1271" s="41">
        <v>2</v>
      </c>
      <c r="G1271" s="41">
        <v>10</v>
      </c>
      <c r="H1271" s="41">
        <v>10</v>
      </c>
      <c r="I1271" s="41">
        <v>10</v>
      </c>
      <c r="J1271" s="289" t="s">
        <v>359</v>
      </c>
      <c r="K1271" s="152" t="s">
        <v>41</v>
      </c>
      <c r="L1271" s="91" t="str">
        <f t="shared" si="26"/>
        <v>오전</v>
      </c>
      <c r="M1271" s="151"/>
      <c r="V1271" s="39" t="s">
        <v>3019</v>
      </c>
    </row>
    <row r="1272" spans="2:22">
      <c r="B1272" s="41" t="s">
        <v>2840</v>
      </c>
      <c r="C1272" s="41" t="s">
        <v>2847</v>
      </c>
      <c r="D1272" s="41" t="s">
        <v>679</v>
      </c>
      <c r="E1272" s="41">
        <v>10</v>
      </c>
      <c r="F1272" s="41">
        <v>2</v>
      </c>
      <c r="G1272" s="41">
        <v>10</v>
      </c>
      <c r="H1272" s="41">
        <v>10</v>
      </c>
      <c r="I1272" s="41">
        <v>10</v>
      </c>
      <c r="J1272" s="289" t="s">
        <v>359</v>
      </c>
      <c r="K1272" s="152" t="s">
        <v>73</v>
      </c>
      <c r="L1272" s="91" t="str">
        <f t="shared" si="26"/>
        <v>오전</v>
      </c>
      <c r="M1272" s="151"/>
      <c r="V1272" s="39" t="s">
        <v>3020</v>
      </c>
    </row>
    <row r="1273" spans="2:22">
      <c r="B1273" s="41" t="s">
        <v>2840</v>
      </c>
      <c r="C1273" s="41" t="s">
        <v>2847</v>
      </c>
      <c r="D1273" s="41" t="s">
        <v>682</v>
      </c>
      <c r="E1273" s="41">
        <v>10</v>
      </c>
      <c r="F1273" s="41">
        <v>2</v>
      </c>
      <c r="G1273" s="41">
        <v>10</v>
      </c>
      <c r="H1273" s="41">
        <v>10</v>
      </c>
      <c r="I1273" s="41">
        <v>10</v>
      </c>
      <c r="J1273" s="289" t="s">
        <v>359</v>
      </c>
      <c r="K1273" s="152" t="s">
        <v>85</v>
      </c>
      <c r="L1273" s="91" t="str">
        <f t="shared" si="26"/>
        <v>오전</v>
      </c>
      <c r="M1273" s="151"/>
      <c r="P1273" s="39" t="s">
        <v>121</v>
      </c>
      <c r="V1273" s="39" t="s">
        <v>3021</v>
      </c>
    </row>
    <row r="1274" spans="2:22">
      <c r="B1274" s="41" t="s">
        <v>2840</v>
      </c>
      <c r="C1274" s="41" t="s">
        <v>2847</v>
      </c>
      <c r="D1274" s="41" t="s">
        <v>685</v>
      </c>
      <c r="E1274" s="41">
        <v>10</v>
      </c>
      <c r="F1274" s="41">
        <v>2</v>
      </c>
      <c r="G1274" s="41">
        <v>10</v>
      </c>
      <c r="H1274" s="41">
        <v>10</v>
      </c>
      <c r="I1274" s="41">
        <v>10</v>
      </c>
      <c r="J1274" s="289" t="s">
        <v>359</v>
      </c>
      <c r="K1274" s="152" t="s">
        <v>41</v>
      </c>
      <c r="L1274" s="91" t="str">
        <f t="shared" si="26"/>
        <v>오전</v>
      </c>
      <c r="M1274" s="151"/>
      <c r="P1274" s="39" t="s">
        <v>413</v>
      </c>
      <c r="V1274" s="39" t="s">
        <v>3022</v>
      </c>
    </row>
    <row r="1275" spans="2:22">
      <c r="B1275" s="41" t="s">
        <v>2840</v>
      </c>
      <c r="C1275" s="41" t="s">
        <v>2847</v>
      </c>
      <c r="D1275" s="41" t="s">
        <v>687</v>
      </c>
      <c r="E1275" s="41">
        <v>10</v>
      </c>
      <c r="F1275" s="41">
        <v>2</v>
      </c>
      <c r="G1275" s="41">
        <v>10</v>
      </c>
      <c r="H1275" s="41">
        <v>10</v>
      </c>
      <c r="I1275" s="41">
        <v>10</v>
      </c>
      <c r="J1275" s="289" t="s">
        <v>359</v>
      </c>
      <c r="K1275" s="152" t="s">
        <v>41</v>
      </c>
      <c r="L1275" s="91" t="str">
        <f t="shared" si="26"/>
        <v>오전</v>
      </c>
      <c r="M1275" s="151"/>
      <c r="P1275" s="39" t="s">
        <v>123</v>
      </c>
      <c r="V1275" s="39" t="s">
        <v>3023</v>
      </c>
    </row>
    <row r="1276" spans="2:22">
      <c r="B1276" s="41" t="s">
        <v>2840</v>
      </c>
      <c r="C1276" s="41" t="s">
        <v>2847</v>
      </c>
      <c r="D1276" s="41" t="s">
        <v>689</v>
      </c>
      <c r="E1276" s="41">
        <v>10</v>
      </c>
      <c r="F1276" s="41">
        <v>2</v>
      </c>
      <c r="G1276" s="41">
        <v>10</v>
      </c>
      <c r="H1276" s="41">
        <v>10</v>
      </c>
      <c r="I1276" s="41">
        <v>10</v>
      </c>
      <c r="J1276" s="289" t="s">
        <v>359</v>
      </c>
      <c r="K1276" s="152" t="s">
        <v>41</v>
      </c>
      <c r="L1276" s="91" t="str">
        <f t="shared" si="26"/>
        <v>오전</v>
      </c>
      <c r="M1276" s="151"/>
      <c r="P1276" s="39" t="s">
        <v>1698</v>
      </c>
      <c r="V1276" s="39" t="s">
        <v>3024</v>
      </c>
    </row>
    <row r="1277" spans="2:22">
      <c r="B1277" s="41" t="s">
        <v>2840</v>
      </c>
      <c r="C1277" s="41" t="s">
        <v>2847</v>
      </c>
      <c r="D1277" s="41" t="s">
        <v>692</v>
      </c>
      <c r="E1277" s="41">
        <v>10</v>
      </c>
      <c r="F1277" s="41">
        <v>2</v>
      </c>
      <c r="G1277" s="41">
        <v>10</v>
      </c>
      <c r="H1277" s="41">
        <v>10</v>
      </c>
      <c r="I1277" s="41">
        <v>10</v>
      </c>
      <c r="J1277" s="289" t="s">
        <v>359</v>
      </c>
      <c r="K1277" s="152" t="s">
        <v>85</v>
      </c>
      <c r="L1277" s="91" t="str">
        <f t="shared" si="26"/>
        <v>오전</v>
      </c>
      <c r="M1277" s="151"/>
      <c r="P1277" s="39" t="s">
        <v>123</v>
      </c>
      <c r="V1277" s="39" t="s">
        <v>3025</v>
      </c>
    </row>
    <row r="1278" spans="2:22">
      <c r="B1278" s="41" t="s">
        <v>2840</v>
      </c>
      <c r="C1278" s="41" t="s">
        <v>2847</v>
      </c>
      <c r="D1278" s="41" t="s">
        <v>694</v>
      </c>
      <c r="E1278" s="41">
        <v>10</v>
      </c>
      <c r="F1278" s="41">
        <v>2</v>
      </c>
      <c r="G1278" s="41">
        <v>10</v>
      </c>
      <c r="H1278" s="41">
        <v>10</v>
      </c>
      <c r="I1278" s="41">
        <v>10</v>
      </c>
      <c r="J1278" s="289" t="s">
        <v>359</v>
      </c>
      <c r="K1278" s="152" t="s">
        <v>3026</v>
      </c>
      <c r="L1278" s="91" t="str">
        <f t="shared" si="26"/>
        <v>오전</v>
      </c>
      <c r="M1278" s="151"/>
      <c r="V1278" s="39" t="s">
        <v>3027</v>
      </c>
    </row>
    <row r="1279" spans="2:22">
      <c r="B1279" s="41" t="s">
        <v>2840</v>
      </c>
      <c r="C1279" s="41" t="s">
        <v>2847</v>
      </c>
      <c r="D1279" s="41" t="s">
        <v>696</v>
      </c>
      <c r="E1279" s="41">
        <v>10</v>
      </c>
      <c r="F1279" s="41">
        <v>2</v>
      </c>
      <c r="G1279" s="41">
        <v>10</v>
      </c>
      <c r="H1279" s="41">
        <v>10</v>
      </c>
      <c r="I1279" s="41">
        <v>10</v>
      </c>
      <c r="J1279" s="289" t="s">
        <v>359</v>
      </c>
      <c r="K1279" s="152" t="s">
        <v>41</v>
      </c>
      <c r="L1279" s="91" t="str">
        <f t="shared" si="26"/>
        <v>오전</v>
      </c>
      <c r="M1279" s="151"/>
      <c r="P1279" s="39" t="s">
        <v>123</v>
      </c>
      <c r="V1279" s="39" t="s">
        <v>3028</v>
      </c>
    </row>
    <row r="1280" spans="2:22">
      <c r="B1280" s="41" t="s">
        <v>2840</v>
      </c>
      <c r="C1280" s="41" t="s">
        <v>2847</v>
      </c>
      <c r="D1280" s="41" t="s">
        <v>699</v>
      </c>
      <c r="E1280" s="41">
        <v>10</v>
      </c>
      <c r="F1280" s="41">
        <v>2</v>
      </c>
      <c r="G1280" s="41">
        <v>10</v>
      </c>
      <c r="H1280" s="41">
        <v>10</v>
      </c>
      <c r="I1280" s="41">
        <v>10</v>
      </c>
      <c r="J1280" s="289" t="s">
        <v>359</v>
      </c>
      <c r="K1280" s="152" t="s">
        <v>41</v>
      </c>
      <c r="L1280" s="91" t="str">
        <f t="shared" si="26"/>
        <v>오전</v>
      </c>
      <c r="M1280" s="151"/>
      <c r="P1280" s="39" t="s">
        <v>123</v>
      </c>
      <c r="V1280" s="39" t="s">
        <v>3029</v>
      </c>
    </row>
    <row r="1281" spans="2:22">
      <c r="B1281" s="41" t="s">
        <v>2840</v>
      </c>
      <c r="C1281" s="41" t="s">
        <v>2847</v>
      </c>
      <c r="D1281" s="41" t="s">
        <v>701</v>
      </c>
      <c r="E1281" s="41">
        <v>10</v>
      </c>
      <c r="F1281" s="41">
        <v>2</v>
      </c>
      <c r="G1281" s="41">
        <v>10</v>
      </c>
      <c r="H1281" s="41">
        <v>10</v>
      </c>
      <c r="I1281" s="41">
        <v>10</v>
      </c>
      <c r="J1281" s="289" t="s">
        <v>359</v>
      </c>
      <c r="K1281" s="152" t="s">
        <v>41</v>
      </c>
      <c r="L1281" s="91" t="str">
        <f t="shared" si="26"/>
        <v>오전</v>
      </c>
      <c r="M1281" s="151"/>
      <c r="V1281" s="39" t="s">
        <v>3030</v>
      </c>
    </row>
    <row r="1282" spans="2:22">
      <c r="B1282" s="41" t="s">
        <v>2840</v>
      </c>
      <c r="C1282" s="41" t="s">
        <v>2847</v>
      </c>
      <c r="D1282" s="41" t="s">
        <v>703</v>
      </c>
      <c r="E1282" s="41">
        <v>10</v>
      </c>
      <c r="F1282" s="41">
        <v>2</v>
      </c>
      <c r="G1282" s="41">
        <v>10</v>
      </c>
      <c r="H1282" s="41">
        <v>10</v>
      </c>
      <c r="I1282" s="41">
        <v>10</v>
      </c>
      <c r="J1282" s="289" t="s">
        <v>359</v>
      </c>
      <c r="K1282" s="152" t="s">
        <v>88</v>
      </c>
      <c r="L1282" s="91" t="str">
        <f t="shared" si="26"/>
        <v>오전</v>
      </c>
      <c r="M1282" s="151"/>
      <c r="V1282" s="39" t="s">
        <v>3031</v>
      </c>
    </row>
    <row r="1283" spans="2:22">
      <c r="B1283" s="41" t="s">
        <v>2840</v>
      </c>
      <c r="C1283" s="41" t="s">
        <v>2847</v>
      </c>
      <c r="D1283" s="41" t="s">
        <v>706</v>
      </c>
      <c r="E1283" s="41">
        <v>10</v>
      </c>
      <c r="F1283" s="41">
        <v>2</v>
      </c>
      <c r="G1283" s="41">
        <v>10</v>
      </c>
      <c r="H1283" s="41">
        <v>10</v>
      </c>
      <c r="I1283" s="41">
        <v>10</v>
      </c>
      <c r="J1283" s="289" t="s">
        <v>359</v>
      </c>
      <c r="K1283" s="152" t="s">
        <v>41</v>
      </c>
      <c r="L1283" s="91" t="str">
        <f t="shared" si="26"/>
        <v>오전</v>
      </c>
      <c r="M1283" s="151"/>
      <c r="P1283" s="39" t="s">
        <v>1698</v>
      </c>
      <c r="V1283" s="39" t="s">
        <v>3032</v>
      </c>
    </row>
    <row r="1284" spans="2:22">
      <c r="B1284" s="41" t="s">
        <v>2840</v>
      </c>
      <c r="C1284" s="41" t="s">
        <v>2847</v>
      </c>
      <c r="D1284" s="41" t="s">
        <v>709</v>
      </c>
      <c r="E1284" s="41">
        <v>10</v>
      </c>
      <c r="F1284" s="41">
        <v>2</v>
      </c>
      <c r="G1284" s="41">
        <v>10</v>
      </c>
      <c r="H1284" s="41">
        <v>10</v>
      </c>
      <c r="I1284" s="41">
        <v>10</v>
      </c>
      <c r="J1284" s="289" t="s">
        <v>359</v>
      </c>
      <c r="K1284" s="152" t="s">
        <v>73</v>
      </c>
      <c r="L1284" s="91" t="str">
        <f t="shared" si="26"/>
        <v>오전</v>
      </c>
      <c r="M1284" s="151"/>
      <c r="P1284" s="39" t="s">
        <v>123</v>
      </c>
      <c r="V1284" s="39" t="s">
        <v>3033</v>
      </c>
    </row>
    <row r="1285" spans="2:22">
      <c r="B1285" s="41" t="s">
        <v>2840</v>
      </c>
      <c r="C1285" s="41" t="s">
        <v>2847</v>
      </c>
      <c r="D1285" s="41" t="s">
        <v>711</v>
      </c>
      <c r="E1285" s="41">
        <v>10</v>
      </c>
      <c r="F1285" s="41">
        <v>2</v>
      </c>
      <c r="G1285" s="41">
        <v>10</v>
      </c>
      <c r="H1285" s="41">
        <v>10</v>
      </c>
      <c r="I1285" s="41">
        <v>10</v>
      </c>
      <c r="J1285" s="289" t="s">
        <v>359</v>
      </c>
      <c r="K1285" s="152" t="s">
        <v>3026</v>
      </c>
      <c r="L1285" s="91" t="str">
        <f t="shared" si="26"/>
        <v>오전</v>
      </c>
      <c r="M1285" s="151"/>
      <c r="P1285" s="39" t="s">
        <v>120</v>
      </c>
      <c r="V1285" s="39" t="s">
        <v>3034</v>
      </c>
    </row>
    <row r="1286" spans="2:22">
      <c r="B1286" s="41" t="s">
        <v>2840</v>
      </c>
      <c r="C1286" s="41" t="s">
        <v>2847</v>
      </c>
      <c r="D1286" s="41" t="s">
        <v>714</v>
      </c>
      <c r="E1286" s="41">
        <v>10</v>
      </c>
      <c r="F1286" s="41">
        <v>2</v>
      </c>
      <c r="G1286" s="41">
        <v>10</v>
      </c>
      <c r="H1286" s="41">
        <v>10</v>
      </c>
      <c r="I1286" s="41">
        <v>10</v>
      </c>
      <c r="J1286" s="289" t="s">
        <v>359</v>
      </c>
      <c r="K1286" s="152" t="s">
        <v>73</v>
      </c>
      <c r="L1286" s="91" t="str">
        <f t="shared" si="26"/>
        <v>오전</v>
      </c>
      <c r="M1286" s="151"/>
      <c r="P1286" s="39" t="s">
        <v>123</v>
      </c>
      <c r="V1286" s="39" t="s">
        <v>3035</v>
      </c>
    </row>
    <row r="1287" spans="2:22">
      <c r="B1287" s="41" t="s">
        <v>2840</v>
      </c>
      <c r="C1287" s="41" t="s">
        <v>2847</v>
      </c>
      <c r="D1287" s="41" t="s">
        <v>716</v>
      </c>
      <c r="E1287" s="41">
        <v>10</v>
      </c>
      <c r="F1287" s="41">
        <v>2</v>
      </c>
      <c r="G1287" s="41">
        <v>10</v>
      </c>
      <c r="H1287" s="41">
        <v>10</v>
      </c>
      <c r="I1287" s="41">
        <v>10</v>
      </c>
      <c r="J1287" s="289" t="s">
        <v>359</v>
      </c>
      <c r="K1287" s="152" t="s">
        <v>73</v>
      </c>
      <c r="L1287" s="91" t="str">
        <f t="shared" si="26"/>
        <v>오전</v>
      </c>
      <c r="M1287" s="151"/>
      <c r="V1287" s="39" t="s">
        <v>3036</v>
      </c>
    </row>
    <row r="1288" spans="2:22">
      <c r="B1288" s="41" t="s">
        <v>2840</v>
      </c>
      <c r="C1288" s="41" t="s">
        <v>2847</v>
      </c>
      <c r="D1288" s="41" t="s">
        <v>718</v>
      </c>
      <c r="E1288" s="41">
        <v>10</v>
      </c>
      <c r="F1288" s="41">
        <v>2</v>
      </c>
      <c r="G1288" s="41">
        <v>10</v>
      </c>
      <c r="H1288" s="41">
        <v>10</v>
      </c>
      <c r="I1288" s="41">
        <v>10</v>
      </c>
      <c r="J1288" s="289" t="s">
        <v>359</v>
      </c>
      <c r="K1288" s="152" t="s">
        <v>73</v>
      </c>
      <c r="L1288" s="91" t="str">
        <f t="shared" si="26"/>
        <v>오전</v>
      </c>
      <c r="M1288" s="151"/>
      <c r="P1288" s="39" t="s">
        <v>123</v>
      </c>
      <c r="V1288" s="39" t="s">
        <v>3037</v>
      </c>
    </row>
    <row r="1289" spans="2:22">
      <c r="B1289" s="41" t="s">
        <v>2840</v>
      </c>
      <c r="C1289" s="41" t="s">
        <v>2847</v>
      </c>
      <c r="D1289" s="41" t="s">
        <v>720</v>
      </c>
      <c r="E1289" s="41">
        <v>10</v>
      </c>
      <c r="F1289" s="41">
        <v>2</v>
      </c>
      <c r="G1289" s="41">
        <v>10</v>
      </c>
      <c r="H1289" s="41">
        <v>10</v>
      </c>
      <c r="I1289" s="41">
        <v>10</v>
      </c>
      <c r="J1289" s="289" t="s">
        <v>359</v>
      </c>
      <c r="K1289" s="152" t="s">
        <v>3013</v>
      </c>
      <c r="L1289" s="91" t="str">
        <f t="shared" si="26"/>
        <v>오전</v>
      </c>
      <c r="M1289" s="151"/>
      <c r="P1289" s="39" t="s">
        <v>2906</v>
      </c>
      <c r="V1289" s="39" t="s">
        <v>3038</v>
      </c>
    </row>
    <row r="1290" spans="2:22">
      <c r="B1290" s="41" t="s">
        <v>2840</v>
      </c>
      <c r="C1290" s="41" t="s">
        <v>2847</v>
      </c>
      <c r="D1290" s="41" t="s">
        <v>722</v>
      </c>
      <c r="E1290" s="41">
        <v>10</v>
      </c>
      <c r="F1290" s="41">
        <v>2</v>
      </c>
      <c r="G1290" s="41">
        <v>10</v>
      </c>
      <c r="H1290" s="41">
        <v>10</v>
      </c>
      <c r="I1290" s="41">
        <v>10</v>
      </c>
      <c r="J1290" s="289" t="s">
        <v>359</v>
      </c>
      <c r="K1290" s="152" t="s">
        <v>88</v>
      </c>
      <c r="L1290" s="91" t="str">
        <f t="shared" si="26"/>
        <v>오전</v>
      </c>
      <c r="M1290" s="151"/>
      <c r="V1290" s="39" t="s">
        <v>3039</v>
      </c>
    </row>
    <row r="1291" spans="2:22">
      <c r="B1291" s="41" t="s">
        <v>2840</v>
      </c>
      <c r="C1291" s="41" t="s">
        <v>2847</v>
      </c>
      <c r="D1291" s="41" t="s">
        <v>724</v>
      </c>
      <c r="E1291" s="41">
        <v>10</v>
      </c>
      <c r="F1291" s="41">
        <v>2</v>
      </c>
      <c r="G1291" s="41">
        <v>10</v>
      </c>
      <c r="H1291" s="41">
        <v>10</v>
      </c>
      <c r="I1291" s="41">
        <v>10</v>
      </c>
      <c r="J1291" s="289" t="s">
        <v>359</v>
      </c>
      <c r="K1291" s="152" t="s">
        <v>97</v>
      </c>
      <c r="L1291" s="91" t="str">
        <f t="shared" si="26"/>
        <v>오전</v>
      </c>
      <c r="M1291" s="151"/>
      <c r="V1291" s="39" t="s">
        <v>3040</v>
      </c>
    </row>
    <row r="1292" spans="2:22">
      <c r="B1292" s="41" t="s">
        <v>2840</v>
      </c>
      <c r="C1292" s="41" t="s">
        <v>2847</v>
      </c>
      <c r="D1292" s="41" t="s">
        <v>726</v>
      </c>
      <c r="E1292" s="41">
        <v>10</v>
      </c>
      <c r="F1292" s="41">
        <v>2</v>
      </c>
      <c r="G1292" s="41">
        <v>10</v>
      </c>
      <c r="H1292" s="41">
        <v>10</v>
      </c>
      <c r="I1292" s="41">
        <v>10</v>
      </c>
      <c r="J1292" s="289" t="s">
        <v>359</v>
      </c>
      <c r="K1292" s="152" t="s">
        <v>88</v>
      </c>
      <c r="L1292" s="91" t="str">
        <f t="shared" si="26"/>
        <v>오전</v>
      </c>
      <c r="M1292" s="151"/>
      <c r="V1292" s="39" t="s">
        <v>3041</v>
      </c>
    </row>
    <row r="1293" spans="2:22">
      <c r="B1293" s="41" t="s">
        <v>2840</v>
      </c>
      <c r="C1293" s="41" t="s">
        <v>2847</v>
      </c>
      <c r="D1293" s="41" t="s">
        <v>728</v>
      </c>
      <c r="E1293" s="41">
        <v>10</v>
      </c>
      <c r="F1293" s="41">
        <v>2</v>
      </c>
      <c r="G1293" s="41">
        <v>10</v>
      </c>
      <c r="H1293" s="41">
        <v>10</v>
      </c>
      <c r="I1293" s="41">
        <v>10</v>
      </c>
      <c r="J1293" s="289" t="s">
        <v>359</v>
      </c>
      <c r="K1293" s="152" t="s">
        <v>41</v>
      </c>
      <c r="L1293" s="91" t="str">
        <f t="shared" si="26"/>
        <v>오전</v>
      </c>
      <c r="M1293" s="151"/>
      <c r="P1293" s="39" t="s">
        <v>123</v>
      </c>
      <c r="V1293" s="39" t="s">
        <v>3042</v>
      </c>
    </row>
    <row r="1294" spans="2:22">
      <c r="B1294" s="41" t="s">
        <v>2840</v>
      </c>
      <c r="C1294" s="41" t="s">
        <v>2847</v>
      </c>
      <c r="D1294" s="41" t="s">
        <v>730</v>
      </c>
      <c r="E1294" s="41">
        <v>10</v>
      </c>
      <c r="F1294" s="41">
        <v>2</v>
      </c>
      <c r="G1294" s="41">
        <v>10</v>
      </c>
      <c r="H1294" s="41">
        <v>10</v>
      </c>
      <c r="I1294" s="41">
        <v>10</v>
      </c>
      <c r="J1294" s="289" t="s">
        <v>359</v>
      </c>
      <c r="K1294" s="152" t="s">
        <v>27</v>
      </c>
      <c r="L1294" s="91" t="str">
        <f t="shared" si="26"/>
        <v>오전</v>
      </c>
      <c r="M1294" s="151"/>
      <c r="P1294" s="39" t="s">
        <v>123</v>
      </c>
      <c r="V1294" s="39" t="s">
        <v>3043</v>
      </c>
    </row>
    <row r="1295" spans="2:22">
      <c r="B1295" s="41" t="s">
        <v>2840</v>
      </c>
      <c r="C1295" s="41" t="s">
        <v>2847</v>
      </c>
      <c r="D1295" s="41" t="s">
        <v>732</v>
      </c>
      <c r="E1295" s="41">
        <v>10</v>
      </c>
      <c r="F1295" s="41">
        <v>2</v>
      </c>
      <c r="G1295" s="41">
        <v>10</v>
      </c>
      <c r="H1295" s="41">
        <v>10</v>
      </c>
      <c r="I1295" s="41">
        <v>10</v>
      </c>
      <c r="J1295" s="289" t="s">
        <v>359</v>
      </c>
      <c r="K1295" s="152" t="s">
        <v>97</v>
      </c>
      <c r="L1295" s="91" t="str">
        <f t="shared" si="26"/>
        <v>오전</v>
      </c>
      <c r="M1295" s="151"/>
      <c r="V1295" s="39" t="s">
        <v>3044</v>
      </c>
    </row>
    <row r="1296" spans="2:22">
      <c r="B1296" s="41" t="s">
        <v>2840</v>
      </c>
      <c r="C1296" s="41" t="s">
        <v>2847</v>
      </c>
      <c r="D1296" s="41" t="s">
        <v>734</v>
      </c>
      <c r="E1296" s="41">
        <v>10</v>
      </c>
      <c r="F1296" s="41">
        <v>2</v>
      </c>
      <c r="G1296" s="41">
        <v>10</v>
      </c>
      <c r="H1296" s="41">
        <v>10</v>
      </c>
      <c r="I1296" s="41">
        <v>10</v>
      </c>
      <c r="J1296" s="289" t="s">
        <v>359</v>
      </c>
      <c r="K1296" s="152" t="s">
        <v>97</v>
      </c>
      <c r="L1296" s="91" t="str">
        <f t="shared" si="26"/>
        <v>오전</v>
      </c>
      <c r="M1296" s="151"/>
      <c r="V1296" s="39" t="s">
        <v>3045</v>
      </c>
    </row>
    <row r="1297" spans="2:22">
      <c r="B1297" s="41" t="s">
        <v>2840</v>
      </c>
      <c r="C1297" s="41" t="s">
        <v>2847</v>
      </c>
      <c r="D1297" s="41" t="s">
        <v>736</v>
      </c>
      <c r="E1297" s="41">
        <v>10</v>
      </c>
      <c r="F1297" s="41">
        <v>2</v>
      </c>
      <c r="G1297" s="41">
        <v>10</v>
      </c>
      <c r="H1297" s="41">
        <v>10</v>
      </c>
      <c r="I1297" s="41">
        <v>10</v>
      </c>
      <c r="J1297" s="289" t="s">
        <v>359</v>
      </c>
      <c r="K1297" s="152" t="s">
        <v>41</v>
      </c>
      <c r="L1297" s="91" t="str">
        <f t="shared" si="26"/>
        <v>오전</v>
      </c>
      <c r="M1297" s="151"/>
      <c r="P1297" s="39" t="s">
        <v>123</v>
      </c>
      <c r="V1297" s="39" t="s">
        <v>3046</v>
      </c>
    </row>
    <row r="1298" spans="2:22">
      <c r="B1298" s="41" t="s">
        <v>2840</v>
      </c>
      <c r="C1298" s="41" t="s">
        <v>2847</v>
      </c>
      <c r="D1298" s="41" t="s">
        <v>738</v>
      </c>
      <c r="E1298" s="41">
        <v>10</v>
      </c>
      <c r="F1298" s="41">
        <v>2</v>
      </c>
      <c r="G1298" s="41">
        <v>10</v>
      </c>
      <c r="H1298" s="41">
        <v>10</v>
      </c>
      <c r="I1298" s="41">
        <v>10</v>
      </c>
      <c r="J1298" s="289" t="s">
        <v>359</v>
      </c>
      <c r="K1298" s="152" t="s">
        <v>3047</v>
      </c>
      <c r="L1298" s="91" t="str">
        <f t="shared" si="26"/>
        <v>오전</v>
      </c>
      <c r="M1298" s="151"/>
      <c r="P1298" s="39" t="s">
        <v>123</v>
      </c>
      <c r="V1298" s="39" t="s">
        <v>3048</v>
      </c>
    </row>
    <row r="1299" spans="2:22">
      <c r="B1299" s="41" t="s">
        <v>2840</v>
      </c>
      <c r="C1299" s="41" t="s">
        <v>2850</v>
      </c>
      <c r="D1299" s="41" t="s">
        <v>758</v>
      </c>
      <c r="E1299" s="41">
        <v>10</v>
      </c>
      <c r="F1299" s="41">
        <v>2</v>
      </c>
      <c r="G1299" s="41">
        <v>10</v>
      </c>
      <c r="H1299" s="41">
        <v>10</v>
      </c>
      <c r="I1299" s="41">
        <v>10</v>
      </c>
      <c r="J1299" s="289" t="s">
        <v>359</v>
      </c>
      <c r="K1299" s="151" t="s">
        <v>88</v>
      </c>
      <c r="L1299" s="91" t="str">
        <f t="shared" si="26"/>
        <v>오후</v>
      </c>
      <c r="M1299" s="151"/>
      <c r="P1299" s="39" t="s">
        <v>123</v>
      </c>
      <c r="V1299" s="39" t="s">
        <v>3049</v>
      </c>
    </row>
    <row r="1300" spans="2:22">
      <c r="B1300" s="41" t="s">
        <v>2840</v>
      </c>
      <c r="C1300" s="41" t="s">
        <v>2850</v>
      </c>
      <c r="D1300" s="41" t="s">
        <v>761</v>
      </c>
      <c r="E1300" s="41">
        <v>10</v>
      </c>
      <c r="F1300" s="41">
        <v>2</v>
      </c>
      <c r="G1300" s="41">
        <v>10</v>
      </c>
      <c r="H1300" s="41">
        <v>10</v>
      </c>
      <c r="I1300" s="41">
        <v>10</v>
      </c>
      <c r="J1300" s="289" t="s">
        <v>359</v>
      </c>
      <c r="K1300" s="151" t="s">
        <v>461</v>
      </c>
      <c r="L1300" s="91" t="str">
        <f t="shared" si="26"/>
        <v>오후</v>
      </c>
      <c r="M1300" s="151"/>
      <c r="P1300" s="39" t="s">
        <v>123</v>
      </c>
      <c r="V1300" s="39" t="s">
        <v>3050</v>
      </c>
    </row>
    <row r="1301" spans="2:22">
      <c r="B1301" s="41" t="s">
        <v>2840</v>
      </c>
      <c r="C1301" s="41" t="s">
        <v>2850</v>
      </c>
      <c r="D1301" s="41" t="s">
        <v>763</v>
      </c>
      <c r="E1301" s="41">
        <v>10</v>
      </c>
      <c r="F1301" s="41">
        <v>2</v>
      </c>
      <c r="G1301" s="41">
        <v>10</v>
      </c>
      <c r="H1301" s="41">
        <v>10</v>
      </c>
      <c r="I1301" s="41">
        <v>10</v>
      </c>
      <c r="J1301" s="289" t="s">
        <v>359</v>
      </c>
      <c r="K1301" s="151" t="s">
        <v>428</v>
      </c>
      <c r="L1301" s="91" t="str">
        <f t="shared" si="26"/>
        <v>오후</v>
      </c>
      <c r="M1301" s="151"/>
      <c r="V1301" s="39" t="s">
        <v>3051</v>
      </c>
    </row>
    <row r="1302" spans="2:22">
      <c r="B1302" s="41" t="s">
        <v>2840</v>
      </c>
      <c r="C1302" s="41" t="s">
        <v>2850</v>
      </c>
      <c r="D1302" s="41" t="s">
        <v>765</v>
      </c>
      <c r="E1302" s="41">
        <v>10</v>
      </c>
      <c r="F1302" s="41">
        <v>2</v>
      </c>
      <c r="G1302" s="41">
        <v>10</v>
      </c>
      <c r="H1302" s="41">
        <v>10</v>
      </c>
      <c r="I1302" s="41">
        <v>10</v>
      </c>
      <c r="J1302" s="289" t="s">
        <v>359</v>
      </c>
      <c r="K1302" s="151" t="s">
        <v>88</v>
      </c>
      <c r="L1302" s="91" t="str">
        <f t="shared" si="26"/>
        <v>오후</v>
      </c>
      <c r="M1302" s="151"/>
      <c r="V1302" s="39" t="s">
        <v>3052</v>
      </c>
    </row>
    <row r="1303" spans="2:22">
      <c r="B1303" s="41" t="s">
        <v>2840</v>
      </c>
      <c r="C1303" s="41" t="s">
        <v>2850</v>
      </c>
      <c r="D1303" s="41" t="s">
        <v>767</v>
      </c>
      <c r="E1303" s="41">
        <v>10</v>
      </c>
      <c r="F1303" s="41">
        <v>2</v>
      </c>
      <c r="G1303" s="41">
        <v>10</v>
      </c>
      <c r="H1303" s="41">
        <v>10</v>
      </c>
      <c r="I1303" s="41">
        <v>10</v>
      </c>
      <c r="J1303" s="289" t="s">
        <v>359</v>
      </c>
      <c r="K1303" s="151" t="s">
        <v>85</v>
      </c>
      <c r="L1303" s="91" t="str">
        <f t="shared" si="26"/>
        <v>오후</v>
      </c>
      <c r="M1303" s="151"/>
      <c r="V1303" s="39" t="s">
        <v>3053</v>
      </c>
    </row>
    <row r="1304" spans="2:22">
      <c r="B1304" s="41" t="s">
        <v>2840</v>
      </c>
      <c r="C1304" s="41" t="s">
        <v>2850</v>
      </c>
      <c r="D1304" s="41" t="s">
        <v>769</v>
      </c>
      <c r="E1304" s="41">
        <v>10</v>
      </c>
      <c r="F1304" s="41">
        <v>2</v>
      </c>
      <c r="G1304" s="41">
        <v>10</v>
      </c>
      <c r="H1304" s="41">
        <v>10</v>
      </c>
      <c r="I1304" s="41">
        <v>10</v>
      </c>
      <c r="J1304" s="289" t="s">
        <v>359</v>
      </c>
      <c r="K1304" s="151" t="s">
        <v>85</v>
      </c>
      <c r="L1304" s="91" t="str">
        <f t="shared" si="26"/>
        <v>오후</v>
      </c>
      <c r="M1304" s="151"/>
      <c r="P1304" s="39" t="s">
        <v>1698</v>
      </c>
      <c r="V1304" s="39" t="s">
        <v>3054</v>
      </c>
    </row>
    <row r="1305" spans="2:22">
      <c r="B1305" s="41" t="s">
        <v>2840</v>
      </c>
      <c r="C1305" s="41" t="s">
        <v>2850</v>
      </c>
      <c r="D1305" s="41" t="s">
        <v>771</v>
      </c>
      <c r="E1305" s="41">
        <v>10</v>
      </c>
      <c r="F1305" s="41">
        <v>2</v>
      </c>
      <c r="G1305" s="41">
        <v>10</v>
      </c>
      <c r="H1305" s="41">
        <v>10</v>
      </c>
      <c r="I1305" s="41">
        <v>10</v>
      </c>
      <c r="J1305" s="289" t="s">
        <v>359</v>
      </c>
      <c r="K1305" s="151" t="s">
        <v>88</v>
      </c>
      <c r="L1305" s="91" t="str">
        <f t="shared" si="26"/>
        <v>오후</v>
      </c>
      <c r="M1305" s="151"/>
      <c r="V1305" s="39" t="s">
        <v>3055</v>
      </c>
    </row>
    <row r="1306" spans="2:22">
      <c r="B1306" s="41" t="s">
        <v>2840</v>
      </c>
      <c r="C1306" s="41" t="s">
        <v>2850</v>
      </c>
      <c r="D1306" s="41" t="s">
        <v>773</v>
      </c>
      <c r="E1306" s="41">
        <v>10</v>
      </c>
      <c r="F1306" s="41">
        <v>2</v>
      </c>
      <c r="G1306" s="41">
        <v>10</v>
      </c>
      <c r="H1306" s="41">
        <v>10</v>
      </c>
      <c r="I1306" s="41">
        <v>10</v>
      </c>
      <c r="J1306" s="289" t="s">
        <v>359</v>
      </c>
      <c r="K1306" s="151" t="s">
        <v>3056</v>
      </c>
      <c r="L1306" s="91" t="str">
        <f t="shared" si="26"/>
        <v>오후</v>
      </c>
      <c r="M1306" s="151"/>
      <c r="V1306" s="39" t="s">
        <v>3057</v>
      </c>
    </row>
    <row r="1307" spans="2:22">
      <c r="B1307" s="41" t="s">
        <v>2840</v>
      </c>
      <c r="C1307" s="41" t="s">
        <v>2850</v>
      </c>
      <c r="D1307" s="41" t="s">
        <v>775</v>
      </c>
      <c r="E1307" s="41">
        <v>10</v>
      </c>
      <c r="F1307" s="41">
        <v>2</v>
      </c>
      <c r="G1307" s="41">
        <v>10</v>
      </c>
      <c r="H1307" s="41">
        <v>10</v>
      </c>
      <c r="I1307" s="41">
        <v>10</v>
      </c>
      <c r="J1307" s="289" t="s">
        <v>359</v>
      </c>
      <c r="K1307" s="151" t="s">
        <v>3056</v>
      </c>
      <c r="L1307" s="91" t="str">
        <f t="shared" si="26"/>
        <v>오후</v>
      </c>
      <c r="M1307" s="151"/>
      <c r="V1307" s="39" t="s">
        <v>3058</v>
      </c>
    </row>
    <row r="1308" spans="2:22">
      <c r="B1308" s="41" t="s">
        <v>2840</v>
      </c>
      <c r="C1308" s="41" t="s">
        <v>2850</v>
      </c>
      <c r="D1308" s="41" t="s">
        <v>777</v>
      </c>
      <c r="E1308" s="41">
        <v>10</v>
      </c>
      <c r="F1308" s="41">
        <v>2</v>
      </c>
      <c r="G1308" s="41">
        <v>10</v>
      </c>
      <c r="H1308" s="41">
        <v>10</v>
      </c>
      <c r="I1308" s="41">
        <v>10</v>
      </c>
      <c r="J1308" s="289" t="s">
        <v>359</v>
      </c>
      <c r="K1308" s="151" t="s">
        <v>3059</v>
      </c>
      <c r="L1308" s="91" t="str">
        <f t="shared" si="26"/>
        <v>오후</v>
      </c>
      <c r="M1308" s="151"/>
      <c r="P1308" s="39" t="s">
        <v>1698</v>
      </c>
      <c r="V1308" s="39" t="s">
        <v>3060</v>
      </c>
    </row>
    <row r="1309" spans="2:22">
      <c r="B1309" s="41" t="s">
        <v>2840</v>
      </c>
      <c r="C1309" s="41" t="s">
        <v>2850</v>
      </c>
      <c r="D1309" s="41" t="s">
        <v>786</v>
      </c>
      <c r="E1309" s="41">
        <v>10</v>
      </c>
      <c r="F1309" s="41">
        <v>2</v>
      </c>
      <c r="G1309" s="41">
        <v>10</v>
      </c>
      <c r="H1309" s="41">
        <v>10</v>
      </c>
      <c r="I1309" s="41">
        <v>10</v>
      </c>
      <c r="J1309" s="289" t="s">
        <v>359</v>
      </c>
      <c r="K1309" s="151" t="s">
        <v>3056</v>
      </c>
      <c r="L1309" s="91" t="str">
        <f t="shared" si="26"/>
        <v>오후</v>
      </c>
      <c r="M1309" s="151"/>
      <c r="P1309" s="39" t="s">
        <v>123</v>
      </c>
      <c r="V1309" s="39" t="s">
        <v>3061</v>
      </c>
    </row>
    <row r="1310" spans="2:22">
      <c r="B1310" s="41" t="s">
        <v>2840</v>
      </c>
      <c r="C1310" s="41" t="s">
        <v>2850</v>
      </c>
      <c r="D1310" s="41" t="s">
        <v>789</v>
      </c>
      <c r="E1310" s="41">
        <v>10</v>
      </c>
      <c r="F1310" s="41">
        <v>2</v>
      </c>
      <c r="G1310" s="41">
        <v>10</v>
      </c>
      <c r="H1310" s="41">
        <v>10</v>
      </c>
      <c r="I1310" s="41">
        <v>10</v>
      </c>
      <c r="J1310" s="289" t="s">
        <v>359</v>
      </c>
      <c r="K1310" s="151" t="s">
        <v>73</v>
      </c>
      <c r="L1310" s="91" t="str">
        <f t="shared" si="26"/>
        <v>오후</v>
      </c>
      <c r="M1310" s="151"/>
      <c r="V1310" s="39" t="s">
        <v>3062</v>
      </c>
    </row>
    <row r="1311" spans="2:22">
      <c r="B1311" s="41" t="s">
        <v>2840</v>
      </c>
      <c r="C1311" s="41" t="s">
        <v>2850</v>
      </c>
      <c r="D1311" s="41" t="s">
        <v>791</v>
      </c>
      <c r="E1311" s="41">
        <v>10</v>
      </c>
      <c r="F1311" s="41">
        <v>2</v>
      </c>
      <c r="G1311" s="41">
        <v>10</v>
      </c>
      <c r="H1311" s="41">
        <v>10</v>
      </c>
      <c r="I1311" s="41">
        <v>10</v>
      </c>
      <c r="J1311" s="289" t="s">
        <v>359</v>
      </c>
      <c r="K1311" s="151" t="s">
        <v>85</v>
      </c>
      <c r="L1311" s="91" t="str">
        <f t="shared" si="26"/>
        <v>오후</v>
      </c>
      <c r="M1311" s="151"/>
      <c r="V1311" s="39" t="s">
        <v>3063</v>
      </c>
    </row>
    <row r="1312" spans="2:22">
      <c r="B1312" s="41" t="s">
        <v>2840</v>
      </c>
      <c r="C1312" s="41" t="s">
        <v>2850</v>
      </c>
      <c r="D1312" s="41" t="s">
        <v>799</v>
      </c>
      <c r="E1312" s="41">
        <v>10</v>
      </c>
      <c r="F1312" s="41">
        <v>2</v>
      </c>
      <c r="G1312" s="41">
        <v>10</v>
      </c>
      <c r="H1312" s="41">
        <v>10</v>
      </c>
      <c r="I1312" s="41">
        <v>10</v>
      </c>
      <c r="J1312" s="289" t="s">
        <v>359</v>
      </c>
      <c r="K1312" s="151" t="s">
        <v>88</v>
      </c>
      <c r="L1312" s="91" t="str">
        <f t="shared" si="26"/>
        <v>오후</v>
      </c>
      <c r="M1312" s="151"/>
      <c r="V1312" s="39" t="s">
        <v>3064</v>
      </c>
    </row>
    <row r="1313" spans="2:22">
      <c r="B1313" s="41" t="s">
        <v>2840</v>
      </c>
      <c r="C1313" s="41" t="s">
        <v>2850</v>
      </c>
      <c r="D1313" s="41" t="s">
        <v>813</v>
      </c>
      <c r="E1313" s="41">
        <v>10</v>
      </c>
      <c r="F1313" s="41">
        <v>2</v>
      </c>
      <c r="G1313" s="41">
        <v>10</v>
      </c>
      <c r="H1313" s="41">
        <v>10</v>
      </c>
      <c r="I1313" s="41">
        <v>10</v>
      </c>
      <c r="J1313" s="289" t="s">
        <v>359</v>
      </c>
      <c r="K1313" s="151" t="s">
        <v>3065</v>
      </c>
      <c r="L1313" s="91" t="str">
        <f t="shared" si="26"/>
        <v>야간</v>
      </c>
      <c r="M1313" s="151"/>
      <c r="V1313" s="39" t="s">
        <v>3066</v>
      </c>
    </row>
    <row r="1314" spans="2:22">
      <c r="B1314" s="41" t="s">
        <v>2840</v>
      </c>
      <c r="C1314" s="41" t="s">
        <v>2850</v>
      </c>
      <c r="D1314" s="41" t="s">
        <v>815</v>
      </c>
      <c r="E1314" s="41">
        <v>10</v>
      </c>
      <c r="F1314" s="41">
        <v>2</v>
      </c>
      <c r="G1314" s="41">
        <v>10</v>
      </c>
      <c r="H1314" s="41">
        <v>10</v>
      </c>
      <c r="I1314" s="41">
        <v>10</v>
      </c>
      <c r="J1314" s="289" t="s">
        <v>359</v>
      </c>
      <c r="K1314" s="151" t="s">
        <v>3067</v>
      </c>
      <c r="L1314" s="91" t="str">
        <f t="shared" si="26"/>
        <v>야간</v>
      </c>
      <c r="M1314" s="151"/>
      <c r="V1314" s="39" t="s">
        <v>3068</v>
      </c>
    </row>
    <row r="1315" spans="2:22">
      <c r="B1315" s="41" t="s">
        <v>2840</v>
      </c>
      <c r="C1315" s="41" t="s">
        <v>2850</v>
      </c>
      <c r="D1315" s="41" t="s">
        <v>819</v>
      </c>
      <c r="E1315" s="41">
        <v>10</v>
      </c>
      <c r="F1315" s="41">
        <v>2</v>
      </c>
      <c r="G1315" s="41">
        <v>10</v>
      </c>
      <c r="H1315" s="41">
        <v>10</v>
      </c>
      <c r="I1315" s="41">
        <v>10</v>
      </c>
      <c r="J1315" s="289" t="s">
        <v>359</v>
      </c>
      <c r="K1315" s="151" t="s">
        <v>3069</v>
      </c>
      <c r="L1315" s="91" t="str">
        <f t="shared" si="26"/>
        <v>야간</v>
      </c>
      <c r="M1315" s="151"/>
      <c r="V1315" s="39" t="s">
        <v>3070</v>
      </c>
    </row>
    <row r="1316" spans="2:22">
      <c r="B1316" s="41" t="s">
        <v>2840</v>
      </c>
      <c r="C1316" s="41" t="s">
        <v>2850</v>
      </c>
      <c r="D1316" s="41" t="s">
        <v>821</v>
      </c>
      <c r="E1316" s="41">
        <v>10</v>
      </c>
      <c r="F1316" s="41">
        <v>2</v>
      </c>
      <c r="G1316" s="41">
        <v>10</v>
      </c>
      <c r="H1316" s="41">
        <v>10</v>
      </c>
      <c r="I1316" s="41">
        <v>10</v>
      </c>
      <c r="J1316" s="289" t="s">
        <v>359</v>
      </c>
      <c r="K1316" s="151" t="s">
        <v>3067</v>
      </c>
      <c r="L1316" s="91" t="str">
        <f t="shared" si="26"/>
        <v>야간</v>
      </c>
      <c r="M1316" s="151"/>
      <c r="P1316" s="39" t="s">
        <v>120</v>
      </c>
      <c r="V1316" s="39" t="s">
        <v>3071</v>
      </c>
    </row>
    <row r="1317" spans="2:22">
      <c r="B1317" s="41" t="s">
        <v>2840</v>
      </c>
      <c r="C1317" s="41" t="s">
        <v>2850</v>
      </c>
      <c r="D1317" s="41" t="s">
        <v>823</v>
      </c>
      <c r="E1317" s="41">
        <v>10</v>
      </c>
      <c r="F1317" s="41">
        <v>2</v>
      </c>
      <c r="G1317" s="41">
        <v>10</v>
      </c>
      <c r="H1317" s="41">
        <v>10</v>
      </c>
      <c r="I1317" s="41">
        <v>10</v>
      </c>
      <c r="J1317" s="289" t="s">
        <v>359</v>
      </c>
      <c r="K1317" s="151" t="s">
        <v>3067</v>
      </c>
      <c r="L1317" s="91" t="str">
        <f t="shared" si="26"/>
        <v>야간</v>
      </c>
      <c r="M1317" s="151"/>
      <c r="P1317" s="39" t="s">
        <v>123</v>
      </c>
      <c r="V1317" s="39" t="s">
        <v>3072</v>
      </c>
    </row>
    <row r="1318" spans="2:22">
      <c r="B1318" s="41" t="s">
        <v>2840</v>
      </c>
      <c r="C1318" s="41" t="s">
        <v>2850</v>
      </c>
      <c r="D1318" s="41" t="s">
        <v>827</v>
      </c>
      <c r="E1318" s="41">
        <v>10</v>
      </c>
      <c r="F1318" s="41">
        <v>2</v>
      </c>
      <c r="G1318" s="41">
        <v>10</v>
      </c>
      <c r="H1318" s="41">
        <v>10</v>
      </c>
      <c r="I1318" s="41">
        <v>10</v>
      </c>
      <c r="J1318" s="289" t="s">
        <v>359</v>
      </c>
      <c r="K1318" s="151" t="s">
        <v>3065</v>
      </c>
      <c r="L1318" s="91" t="str">
        <f t="shared" si="26"/>
        <v>야간</v>
      </c>
      <c r="M1318" s="151"/>
      <c r="P1318" s="39" t="s">
        <v>120</v>
      </c>
      <c r="V1318" s="39" t="s">
        <v>3073</v>
      </c>
    </row>
    <row r="1319" spans="2:22">
      <c r="B1319" s="41" t="s">
        <v>2840</v>
      </c>
      <c r="C1319" s="41" t="s">
        <v>2869</v>
      </c>
      <c r="D1319" s="41" t="s">
        <v>829</v>
      </c>
      <c r="E1319" s="41">
        <v>10</v>
      </c>
      <c r="F1319" s="41">
        <v>2</v>
      </c>
      <c r="G1319" s="41">
        <v>10</v>
      </c>
      <c r="H1319" s="41">
        <v>10</v>
      </c>
      <c r="I1319" s="41">
        <v>10</v>
      </c>
      <c r="J1319" s="289" t="s">
        <v>359</v>
      </c>
      <c r="K1319" s="152" t="s">
        <v>3074</v>
      </c>
      <c r="L1319" s="91" t="str">
        <f t="shared" si="26"/>
        <v>야간</v>
      </c>
      <c r="M1319" s="151"/>
      <c r="P1319" s="39" t="s">
        <v>123</v>
      </c>
      <c r="V1319" s="39" t="s">
        <v>3075</v>
      </c>
    </row>
    <row r="1320" spans="2:22">
      <c r="B1320" s="41" t="s">
        <v>2840</v>
      </c>
      <c r="C1320" s="41" t="s">
        <v>2869</v>
      </c>
      <c r="D1320" s="41" t="s">
        <v>832</v>
      </c>
      <c r="E1320" s="41">
        <v>10</v>
      </c>
      <c r="F1320" s="41">
        <v>2</v>
      </c>
      <c r="G1320" s="41">
        <v>10</v>
      </c>
      <c r="H1320" s="41">
        <v>10</v>
      </c>
      <c r="I1320" s="41">
        <v>10</v>
      </c>
      <c r="J1320" s="289" t="s">
        <v>359</v>
      </c>
      <c r="K1320" s="152" t="s">
        <v>3076</v>
      </c>
      <c r="L1320" s="91" t="str">
        <f t="shared" si="26"/>
        <v>야간</v>
      </c>
      <c r="M1320" s="151"/>
      <c r="P1320" s="39" t="s">
        <v>123</v>
      </c>
      <c r="V1320" s="39" t="s">
        <v>3077</v>
      </c>
    </row>
    <row r="1321" spans="2:22">
      <c r="B1321" s="41" t="s">
        <v>2840</v>
      </c>
      <c r="C1321" s="41" t="s">
        <v>2869</v>
      </c>
      <c r="D1321" s="41" t="s">
        <v>835</v>
      </c>
      <c r="E1321" s="41">
        <v>10</v>
      </c>
      <c r="F1321" s="41">
        <v>2</v>
      </c>
      <c r="G1321" s="41">
        <v>10</v>
      </c>
      <c r="H1321" s="41">
        <v>10</v>
      </c>
      <c r="I1321" s="41">
        <v>10</v>
      </c>
      <c r="J1321" s="289" t="s">
        <v>359</v>
      </c>
      <c r="K1321" s="152" t="s">
        <v>423</v>
      </c>
      <c r="L1321" s="91" t="str">
        <f t="shared" si="26"/>
        <v>야간</v>
      </c>
      <c r="M1321" s="151"/>
      <c r="P1321" s="39" t="s">
        <v>123</v>
      </c>
      <c r="V1321" s="39" t="s">
        <v>3078</v>
      </c>
    </row>
    <row r="1322" spans="2:22">
      <c r="B1322" s="41" t="s">
        <v>2840</v>
      </c>
      <c r="C1322" s="41" t="s">
        <v>2869</v>
      </c>
      <c r="D1322" s="41" t="s">
        <v>838</v>
      </c>
      <c r="E1322" s="41">
        <v>10</v>
      </c>
      <c r="F1322" s="41">
        <v>2</v>
      </c>
      <c r="G1322" s="41">
        <v>10</v>
      </c>
      <c r="H1322" s="41">
        <v>10</v>
      </c>
      <c r="I1322" s="41">
        <v>10</v>
      </c>
      <c r="J1322" s="289" t="s">
        <v>359</v>
      </c>
      <c r="K1322" s="152" t="s">
        <v>3079</v>
      </c>
      <c r="L1322" s="91" t="str">
        <f t="shared" si="26"/>
        <v>야간</v>
      </c>
      <c r="M1322" s="151"/>
      <c r="P1322" s="39" t="s">
        <v>2214</v>
      </c>
      <c r="V1322" s="39" t="s">
        <v>3080</v>
      </c>
    </row>
    <row r="1323" spans="2:22">
      <c r="B1323" s="41" t="s">
        <v>2840</v>
      </c>
      <c r="C1323" s="41" t="s">
        <v>2869</v>
      </c>
      <c r="D1323" s="41" t="s">
        <v>840</v>
      </c>
      <c r="E1323" s="41">
        <v>10</v>
      </c>
      <c r="F1323" s="41">
        <v>2</v>
      </c>
      <c r="G1323" s="41">
        <v>10</v>
      </c>
      <c r="H1323" s="41">
        <v>10</v>
      </c>
      <c r="I1323" s="41">
        <v>10</v>
      </c>
      <c r="J1323" s="289" t="s">
        <v>359</v>
      </c>
      <c r="K1323" s="152" t="s">
        <v>3079</v>
      </c>
      <c r="L1323" s="91" t="str">
        <f t="shared" si="26"/>
        <v>야간</v>
      </c>
      <c r="M1323" s="151"/>
      <c r="P1323" s="39" t="s">
        <v>1698</v>
      </c>
      <c r="V1323" s="39" t="s">
        <v>3081</v>
      </c>
    </row>
    <row r="1324" spans="2:22">
      <c r="B1324" s="41" t="s">
        <v>2840</v>
      </c>
      <c r="C1324" s="41" t="s">
        <v>2869</v>
      </c>
      <c r="D1324" s="41" t="s">
        <v>842</v>
      </c>
      <c r="E1324" s="41">
        <v>10</v>
      </c>
      <c r="F1324" s="41">
        <v>2</v>
      </c>
      <c r="G1324" s="41">
        <v>10</v>
      </c>
      <c r="H1324" s="41">
        <v>10</v>
      </c>
      <c r="I1324" s="41">
        <v>10</v>
      </c>
      <c r="J1324" s="289" t="s">
        <v>359</v>
      </c>
      <c r="K1324" s="152" t="s">
        <v>3082</v>
      </c>
      <c r="L1324" s="91" t="str">
        <f t="shared" ref="L1324:L1387" si="27">IF(MID(D1324,1,8)&gt;="20241101",IF(VALUE(MID(D1324,10,6))&lt;120000,"오전",IF(VALUE(MID(D1324,10,2))&lt;17,"오후","야간")),
IF(MID(D1324,1,8)&lt;"20241101",IF(VALUE(MID(D1324,10,6))&lt;120000,"오전",IF(VALUE(MID(D1324,10,2))&lt;18,"오후","야간"))
))</f>
        <v>야간</v>
      </c>
      <c r="M1324" s="151"/>
      <c r="V1324" s="39" t="s">
        <v>3083</v>
      </c>
    </row>
    <row r="1325" spans="2:22">
      <c r="B1325" s="41" t="s">
        <v>2840</v>
      </c>
      <c r="C1325" s="41" t="s">
        <v>2869</v>
      </c>
      <c r="D1325" s="41" t="s">
        <v>844</v>
      </c>
      <c r="E1325" s="41">
        <v>10</v>
      </c>
      <c r="F1325" s="41">
        <v>2</v>
      </c>
      <c r="G1325" s="41">
        <v>10</v>
      </c>
      <c r="H1325" s="41">
        <v>10</v>
      </c>
      <c r="I1325" s="41">
        <v>10</v>
      </c>
      <c r="J1325" s="289" t="s">
        <v>359</v>
      </c>
      <c r="K1325" s="152" t="s">
        <v>3079</v>
      </c>
      <c r="L1325" s="91" t="str">
        <f t="shared" si="27"/>
        <v>야간</v>
      </c>
      <c r="M1325" s="151"/>
      <c r="V1325" s="39" t="s">
        <v>3084</v>
      </c>
    </row>
    <row r="1326" spans="2:22">
      <c r="B1326" s="41" t="s">
        <v>2840</v>
      </c>
      <c r="C1326" s="41" t="s">
        <v>2869</v>
      </c>
      <c r="D1326" s="245" t="s">
        <v>846</v>
      </c>
      <c r="E1326" s="245">
        <v>10</v>
      </c>
      <c r="F1326" s="245">
        <v>2</v>
      </c>
      <c r="G1326" s="245">
        <v>10</v>
      </c>
      <c r="H1326" s="245">
        <v>10</v>
      </c>
      <c r="I1326" s="245">
        <v>10</v>
      </c>
      <c r="J1326" s="292" t="s">
        <v>359</v>
      </c>
      <c r="K1326" s="152" t="s">
        <v>420</v>
      </c>
      <c r="L1326" s="91" t="str">
        <f t="shared" si="27"/>
        <v>야간</v>
      </c>
      <c r="M1326" s="151"/>
      <c r="P1326" s="39" t="s">
        <v>123</v>
      </c>
      <c r="V1326" s="39" t="s">
        <v>3085</v>
      </c>
    </row>
    <row r="1327" spans="2:22">
      <c r="B1327" s="41" t="s">
        <v>2840</v>
      </c>
      <c r="C1327" s="41" t="s">
        <v>2869</v>
      </c>
      <c r="D1327" s="41" t="s">
        <v>848</v>
      </c>
      <c r="E1327" s="41">
        <v>10</v>
      </c>
      <c r="F1327" s="41">
        <v>2</v>
      </c>
      <c r="G1327" s="41">
        <v>10</v>
      </c>
      <c r="H1327" s="41">
        <v>10</v>
      </c>
      <c r="I1327" s="41">
        <v>10</v>
      </c>
      <c r="J1327" s="289" t="s">
        <v>359</v>
      </c>
      <c r="K1327" s="152" t="s">
        <v>95</v>
      </c>
      <c r="L1327" s="91" t="str">
        <f t="shared" si="27"/>
        <v>야간</v>
      </c>
      <c r="M1327" s="151"/>
      <c r="P1327" s="39" t="s">
        <v>123</v>
      </c>
      <c r="V1327" s="39" t="s">
        <v>3086</v>
      </c>
    </row>
    <row r="1328" spans="2:22">
      <c r="B1328" s="41" t="s">
        <v>2840</v>
      </c>
      <c r="C1328" s="41" t="s">
        <v>2869</v>
      </c>
      <c r="D1328" s="41" t="s">
        <v>850</v>
      </c>
      <c r="E1328" s="41">
        <v>10</v>
      </c>
      <c r="F1328" s="41">
        <v>2</v>
      </c>
      <c r="G1328" s="41">
        <v>10</v>
      </c>
      <c r="H1328" s="41">
        <v>10</v>
      </c>
      <c r="I1328" s="41">
        <v>10</v>
      </c>
      <c r="J1328" s="289" t="s">
        <v>359</v>
      </c>
      <c r="K1328" s="152" t="s">
        <v>3074</v>
      </c>
      <c r="L1328" s="91" t="str">
        <f t="shared" si="27"/>
        <v>야간</v>
      </c>
      <c r="M1328" s="151"/>
      <c r="P1328" s="39" t="s">
        <v>1698</v>
      </c>
      <c r="V1328" s="39" t="s">
        <v>3087</v>
      </c>
    </row>
    <row r="1329" spans="2:22">
      <c r="B1329" s="41" t="s">
        <v>2840</v>
      </c>
      <c r="C1329" s="41" t="s">
        <v>2869</v>
      </c>
      <c r="D1329" s="41" t="s">
        <v>852</v>
      </c>
      <c r="E1329" s="41">
        <v>10</v>
      </c>
      <c r="F1329" s="41">
        <v>2</v>
      </c>
      <c r="G1329" s="41">
        <v>10</v>
      </c>
      <c r="H1329" s="41">
        <v>10</v>
      </c>
      <c r="I1329" s="41">
        <v>10</v>
      </c>
      <c r="J1329" s="289" t="s">
        <v>359</v>
      </c>
      <c r="K1329" s="152" t="s">
        <v>3074</v>
      </c>
      <c r="L1329" s="91" t="str">
        <f t="shared" si="27"/>
        <v>야간</v>
      </c>
      <c r="M1329" s="151"/>
      <c r="P1329" s="39" t="s">
        <v>123</v>
      </c>
      <c r="V1329" s="39" t="s">
        <v>3088</v>
      </c>
    </row>
    <row r="1330" spans="2:22">
      <c r="B1330" s="41" t="s">
        <v>2840</v>
      </c>
      <c r="C1330" s="41" t="s">
        <v>2869</v>
      </c>
      <c r="D1330" s="41" t="s">
        <v>854</v>
      </c>
      <c r="E1330" s="41">
        <v>10</v>
      </c>
      <c r="F1330" s="41">
        <v>2</v>
      </c>
      <c r="G1330" s="41">
        <v>10</v>
      </c>
      <c r="H1330" s="41">
        <v>10</v>
      </c>
      <c r="I1330" s="41">
        <v>10</v>
      </c>
      <c r="J1330" s="289" t="s">
        <v>359</v>
      </c>
      <c r="K1330" s="152" t="s">
        <v>3074</v>
      </c>
      <c r="L1330" s="91" t="str">
        <f t="shared" si="27"/>
        <v>야간</v>
      </c>
      <c r="M1330" s="151"/>
      <c r="P1330" s="39" t="s">
        <v>123</v>
      </c>
      <c r="V1330" s="39" t="s">
        <v>3089</v>
      </c>
    </row>
    <row r="1331" spans="2:22">
      <c r="B1331" s="41" t="s">
        <v>2840</v>
      </c>
      <c r="C1331" s="41" t="s">
        <v>2869</v>
      </c>
      <c r="D1331" s="41" t="s">
        <v>856</v>
      </c>
      <c r="E1331" s="41">
        <v>10</v>
      </c>
      <c r="F1331" s="41">
        <v>2</v>
      </c>
      <c r="G1331" s="41">
        <v>10</v>
      </c>
      <c r="H1331" s="41">
        <v>10</v>
      </c>
      <c r="I1331" s="41">
        <v>10</v>
      </c>
      <c r="J1331" s="289" t="s">
        <v>359</v>
      </c>
      <c r="K1331" s="152" t="s">
        <v>423</v>
      </c>
      <c r="L1331" s="91" t="str">
        <f t="shared" si="27"/>
        <v>야간</v>
      </c>
      <c r="M1331" s="151"/>
      <c r="P1331" s="39" t="s">
        <v>123</v>
      </c>
      <c r="V1331" s="39" t="s">
        <v>3090</v>
      </c>
    </row>
    <row r="1332" spans="2:22">
      <c r="B1332" s="41" t="s">
        <v>2840</v>
      </c>
      <c r="C1332" s="41" t="s">
        <v>2869</v>
      </c>
      <c r="D1332" s="41" t="s">
        <v>858</v>
      </c>
      <c r="E1332" s="41">
        <v>10</v>
      </c>
      <c r="F1332" s="41">
        <v>2</v>
      </c>
      <c r="G1332" s="41">
        <v>10</v>
      </c>
      <c r="H1332" s="41">
        <v>10</v>
      </c>
      <c r="I1332" s="41">
        <v>10</v>
      </c>
      <c r="J1332" s="289" t="s">
        <v>359</v>
      </c>
      <c r="K1332" s="152" t="s">
        <v>423</v>
      </c>
      <c r="L1332" s="91" t="str">
        <f t="shared" si="27"/>
        <v>야간</v>
      </c>
      <c r="M1332" s="151"/>
      <c r="P1332" s="39" t="s">
        <v>123</v>
      </c>
      <c r="V1332" s="39" t="s">
        <v>3091</v>
      </c>
    </row>
    <row r="1333" spans="2:22">
      <c r="B1333" s="41" t="s">
        <v>2840</v>
      </c>
      <c r="C1333" s="41" t="s">
        <v>2869</v>
      </c>
      <c r="D1333" s="41" t="s">
        <v>860</v>
      </c>
      <c r="E1333" s="41">
        <v>10</v>
      </c>
      <c r="F1333" s="41">
        <v>2</v>
      </c>
      <c r="G1333" s="41">
        <v>10</v>
      </c>
      <c r="H1333" s="41">
        <v>10</v>
      </c>
      <c r="I1333" s="41">
        <v>10</v>
      </c>
      <c r="J1333" s="289" t="s">
        <v>359</v>
      </c>
      <c r="K1333" s="152" t="s">
        <v>3079</v>
      </c>
      <c r="L1333" s="91" t="str">
        <f t="shared" si="27"/>
        <v>야간</v>
      </c>
      <c r="M1333" s="151"/>
      <c r="P1333" s="39" t="s">
        <v>123</v>
      </c>
      <c r="V1333" s="39" t="s">
        <v>3092</v>
      </c>
    </row>
    <row r="1334" spans="2:22">
      <c r="B1334" s="41" t="s">
        <v>2840</v>
      </c>
      <c r="C1334" s="41" t="s">
        <v>2869</v>
      </c>
      <c r="D1334" s="41" t="s">
        <v>863</v>
      </c>
      <c r="E1334" s="41">
        <v>10</v>
      </c>
      <c r="F1334" s="41">
        <v>2</v>
      </c>
      <c r="G1334" s="41">
        <v>10</v>
      </c>
      <c r="H1334" s="41">
        <v>10</v>
      </c>
      <c r="I1334" s="41">
        <v>10</v>
      </c>
      <c r="J1334" s="289" t="s">
        <v>359</v>
      </c>
      <c r="K1334" s="152" t="s">
        <v>3093</v>
      </c>
      <c r="L1334" s="91" t="str">
        <f t="shared" si="27"/>
        <v>야간</v>
      </c>
      <c r="M1334" s="151"/>
      <c r="P1334" s="39" t="s">
        <v>1698</v>
      </c>
      <c r="V1334" s="39" t="s">
        <v>3094</v>
      </c>
    </row>
    <row r="1335" spans="2:22">
      <c r="B1335" s="41" t="s">
        <v>2840</v>
      </c>
      <c r="C1335" s="41" t="s">
        <v>2869</v>
      </c>
      <c r="D1335" s="41" t="s">
        <v>870</v>
      </c>
      <c r="E1335" s="41">
        <v>10</v>
      </c>
      <c r="F1335" s="41">
        <v>2</v>
      </c>
      <c r="G1335" s="41">
        <v>10</v>
      </c>
      <c r="H1335" s="41">
        <v>10</v>
      </c>
      <c r="I1335" s="41">
        <v>10</v>
      </c>
      <c r="J1335" s="289" t="s">
        <v>359</v>
      </c>
      <c r="K1335" s="152" t="s">
        <v>3095</v>
      </c>
      <c r="L1335" s="91" t="str">
        <f t="shared" si="27"/>
        <v>야간</v>
      </c>
      <c r="M1335" s="151"/>
      <c r="P1335" s="39" t="s">
        <v>123</v>
      </c>
      <c r="V1335" s="39" t="s">
        <v>3096</v>
      </c>
    </row>
    <row r="1336" spans="2:22">
      <c r="B1336" s="41" t="s">
        <v>2840</v>
      </c>
      <c r="C1336" s="41" t="s">
        <v>2869</v>
      </c>
      <c r="D1336" s="41" t="s">
        <v>872</v>
      </c>
      <c r="E1336" s="41">
        <v>10</v>
      </c>
      <c r="F1336" s="41">
        <v>2</v>
      </c>
      <c r="G1336" s="41">
        <v>10</v>
      </c>
      <c r="H1336" s="41">
        <v>10</v>
      </c>
      <c r="I1336" s="41">
        <v>10</v>
      </c>
      <c r="J1336" s="289" t="s">
        <v>359</v>
      </c>
      <c r="K1336" s="152" t="s">
        <v>3097</v>
      </c>
      <c r="L1336" s="91" t="str">
        <f t="shared" si="27"/>
        <v>야간</v>
      </c>
      <c r="M1336" s="151"/>
      <c r="P1336" s="39" t="s">
        <v>120</v>
      </c>
      <c r="V1336" s="39" t="s">
        <v>3098</v>
      </c>
    </row>
    <row r="1337" spans="2:22">
      <c r="B1337" s="41" t="s">
        <v>2840</v>
      </c>
      <c r="C1337" s="41" t="s">
        <v>2869</v>
      </c>
      <c r="D1337" s="41" t="s">
        <v>875</v>
      </c>
      <c r="E1337" s="41">
        <v>10</v>
      </c>
      <c r="F1337" s="41">
        <v>2</v>
      </c>
      <c r="G1337" s="41">
        <v>10</v>
      </c>
      <c r="H1337" s="41">
        <v>10</v>
      </c>
      <c r="I1337" s="41">
        <v>10</v>
      </c>
      <c r="J1337" s="289" t="s">
        <v>359</v>
      </c>
      <c r="K1337" s="152" t="s">
        <v>3059</v>
      </c>
      <c r="L1337" s="91" t="str">
        <f t="shared" si="27"/>
        <v>야간</v>
      </c>
      <c r="M1337" s="151"/>
      <c r="V1337" s="39" t="s">
        <v>3099</v>
      </c>
    </row>
    <row r="1338" spans="2:22">
      <c r="B1338" s="41" t="s">
        <v>2840</v>
      </c>
      <c r="C1338" s="41" t="s">
        <v>2869</v>
      </c>
      <c r="D1338" s="41" t="s">
        <v>877</v>
      </c>
      <c r="E1338" s="41">
        <v>10</v>
      </c>
      <c r="F1338" s="41">
        <v>2</v>
      </c>
      <c r="G1338" s="41">
        <v>10</v>
      </c>
      <c r="H1338" s="41">
        <v>10</v>
      </c>
      <c r="I1338" s="41">
        <v>10</v>
      </c>
      <c r="J1338" s="289" t="s">
        <v>359</v>
      </c>
      <c r="K1338" s="152" t="s">
        <v>3100</v>
      </c>
      <c r="L1338" s="91" t="str">
        <f t="shared" si="27"/>
        <v>야간</v>
      </c>
      <c r="M1338" s="151"/>
      <c r="V1338" s="39" t="s">
        <v>3101</v>
      </c>
    </row>
    <row r="1339" spans="2:22">
      <c r="B1339" s="41" t="s">
        <v>2840</v>
      </c>
      <c r="C1339" s="41" t="s">
        <v>2869</v>
      </c>
      <c r="D1339" s="41" t="s">
        <v>885</v>
      </c>
      <c r="E1339" s="41">
        <v>10</v>
      </c>
      <c r="F1339" s="41">
        <v>2</v>
      </c>
      <c r="G1339" s="41">
        <v>10</v>
      </c>
      <c r="H1339" s="41">
        <v>10</v>
      </c>
      <c r="I1339" s="41">
        <v>10</v>
      </c>
      <c r="J1339" s="289" t="s">
        <v>359</v>
      </c>
      <c r="K1339" s="152" t="s">
        <v>362</v>
      </c>
      <c r="L1339" s="91" t="str">
        <f t="shared" si="27"/>
        <v>야간</v>
      </c>
      <c r="M1339" s="151"/>
      <c r="V1339" s="39" t="s">
        <v>3102</v>
      </c>
    </row>
    <row r="1340" spans="2:22">
      <c r="B1340" s="41" t="s">
        <v>2840</v>
      </c>
      <c r="C1340" s="41" t="s">
        <v>2869</v>
      </c>
      <c r="D1340" s="41" t="s">
        <v>889</v>
      </c>
      <c r="E1340" s="41">
        <v>10</v>
      </c>
      <c r="F1340" s="41">
        <v>2</v>
      </c>
      <c r="G1340" s="41">
        <v>10</v>
      </c>
      <c r="H1340" s="41">
        <v>10</v>
      </c>
      <c r="I1340" s="41">
        <v>10</v>
      </c>
      <c r="J1340" s="289" t="s">
        <v>359</v>
      </c>
      <c r="K1340" s="152" t="s">
        <v>88</v>
      </c>
      <c r="L1340" s="91" t="str">
        <f t="shared" si="27"/>
        <v>야간</v>
      </c>
      <c r="M1340" s="151"/>
      <c r="V1340" s="39" t="s">
        <v>3103</v>
      </c>
    </row>
    <row r="1341" spans="2:22">
      <c r="B1341" s="41" t="s">
        <v>2840</v>
      </c>
      <c r="C1341" s="41" t="s">
        <v>2869</v>
      </c>
      <c r="D1341" s="41" t="s">
        <v>897</v>
      </c>
      <c r="E1341" s="41">
        <v>10</v>
      </c>
      <c r="F1341" s="41">
        <v>2</v>
      </c>
      <c r="G1341" s="41">
        <v>10</v>
      </c>
      <c r="H1341" s="41">
        <v>10</v>
      </c>
      <c r="I1341" s="41">
        <v>10</v>
      </c>
      <c r="J1341" s="289" t="s">
        <v>359</v>
      </c>
      <c r="K1341" s="152" t="s">
        <v>3056</v>
      </c>
      <c r="L1341" s="91" t="str">
        <f t="shared" si="27"/>
        <v>야간</v>
      </c>
      <c r="M1341" s="151"/>
      <c r="V1341" s="39" t="s">
        <v>3104</v>
      </c>
    </row>
    <row r="1342" spans="2:22">
      <c r="B1342" s="41" t="s">
        <v>2840</v>
      </c>
      <c r="C1342" s="41" t="s">
        <v>2869</v>
      </c>
      <c r="D1342" s="41" t="s">
        <v>899</v>
      </c>
      <c r="E1342" s="41">
        <v>10</v>
      </c>
      <c r="F1342" s="41">
        <v>2</v>
      </c>
      <c r="G1342" s="41">
        <v>10</v>
      </c>
      <c r="H1342" s="41">
        <v>10</v>
      </c>
      <c r="I1342" s="41">
        <v>10</v>
      </c>
      <c r="J1342" s="289" t="s">
        <v>359</v>
      </c>
      <c r="K1342" s="152" t="s">
        <v>93</v>
      </c>
      <c r="L1342" s="91" t="str">
        <f t="shared" si="27"/>
        <v>야간</v>
      </c>
      <c r="M1342" s="151"/>
      <c r="P1342" s="39" t="s">
        <v>123</v>
      </c>
      <c r="V1342" s="39" t="s">
        <v>3105</v>
      </c>
    </row>
    <row r="1343" spans="2:22">
      <c r="B1343" s="41" t="s">
        <v>2840</v>
      </c>
      <c r="C1343" s="41" t="s">
        <v>2869</v>
      </c>
      <c r="D1343" s="41" t="s">
        <v>903</v>
      </c>
      <c r="E1343" s="41">
        <v>10</v>
      </c>
      <c r="F1343" s="41">
        <v>2</v>
      </c>
      <c r="G1343" s="41">
        <v>10</v>
      </c>
      <c r="H1343" s="41">
        <v>10</v>
      </c>
      <c r="I1343" s="41">
        <v>10</v>
      </c>
      <c r="J1343" s="289" t="s">
        <v>359</v>
      </c>
      <c r="K1343" s="152" t="s">
        <v>93</v>
      </c>
      <c r="L1343" s="91" t="str">
        <f t="shared" si="27"/>
        <v>야간</v>
      </c>
      <c r="M1343" s="151"/>
      <c r="P1343" s="39" t="s">
        <v>123</v>
      </c>
      <c r="V1343" s="39" t="s">
        <v>3106</v>
      </c>
    </row>
    <row r="1344" spans="2:22">
      <c r="B1344" s="41" t="s">
        <v>2840</v>
      </c>
      <c r="C1344" s="41" t="s">
        <v>2869</v>
      </c>
      <c r="D1344" s="41" t="s">
        <v>905</v>
      </c>
      <c r="E1344" s="41">
        <v>10</v>
      </c>
      <c r="F1344" s="41">
        <v>2</v>
      </c>
      <c r="G1344" s="41">
        <v>10</v>
      </c>
      <c r="H1344" s="41">
        <v>10</v>
      </c>
      <c r="I1344" s="41">
        <v>10</v>
      </c>
      <c r="J1344" s="289" t="s">
        <v>359</v>
      </c>
      <c r="K1344" s="152" t="s">
        <v>470</v>
      </c>
      <c r="L1344" s="91" t="str">
        <f t="shared" si="27"/>
        <v>야간</v>
      </c>
      <c r="M1344" s="151"/>
      <c r="V1344" s="39" t="s">
        <v>3107</v>
      </c>
    </row>
    <row r="1345" spans="2:22">
      <c r="B1345" s="41" t="s">
        <v>2840</v>
      </c>
      <c r="C1345" s="41" t="s">
        <v>2869</v>
      </c>
      <c r="D1345" s="41" t="s">
        <v>907</v>
      </c>
      <c r="E1345" s="41">
        <v>10</v>
      </c>
      <c r="F1345" s="41">
        <v>2</v>
      </c>
      <c r="G1345" s="41">
        <v>10</v>
      </c>
      <c r="H1345" s="41">
        <v>10</v>
      </c>
      <c r="I1345" s="41">
        <v>10</v>
      </c>
      <c r="J1345" s="289" t="s">
        <v>359</v>
      </c>
      <c r="K1345" s="152" t="s">
        <v>3095</v>
      </c>
      <c r="L1345" s="91" t="str">
        <f t="shared" si="27"/>
        <v>야간</v>
      </c>
      <c r="M1345" s="151"/>
      <c r="V1345" s="39" t="s">
        <v>3108</v>
      </c>
    </row>
    <row r="1346" spans="2:22">
      <c r="B1346" s="41" t="s">
        <v>2840</v>
      </c>
      <c r="C1346" s="41" t="s">
        <v>2869</v>
      </c>
      <c r="D1346" s="41" t="s">
        <v>909</v>
      </c>
      <c r="E1346" s="41">
        <v>10</v>
      </c>
      <c r="F1346" s="41">
        <v>2</v>
      </c>
      <c r="G1346" s="41">
        <v>10</v>
      </c>
      <c r="H1346" s="41">
        <v>10</v>
      </c>
      <c r="I1346" s="41">
        <v>10</v>
      </c>
      <c r="J1346" s="289" t="s">
        <v>359</v>
      </c>
      <c r="K1346" s="152" t="s">
        <v>93</v>
      </c>
      <c r="L1346" s="91" t="str">
        <f t="shared" si="27"/>
        <v>야간</v>
      </c>
      <c r="M1346" s="151"/>
      <c r="V1346" s="39" t="s">
        <v>3109</v>
      </c>
    </row>
    <row r="1347" spans="2:22">
      <c r="B1347" s="41" t="s">
        <v>2840</v>
      </c>
      <c r="C1347" s="41" t="s">
        <v>2869</v>
      </c>
      <c r="D1347" s="41" t="s">
        <v>911</v>
      </c>
      <c r="E1347" s="41">
        <v>10</v>
      </c>
      <c r="F1347" s="41">
        <v>2</v>
      </c>
      <c r="G1347" s="41">
        <v>10</v>
      </c>
      <c r="H1347" s="41">
        <v>10</v>
      </c>
      <c r="I1347" s="41">
        <v>10</v>
      </c>
      <c r="J1347" s="289" t="s">
        <v>359</v>
      </c>
      <c r="K1347" s="152" t="s">
        <v>428</v>
      </c>
      <c r="L1347" s="91" t="str">
        <f t="shared" si="27"/>
        <v>야간</v>
      </c>
      <c r="M1347" s="151"/>
      <c r="P1347" s="39" t="s">
        <v>123</v>
      </c>
      <c r="V1347" s="39" t="s">
        <v>3110</v>
      </c>
    </row>
    <row r="1348" spans="2:22">
      <c r="B1348" s="41" t="s">
        <v>2840</v>
      </c>
      <c r="C1348" s="41" t="s">
        <v>2869</v>
      </c>
      <c r="D1348" s="41" t="s">
        <v>913</v>
      </c>
      <c r="E1348" s="41">
        <v>10</v>
      </c>
      <c r="F1348" s="41">
        <v>2</v>
      </c>
      <c r="G1348" s="41">
        <v>10</v>
      </c>
      <c r="H1348" s="41">
        <v>10</v>
      </c>
      <c r="I1348" s="41">
        <v>10</v>
      </c>
      <c r="J1348" s="289" t="s">
        <v>359</v>
      </c>
      <c r="K1348" s="152" t="s">
        <v>41</v>
      </c>
      <c r="L1348" s="91" t="str">
        <f t="shared" si="27"/>
        <v>야간</v>
      </c>
      <c r="M1348" s="151"/>
      <c r="P1348" s="39" t="s">
        <v>123</v>
      </c>
      <c r="V1348" s="39" t="s">
        <v>3111</v>
      </c>
    </row>
    <row r="1349" spans="2:22">
      <c r="B1349" s="41" t="s">
        <v>2840</v>
      </c>
      <c r="C1349" s="41" t="s">
        <v>2869</v>
      </c>
      <c r="D1349" s="41" t="s">
        <v>915</v>
      </c>
      <c r="E1349" s="41">
        <v>10</v>
      </c>
      <c r="F1349" s="41">
        <v>2</v>
      </c>
      <c r="G1349" s="41">
        <v>10</v>
      </c>
      <c r="H1349" s="41">
        <v>10</v>
      </c>
      <c r="I1349" s="41">
        <v>10</v>
      </c>
      <c r="J1349" s="289" t="s">
        <v>359</v>
      </c>
      <c r="K1349" s="152" t="s">
        <v>428</v>
      </c>
      <c r="L1349" s="91" t="str">
        <f t="shared" si="27"/>
        <v>야간</v>
      </c>
      <c r="M1349" s="151"/>
      <c r="P1349" s="39" t="s">
        <v>123</v>
      </c>
      <c r="V1349" s="39" t="s">
        <v>3112</v>
      </c>
    </row>
    <row r="1350" spans="2:22">
      <c r="B1350" s="41" t="s">
        <v>2840</v>
      </c>
      <c r="C1350" s="41" t="s">
        <v>2869</v>
      </c>
      <c r="D1350" s="41" t="s">
        <v>917</v>
      </c>
      <c r="E1350" s="41">
        <v>10</v>
      </c>
      <c r="F1350" s="41">
        <v>2</v>
      </c>
      <c r="G1350" s="41">
        <v>10</v>
      </c>
      <c r="H1350" s="41">
        <v>10</v>
      </c>
      <c r="I1350" s="41">
        <v>10</v>
      </c>
      <c r="J1350" s="289" t="s">
        <v>359</v>
      </c>
      <c r="K1350" s="152" t="s">
        <v>3113</v>
      </c>
      <c r="L1350" s="91" t="str">
        <f t="shared" si="27"/>
        <v>야간</v>
      </c>
      <c r="M1350" s="151"/>
      <c r="V1350" s="39" t="s">
        <v>3114</v>
      </c>
    </row>
    <row r="1351" spans="2:22">
      <c r="B1351" s="41" t="s">
        <v>2840</v>
      </c>
      <c r="C1351" s="41" t="s">
        <v>2869</v>
      </c>
      <c r="D1351" s="41" t="s">
        <v>919</v>
      </c>
      <c r="E1351" s="41">
        <v>10</v>
      </c>
      <c r="F1351" s="41">
        <v>2</v>
      </c>
      <c r="G1351" s="41">
        <v>10</v>
      </c>
      <c r="H1351" s="41">
        <v>10</v>
      </c>
      <c r="I1351" s="41">
        <v>10</v>
      </c>
      <c r="J1351" s="289" t="s">
        <v>359</v>
      </c>
      <c r="K1351" s="152" t="s">
        <v>420</v>
      </c>
      <c r="L1351" s="91" t="str">
        <f t="shared" si="27"/>
        <v>야간</v>
      </c>
      <c r="M1351" s="151"/>
      <c r="P1351" s="39" t="s">
        <v>123</v>
      </c>
      <c r="V1351" s="39" t="s">
        <v>3115</v>
      </c>
    </row>
    <row r="1352" spans="2:22">
      <c r="B1352" s="41" t="s">
        <v>2840</v>
      </c>
      <c r="C1352" s="41" t="s">
        <v>2869</v>
      </c>
      <c r="D1352" s="41" t="s">
        <v>921</v>
      </c>
      <c r="E1352" s="41">
        <v>10</v>
      </c>
      <c r="F1352" s="41">
        <v>2</v>
      </c>
      <c r="G1352" s="41">
        <v>10</v>
      </c>
      <c r="H1352" s="41">
        <v>10</v>
      </c>
      <c r="I1352" s="41">
        <v>10</v>
      </c>
      <c r="J1352" s="289" t="s">
        <v>359</v>
      </c>
      <c r="K1352" s="152" t="s">
        <v>3074</v>
      </c>
      <c r="L1352" s="91" t="str">
        <f t="shared" si="27"/>
        <v>야간</v>
      </c>
      <c r="M1352" s="151"/>
      <c r="P1352" s="39" t="s">
        <v>120</v>
      </c>
      <c r="V1352" s="39" t="s">
        <v>3116</v>
      </c>
    </row>
    <row r="1353" spans="2:22">
      <c r="B1353" s="41" t="s">
        <v>2840</v>
      </c>
      <c r="C1353" s="41" t="s">
        <v>2869</v>
      </c>
      <c r="D1353" s="41" t="s">
        <v>923</v>
      </c>
      <c r="E1353" s="41">
        <v>10</v>
      </c>
      <c r="F1353" s="41">
        <v>2</v>
      </c>
      <c r="G1353" s="41">
        <v>10</v>
      </c>
      <c r="H1353" s="41">
        <v>10</v>
      </c>
      <c r="I1353" s="41">
        <v>10</v>
      </c>
      <c r="J1353" s="289" t="s">
        <v>359</v>
      </c>
      <c r="K1353" s="152" t="s">
        <v>3074</v>
      </c>
      <c r="L1353" s="91" t="str">
        <f t="shared" si="27"/>
        <v>야간</v>
      </c>
      <c r="M1353" s="151"/>
      <c r="P1353" s="39" t="s">
        <v>123</v>
      </c>
      <c r="V1353" s="39" t="s">
        <v>3117</v>
      </c>
    </row>
    <row r="1354" spans="2:22">
      <c r="B1354" s="41" t="s">
        <v>2840</v>
      </c>
      <c r="C1354" s="41" t="s">
        <v>2869</v>
      </c>
      <c r="D1354" s="41" t="s">
        <v>925</v>
      </c>
      <c r="E1354" s="41">
        <v>10</v>
      </c>
      <c r="F1354" s="41">
        <v>2</v>
      </c>
      <c r="G1354" s="41">
        <v>10</v>
      </c>
      <c r="H1354" s="41">
        <v>10</v>
      </c>
      <c r="I1354" s="41">
        <v>10</v>
      </c>
      <c r="J1354" s="289" t="s">
        <v>359</v>
      </c>
      <c r="K1354" s="152" t="s">
        <v>88</v>
      </c>
      <c r="L1354" s="91" t="str">
        <f t="shared" si="27"/>
        <v>야간</v>
      </c>
      <c r="M1354" s="151"/>
      <c r="V1354" s="39" t="s">
        <v>3118</v>
      </c>
    </row>
    <row r="1355" spans="2:22">
      <c r="B1355" s="41" t="s">
        <v>2840</v>
      </c>
      <c r="C1355" s="41" t="s">
        <v>2869</v>
      </c>
      <c r="D1355" s="41" t="s">
        <v>927</v>
      </c>
      <c r="E1355" s="41">
        <v>10</v>
      </c>
      <c r="F1355" s="41">
        <v>2</v>
      </c>
      <c r="G1355" s="41">
        <v>10</v>
      </c>
      <c r="H1355" s="41">
        <v>10</v>
      </c>
      <c r="I1355" s="41">
        <v>10</v>
      </c>
      <c r="J1355" s="289" t="s">
        <v>359</v>
      </c>
      <c r="K1355" s="152" t="s">
        <v>3074</v>
      </c>
      <c r="L1355" s="91" t="str">
        <f t="shared" si="27"/>
        <v>야간</v>
      </c>
      <c r="M1355" s="151"/>
      <c r="V1355" s="39" t="s">
        <v>3119</v>
      </c>
    </row>
    <row r="1356" spans="2:22">
      <c r="B1356" s="41" t="s">
        <v>2840</v>
      </c>
      <c r="C1356" s="41" t="s">
        <v>2869</v>
      </c>
      <c r="D1356" s="41" t="s">
        <v>929</v>
      </c>
      <c r="E1356" s="41">
        <v>10</v>
      </c>
      <c r="F1356" s="41">
        <v>2</v>
      </c>
      <c r="G1356" s="41">
        <v>10</v>
      </c>
      <c r="H1356" s="41">
        <v>10</v>
      </c>
      <c r="I1356" s="41">
        <v>10</v>
      </c>
      <c r="J1356" s="289" t="s">
        <v>359</v>
      </c>
      <c r="K1356" s="152" t="s">
        <v>425</v>
      </c>
      <c r="L1356" s="91" t="str">
        <f t="shared" si="27"/>
        <v>야간</v>
      </c>
      <c r="M1356" s="151"/>
      <c r="V1356" s="39" t="s">
        <v>3120</v>
      </c>
    </row>
    <row r="1357" spans="2:22">
      <c r="B1357" s="41" t="s">
        <v>2840</v>
      </c>
      <c r="C1357" s="41" t="s">
        <v>2869</v>
      </c>
      <c r="D1357" s="41" t="s">
        <v>931</v>
      </c>
      <c r="E1357" s="41">
        <v>10</v>
      </c>
      <c r="F1357" s="41">
        <v>2</v>
      </c>
      <c r="G1357" s="41">
        <v>10</v>
      </c>
      <c r="H1357" s="41">
        <v>10</v>
      </c>
      <c r="I1357" s="41">
        <v>10</v>
      </c>
      <c r="J1357" s="289" t="s">
        <v>359</v>
      </c>
      <c r="K1357" s="152" t="s">
        <v>425</v>
      </c>
      <c r="L1357" s="91" t="str">
        <f t="shared" si="27"/>
        <v>야간</v>
      </c>
      <c r="M1357" s="151"/>
      <c r="P1357" s="39" t="s">
        <v>413</v>
      </c>
      <c r="V1357" s="39" t="s">
        <v>3121</v>
      </c>
    </row>
    <row r="1358" spans="2:22">
      <c r="B1358" s="41" t="s">
        <v>2840</v>
      </c>
      <c r="C1358" s="41" t="s">
        <v>2869</v>
      </c>
      <c r="D1358" s="41" t="s">
        <v>933</v>
      </c>
      <c r="E1358" s="41">
        <v>10</v>
      </c>
      <c r="F1358" s="41">
        <v>2</v>
      </c>
      <c r="G1358" s="41">
        <v>10</v>
      </c>
      <c r="H1358" s="41">
        <v>10</v>
      </c>
      <c r="I1358" s="41">
        <v>10</v>
      </c>
      <c r="J1358" s="289" t="s">
        <v>359</v>
      </c>
      <c r="K1358" s="152" t="s">
        <v>41</v>
      </c>
      <c r="L1358" s="91" t="str">
        <f t="shared" si="27"/>
        <v>야간</v>
      </c>
      <c r="M1358" s="151"/>
      <c r="P1358" s="39" t="s">
        <v>123</v>
      </c>
      <c r="V1358" s="39" t="s">
        <v>3122</v>
      </c>
    </row>
    <row r="1359" spans="2:22">
      <c r="B1359" s="41" t="s">
        <v>2840</v>
      </c>
      <c r="C1359" s="41" t="s">
        <v>2869</v>
      </c>
      <c r="D1359" s="41" t="s">
        <v>935</v>
      </c>
      <c r="E1359" s="41">
        <v>10</v>
      </c>
      <c r="F1359" s="41">
        <v>2</v>
      </c>
      <c r="G1359" s="41">
        <v>10</v>
      </c>
      <c r="H1359" s="41">
        <v>10</v>
      </c>
      <c r="I1359" s="41">
        <v>10</v>
      </c>
      <c r="J1359" s="289" t="s">
        <v>359</v>
      </c>
      <c r="K1359" s="152" t="s">
        <v>420</v>
      </c>
      <c r="L1359" s="91" t="str">
        <f t="shared" si="27"/>
        <v>야간</v>
      </c>
      <c r="M1359" s="151"/>
      <c r="P1359" s="39" t="s">
        <v>413</v>
      </c>
      <c r="V1359" s="39" t="s">
        <v>3123</v>
      </c>
    </row>
    <row r="1360" spans="2:22">
      <c r="B1360" s="41" t="s">
        <v>2840</v>
      </c>
      <c r="C1360" s="41" t="s">
        <v>2869</v>
      </c>
      <c r="D1360" s="41" t="s">
        <v>937</v>
      </c>
      <c r="E1360" s="41">
        <v>10</v>
      </c>
      <c r="F1360" s="41">
        <v>2</v>
      </c>
      <c r="G1360" s="41">
        <v>10</v>
      </c>
      <c r="H1360" s="41">
        <v>10</v>
      </c>
      <c r="I1360" s="41">
        <v>10</v>
      </c>
      <c r="J1360" s="289" t="s">
        <v>359</v>
      </c>
      <c r="K1360" s="152" t="s">
        <v>3079</v>
      </c>
      <c r="L1360" s="91" t="str">
        <f t="shared" si="27"/>
        <v>야간</v>
      </c>
      <c r="M1360" s="151"/>
      <c r="V1360" s="39" t="s">
        <v>3124</v>
      </c>
    </row>
    <row r="1361" spans="2:22">
      <c r="B1361" s="41" t="s">
        <v>2840</v>
      </c>
      <c r="C1361" s="41" t="s">
        <v>2869</v>
      </c>
      <c r="D1361" s="41" t="s">
        <v>939</v>
      </c>
      <c r="E1361" s="41">
        <v>10</v>
      </c>
      <c r="F1361" s="41">
        <v>2</v>
      </c>
      <c r="G1361" s="41">
        <v>10</v>
      </c>
      <c r="H1361" s="41">
        <v>10</v>
      </c>
      <c r="I1361" s="41">
        <v>10</v>
      </c>
      <c r="J1361" s="289" t="s">
        <v>359</v>
      </c>
      <c r="K1361" s="152" t="s">
        <v>461</v>
      </c>
      <c r="L1361" s="91" t="str">
        <f t="shared" si="27"/>
        <v>야간</v>
      </c>
      <c r="M1361" s="151"/>
      <c r="P1361" s="39" t="s">
        <v>1698</v>
      </c>
      <c r="V1361" s="39" t="s">
        <v>3125</v>
      </c>
    </row>
    <row r="1362" spans="2:22">
      <c r="B1362" s="41" t="s">
        <v>2840</v>
      </c>
      <c r="C1362" s="41" t="s">
        <v>2869</v>
      </c>
      <c r="D1362" s="41" t="s">
        <v>941</v>
      </c>
      <c r="E1362" s="41">
        <v>10</v>
      </c>
      <c r="F1362" s="41">
        <v>2</v>
      </c>
      <c r="G1362" s="41">
        <v>10</v>
      </c>
      <c r="H1362" s="41">
        <v>10</v>
      </c>
      <c r="I1362" s="41">
        <v>10</v>
      </c>
      <c r="J1362" s="289" t="s">
        <v>359</v>
      </c>
      <c r="K1362" s="152" t="s">
        <v>3006</v>
      </c>
      <c r="L1362" s="91" t="str">
        <f t="shared" si="27"/>
        <v>야간</v>
      </c>
      <c r="M1362" s="151"/>
      <c r="P1362" s="39" t="s">
        <v>413</v>
      </c>
      <c r="V1362" s="39" t="s">
        <v>3126</v>
      </c>
    </row>
    <row r="1363" spans="2:22">
      <c r="B1363" s="41" t="s">
        <v>2840</v>
      </c>
      <c r="C1363" s="41" t="s">
        <v>2869</v>
      </c>
      <c r="D1363" s="41" t="s">
        <v>943</v>
      </c>
      <c r="E1363" s="41">
        <v>10</v>
      </c>
      <c r="F1363" s="41">
        <v>2</v>
      </c>
      <c r="G1363" s="41">
        <v>10</v>
      </c>
      <c r="H1363" s="41">
        <v>10</v>
      </c>
      <c r="I1363" s="41">
        <v>10</v>
      </c>
      <c r="J1363" s="289" t="s">
        <v>359</v>
      </c>
      <c r="K1363" s="152" t="s">
        <v>3093</v>
      </c>
      <c r="L1363" s="91" t="str">
        <f t="shared" si="27"/>
        <v>야간</v>
      </c>
      <c r="M1363" s="151"/>
      <c r="P1363" s="39" t="s">
        <v>413</v>
      </c>
      <c r="V1363" s="39" t="s">
        <v>3127</v>
      </c>
    </row>
    <row r="1364" spans="2:22">
      <c r="B1364" s="41" t="s">
        <v>2840</v>
      </c>
      <c r="C1364" s="41" t="s">
        <v>2869</v>
      </c>
      <c r="D1364" s="41" t="s">
        <v>945</v>
      </c>
      <c r="E1364" s="41">
        <v>10</v>
      </c>
      <c r="F1364" s="41">
        <v>2</v>
      </c>
      <c r="G1364" s="41">
        <v>10</v>
      </c>
      <c r="H1364" s="41">
        <v>10</v>
      </c>
      <c r="I1364" s="41">
        <v>10</v>
      </c>
      <c r="J1364" s="289" t="s">
        <v>359</v>
      </c>
      <c r="K1364" s="152" t="s">
        <v>362</v>
      </c>
      <c r="L1364" s="91" t="str">
        <f t="shared" si="27"/>
        <v>야간</v>
      </c>
      <c r="M1364" s="151"/>
      <c r="P1364" s="39" t="s">
        <v>518</v>
      </c>
      <c r="V1364" s="39" t="s">
        <v>3128</v>
      </c>
    </row>
    <row r="1365" spans="2:22">
      <c r="B1365" s="41" t="s">
        <v>2840</v>
      </c>
      <c r="C1365" s="41" t="s">
        <v>2878</v>
      </c>
      <c r="D1365" s="41" t="s">
        <v>973</v>
      </c>
      <c r="E1365" s="41">
        <v>10</v>
      </c>
      <c r="F1365" s="41">
        <v>2</v>
      </c>
      <c r="G1365" s="41">
        <v>10</v>
      </c>
      <c r="H1365" s="41">
        <v>10</v>
      </c>
      <c r="I1365" s="41">
        <v>10</v>
      </c>
      <c r="J1365" s="289" t="s">
        <v>359</v>
      </c>
      <c r="K1365" s="152" t="s">
        <v>88</v>
      </c>
      <c r="L1365" s="91" t="str">
        <f t="shared" si="27"/>
        <v>오전</v>
      </c>
      <c r="M1365" s="151"/>
      <c r="P1365" s="39" t="s">
        <v>123</v>
      </c>
      <c r="V1365" s="39" t="s">
        <v>3129</v>
      </c>
    </row>
    <row r="1366" spans="2:22">
      <c r="B1366" s="41" t="s">
        <v>2840</v>
      </c>
      <c r="C1366" s="41" t="s">
        <v>2878</v>
      </c>
      <c r="D1366" s="41" t="s">
        <v>981</v>
      </c>
      <c r="E1366" s="41">
        <v>10</v>
      </c>
      <c r="F1366" s="41">
        <v>2</v>
      </c>
      <c r="G1366" s="41">
        <v>10</v>
      </c>
      <c r="H1366" s="41">
        <v>10</v>
      </c>
      <c r="I1366" s="41">
        <v>10</v>
      </c>
      <c r="J1366" s="289" t="s">
        <v>359</v>
      </c>
      <c r="K1366" s="152" t="s">
        <v>73</v>
      </c>
      <c r="L1366" s="91" t="str">
        <f t="shared" si="27"/>
        <v>오전</v>
      </c>
      <c r="M1366" s="151"/>
      <c r="P1366" s="39" t="s">
        <v>413</v>
      </c>
      <c r="V1366" s="39" t="s">
        <v>3130</v>
      </c>
    </row>
    <row r="1367" spans="2:22">
      <c r="B1367" s="41" t="s">
        <v>2840</v>
      </c>
      <c r="C1367" s="41" t="s">
        <v>2878</v>
      </c>
      <c r="D1367" s="41" t="s">
        <v>983</v>
      </c>
      <c r="E1367" s="41">
        <v>10</v>
      </c>
      <c r="F1367" s="41">
        <v>2</v>
      </c>
      <c r="G1367" s="41">
        <v>10</v>
      </c>
      <c r="H1367" s="41">
        <v>10</v>
      </c>
      <c r="I1367" s="41">
        <v>10</v>
      </c>
      <c r="J1367" s="289" t="s">
        <v>359</v>
      </c>
      <c r="K1367" s="152" t="s">
        <v>93</v>
      </c>
      <c r="L1367" s="91" t="str">
        <f t="shared" si="27"/>
        <v>오전</v>
      </c>
      <c r="M1367" s="151"/>
      <c r="V1367" s="39" t="s">
        <v>3131</v>
      </c>
    </row>
    <row r="1368" spans="2:22">
      <c r="B1368" s="41" t="s">
        <v>2840</v>
      </c>
      <c r="C1368" s="41" t="s">
        <v>2878</v>
      </c>
      <c r="D1368" s="41" t="s">
        <v>996</v>
      </c>
      <c r="E1368" s="41">
        <v>10</v>
      </c>
      <c r="F1368" s="41">
        <v>2</v>
      </c>
      <c r="G1368" s="41">
        <v>10</v>
      </c>
      <c r="H1368" s="41">
        <v>10</v>
      </c>
      <c r="I1368" s="41">
        <v>10</v>
      </c>
      <c r="J1368" s="289" t="s">
        <v>359</v>
      </c>
      <c r="K1368" s="152" t="s">
        <v>93</v>
      </c>
      <c r="L1368" s="91" t="str">
        <f t="shared" si="27"/>
        <v>오전</v>
      </c>
      <c r="M1368" s="151"/>
      <c r="P1368" s="39" t="s">
        <v>121</v>
      </c>
      <c r="V1368" s="39" t="s">
        <v>3132</v>
      </c>
    </row>
    <row r="1369" spans="2:22">
      <c r="B1369" s="41" t="s">
        <v>2840</v>
      </c>
      <c r="C1369" s="41" t="s">
        <v>2878</v>
      </c>
      <c r="D1369" s="41" t="s">
        <v>998</v>
      </c>
      <c r="E1369" s="41">
        <v>10</v>
      </c>
      <c r="F1369" s="41">
        <v>2</v>
      </c>
      <c r="G1369" s="41">
        <v>10</v>
      </c>
      <c r="H1369" s="41">
        <v>10</v>
      </c>
      <c r="I1369" s="41">
        <v>10</v>
      </c>
      <c r="J1369" s="289" t="s">
        <v>359</v>
      </c>
      <c r="K1369" s="152" t="s">
        <v>93</v>
      </c>
      <c r="L1369" s="91" t="str">
        <f t="shared" si="27"/>
        <v>오전</v>
      </c>
      <c r="M1369" s="151"/>
      <c r="P1369" s="39" t="s">
        <v>123</v>
      </c>
      <c r="V1369" s="39" t="s">
        <v>3133</v>
      </c>
    </row>
    <row r="1370" spans="2:22">
      <c r="B1370" s="41" t="s">
        <v>2840</v>
      </c>
      <c r="C1370" s="41" t="s">
        <v>2878</v>
      </c>
      <c r="D1370" s="41" t="s">
        <v>1000</v>
      </c>
      <c r="E1370" s="41">
        <v>10</v>
      </c>
      <c r="F1370" s="41">
        <v>2</v>
      </c>
      <c r="G1370" s="41">
        <v>10</v>
      </c>
      <c r="H1370" s="41">
        <v>10</v>
      </c>
      <c r="I1370" s="41">
        <v>10</v>
      </c>
      <c r="J1370" s="289" t="s">
        <v>359</v>
      </c>
      <c r="K1370" s="152" t="s">
        <v>46</v>
      </c>
      <c r="L1370" s="91" t="str">
        <f t="shared" si="27"/>
        <v>오전</v>
      </c>
      <c r="M1370" s="151"/>
      <c r="P1370" s="39" t="s">
        <v>123</v>
      </c>
      <c r="V1370" s="39" t="s">
        <v>3134</v>
      </c>
    </row>
    <row r="1371" spans="2:22">
      <c r="B1371" s="41" t="s">
        <v>2840</v>
      </c>
      <c r="C1371" s="41" t="s">
        <v>2878</v>
      </c>
      <c r="D1371" s="41" t="s">
        <v>1002</v>
      </c>
      <c r="E1371" s="41">
        <v>10</v>
      </c>
      <c r="F1371" s="41">
        <v>2</v>
      </c>
      <c r="G1371" s="41">
        <v>10</v>
      </c>
      <c r="H1371" s="41">
        <v>10</v>
      </c>
      <c r="I1371" s="41">
        <v>10</v>
      </c>
      <c r="J1371" s="289" t="s">
        <v>359</v>
      </c>
      <c r="K1371" s="152" t="s">
        <v>85</v>
      </c>
      <c r="L1371" s="91" t="str">
        <f t="shared" si="27"/>
        <v>오전</v>
      </c>
      <c r="M1371" s="151"/>
      <c r="P1371" s="39" t="s">
        <v>123</v>
      </c>
      <c r="V1371" s="39" t="s">
        <v>3135</v>
      </c>
    </row>
    <row r="1372" spans="2:22">
      <c r="B1372" s="41" t="s">
        <v>2840</v>
      </c>
      <c r="C1372" s="41" t="s">
        <v>2878</v>
      </c>
      <c r="D1372" s="41" t="s">
        <v>1004</v>
      </c>
      <c r="E1372" s="41">
        <v>10</v>
      </c>
      <c r="F1372" s="41">
        <v>2</v>
      </c>
      <c r="G1372" s="41">
        <v>10</v>
      </c>
      <c r="H1372" s="41">
        <v>10</v>
      </c>
      <c r="I1372" s="41">
        <v>10</v>
      </c>
      <c r="J1372" s="289" t="s">
        <v>359</v>
      </c>
      <c r="K1372" s="152" t="s">
        <v>46</v>
      </c>
      <c r="L1372" s="91" t="str">
        <f t="shared" si="27"/>
        <v>오전</v>
      </c>
      <c r="M1372" s="151"/>
      <c r="P1372" s="39" t="s">
        <v>123</v>
      </c>
      <c r="V1372" s="39" t="s">
        <v>3136</v>
      </c>
    </row>
    <row r="1373" spans="2:22">
      <c r="B1373" s="41" t="s">
        <v>2840</v>
      </c>
      <c r="C1373" s="41" t="s">
        <v>2878</v>
      </c>
      <c r="D1373" s="41" t="s">
        <v>1006</v>
      </c>
      <c r="E1373" s="41">
        <v>10</v>
      </c>
      <c r="F1373" s="41">
        <v>2</v>
      </c>
      <c r="G1373" s="41">
        <v>10</v>
      </c>
      <c r="H1373" s="41">
        <v>10</v>
      </c>
      <c r="I1373" s="41">
        <v>10</v>
      </c>
      <c r="J1373" s="289" t="s">
        <v>359</v>
      </c>
      <c r="K1373" s="152" t="s">
        <v>3137</v>
      </c>
      <c r="L1373" s="91" t="str">
        <f t="shared" si="27"/>
        <v>오전</v>
      </c>
      <c r="M1373" s="151"/>
      <c r="P1373" s="39" t="s">
        <v>123</v>
      </c>
      <c r="V1373" s="39" t="s">
        <v>3138</v>
      </c>
    </row>
    <row r="1374" spans="2:22">
      <c r="B1374" s="41" t="s">
        <v>2840</v>
      </c>
      <c r="C1374" s="41" t="s">
        <v>2878</v>
      </c>
      <c r="D1374" s="41" t="s">
        <v>1008</v>
      </c>
      <c r="E1374" s="41">
        <v>10</v>
      </c>
      <c r="F1374" s="41">
        <v>2</v>
      </c>
      <c r="G1374" s="41">
        <v>10</v>
      </c>
      <c r="H1374" s="41">
        <v>10</v>
      </c>
      <c r="I1374" s="41">
        <v>10</v>
      </c>
      <c r="J1374" s="289" t="s">
        <v>359</v>
      </c>
      <c r="K1374" s="152" t="s">
        <v>3139</v>
      </c>
      <c r="L1374" s="91" t="str">
        <f t="shared" si="27"/>
        <v>오전</v>
      </c>
      <c r="M1374" s="151"/>
      <c r="P1374" s="39" t="s">
        <v>1698</v>
      </c>
      <c r="V1374" s="39" t="s">
        <v>3140</v>
      </c>
    </row>
    <row r="1375" spans="2:22">
      <c r="B1375" s="41" t="s">
        <v>2840</v>
      </c>
      <c r="C1375" s="41" t="s">
        <v>2878</v>
      </c>
      <c r="D1375" s="41" t="s">
        <v>1010</v>
      </c>
      <c r="E1375" s="41">
        <v>10</v>
      </c>
      <c r="F1375" s="41">
        <v>2</v>
      </c>
      <c r="G1375" s="41">
        <v>10</v>
      </c>
      <c r="H1375" s="41">
        <v>10</v>
      </c>
      <c r="I1375" s="41">
        <v>10</v>
      </c>
      <c r="J1375" s="289" t="s">
        <v>359</v>
      </c>
      <c r="K1375" s="152" t="s">
        <v>88</v>
      </c>
      <c r="L1375" s="91" t="str">
        <f t="shared" si="27"/>
        <v>오전</v>
      </c>
      <c r="M1375" s="151"/>
      <c r="P1375" s="39" t="s">
        <v>121</v>
      </c>
      <c r="V1375" s="39" t="s">
        <v>3141</v>
      </c>
    </row>
    <row r="1376" spans="2:22">
      <c r="B1376" s="41" t="s">
        <v>2840</v>
      </c>
      <c r="C1376" s="41" t="s">
        <v>2878</v>
      </c>
      <c r="D1376" s="41" t="s">
        <v>1012</v>
      </c>
      <c r="E1376" s="41">
        <v>10</v>
      </c>
      <c r="F1376" s="41">
        <v>2</v>
      </c>
      <c r="G1376" s="41">
        <v>10</v>
      </c>
      <c r="H1376" s="41">
        <v>10</v>
      </c>
      <c r="I1376" s="41">
        <v>10</v>
      </c>
      <c r="J1376" s="289" t="s">
        <v>359</v>
      </c>
      <c r="K1376" s="152" t="s">
        <v>85</v>
      </c>
      <c r="L1376" s="91" t="str">
        <f t="shared" si="27"/>
        <v>오전</v>
      </c>
      <c r="M1376" s="151"/>
      <c r="P1376" s="39" t="s">
        <v>120</v>
      </c>
      <c r="V1376" s="39" t="s">
        <v>3142</v>
      </c>
    </row>
    <row r="1377" spans="2:22">
      <c r="B1377" s="41" t="s">
        <v>2840</v>
      </c>
      <c r="C1377" s="41" t="s">
        <v>2878</v>
      </c>
      <c r="D1377" s="41" t="s">
        <v>1014</v>
      </c>
      <c r="E1377" s="41">
        <v>10</v>
      </c>
      <c r="F1377" s="41">
        <v>2</v>
      </c>
      <c r="G1377" s="41">
        <v>10</v>
      </c>
      <c r="H1377" s="41">
        <v>10</v>
      </c>
      <c r="I1377" s="41">
        <v>10</v>
      </c>
      <c r="J1377" s="289" t="s">
        <v>359</v>
      </c>
      <c r="K1377" s="152" t="s">
        <v>97</v>
      </c>
      <c r="L1377" s="91" t="str">
        <f t="shared" si="27"/>
        <v>오전</v>
      </c>
      <c r="M1377" s="151"/>
      <c r="P1377" s="39" t="s">
        <v>123</v>
      </c>
      <c r="V1377" s="39" t="s">
        <v>3143</v>
      </c>
    </row>
    <row r="1378" spans="2:22">
      <c r="B1378" s="41" t="s">
        <v>2840</v>
      </c>
      <c r="C1378" s="41" t="s">
        <v>2878</v>
      </c>
      <c r="D1378" s="41" t="s">
        <v>1016</v>
      </c>
      <c r="E1378" s="41">
        <v>10</v>
      </c>
      <c r="F1378" s="41">
        <v>2</v>
      </c>
      <c r="G1378" s="41">
        <v>10</v>
      </c>
      <c r="H1378" s="41">
        <v>10</v>
      </c>
      <c r="I1378" s="41">
        <v>10</v>
      </c>
      <c r="J1378" s="289" t="s">
        <v>359</v>
      </c>
      <c r="K1378" s="152" t="s">
        <v>88</v>
      </c>
      <c r="L1378" s="91" t="str">
        <f t="shared" si="27"/>
        <v>오전</v>
      </c>
      <c r="M1378" s="151"/>
      <c r="P1378" s="39" t="s">
        <v>123</v>
      </c>
      <c r="V1378" s="39" t="s">
        <v>3144</v>
      </c>
    </row>
    <row r="1379" spans="2:22">
      <c r="B1379" s="41" t="s">
        <v>2840</v>
      </c>
      <c r="C1379" s="41" t="s">
        <v>2878</v>
      </c>
      <c r="D1379" s="41" t="s">
        <v>1018</v>
      </c>
      <c r="E1379" s="41">
        <v>10</v>
      </c>
      <c r="F1379" s="41">
        <v>2</v>
      </c>
      <c r="G1379" s="41">
        <v>10</v>
      </c>
      <c r="H1379" s="41">
        <v>10</v>
      </c>
      <c r="I1379" s="41">
        <v>10</v>
      </c>
      <c r="J1379" s="289" t="s">
        <v>359</v>
      </c>
      <c r="K1379" s="152" t="s">
        <v>88</v>
      </c>
      <c r="L1379" s="91" t="str">
        <f t="shared" si="27"/>
        <v>오전</v>
      </c>
      <c r="M1379" s="151"/>
      <c r="P1379" s="39" t="s">
        <v>123</v>
      </c>
      <c r="V1379" s="39" t="s">
        <v>3145</v>
      </c>
    </row>
    <row r="1380" spans="2:22">
      <c r="B1380" s="41" t="s">
        <v>2840</v>
      </c>
      <c r="C1380" s="41" t="s">
        <v>2878</v>
      </c>
      <c r="D1380" s="41" t="s">
        <v>1021</v>
      </c>
      <c r="E1380" s="41">
        <v>10</v>
      </c>
      <c r="F1380" s="41">
        <v>2</v>
      </c>
      <c r="G1380" s="41">
        <v>10</v>
      </c>
      <c r="H1380" s="41">
        <v>10</v>
      </c>
      <c r="I1380" s="41">
        <v>10</v>
      </c>
      <c r="J1380" s="289" t="s">
        <v>359</v>
      </c>
      <c r="K1380" s="152" t="s">
        <v>27</v>
      </c>
      <c r="L1380" s="91" t="str">
        <f t="shared" si="27"/>
        <v>오전</v>
      </c>
      <c r="M1380" s="151"/>
      <c r="P1380" s="39" t="s">
        <v>123</v>
      </c>
      <c r="V1380" s="39" t="s">
        <v>3146</v>
      </c>
    </row>
    <row r="1381" spans="2:22">
      <c r="B1381" s="41" t="s">
        <v>2840</v>
      </c>
      <c r="C1381" s="41" t="s">
        <v>2878</v>
      </c>
      <c r="D1381" s="41" t="s">
        <v>1023</v>
      </c>
      <c r="E1381" s="41">
        <v>10</v>
      </c>
      <c r="F1381" s="41">
        <v>2</v>
      </c>
      <c r="G1381" s="41">
        <v>10</v>
      </c>
      <c r="H1381" s="41">
        <v>10</v>
      </c>
      <c r="I1381" s="41">
        <v>10</v>
      </c>
      <c r="J1381" s="289" t="s">
        <v>359</v>
      </c>
      <c r="K1381" s="152" t="s">
        <v>97</v>
      </c>
      <c r="L1381" s="91" t="str">
        <f t="shared" si="27"/>
        <v>오전</v>
      </c>
      <c r="M1381" s="151"/>
      <c r="P1381" s="39" t="s">
        <v>123</v>
      </c>
      <c r="V1381" s="39" t="s">
        <v>3147</v>
      </c>
    </row>
    <row r="1382" spans="2:22">
      <c r="B1382" s="41" t="s">
        <v>2840</v>
      </c>
      <c r="C1382" s="41" t="s">
        <v>2878</v>
      </c>
      <c r="D1382" s="41" t="s">
        <v>1025</v>
      </c>
      <c r="E1382" s="41">
        <v>10</v>
      </c>
      <c r="F1382" s="41">
        <v>2</v>
      </c>
      <c r="G1382" s="41">
        <v>10</v>
      </c>
      <c r="H1382" s="41">
        <v>10</v>
      </c>
      <c r="I1382" s="41">
        <v>10</v>
      </c>
      <c r="J1382" s="289" t="s">
        <v>359</v>
      </c>
      <c r="K1382" s="152" t="s">
        <v>46</v>
      </c>
      <c r="L1382" s="91" t="str">
        <f t="shared" si="27"/>
        <v>오전</v>
      </c>
      <c r="M1382" s="151"/>
      <c r="P1382" s="39" t="s">
        <v>413</v>
      </c>
      <c r="V1382" s="39" t="s">
        <v>3148</v>
      </c>
    </row>
    <row r="1383" spans="2:22">
      <c r="B1383" s="41" t="s">
        <v>2840</v>
      </c>
      <c r="C1383" s="41" t="s">
        <v>2878</v>
      </c>
      <c r="D1383" s="41" t="s">
        <v>1027</v>
      </c>
      <c r="E1383" s="41">
        <v>10</v>
      </c>
      <c r="F1383" s="41">
        <v>2</v>
      </c>
      <c r="G1383" s="41">
        <v>10</v>
      </c>
      <c r="H1383" s="41">
        <v>10</v>
      </c>
      <c r="I1383" s="41">
        <v>10</v>
      </c>
      <c r="J1383" s="289" t="s">
        <v>359</v>
      </c>
      <c r="K1383" s="152" t="s">
        <v>97</v>
      </c>
      <c r="L1383" s="91" t="str">
        <f t="shared" si="27"/>
        <v>오전</v>
      </c>
      <c r="M1383" s="151"/>
      <c r="P1383" s="39" t="s">
        <v>123</v>
      </c>
      <c r="V1383" s="39" t="s">
        <v>3149</v>
      </c>
    </row>
    <row r="1384" spans="2:22">
      <c r="B1384" s="41" t="s">
        <v>2840</v>
      </c>
      <c r="C1384" s="41" t="s">
        <v>2878</v>
      </c>
      <c r="D1384" s="41" t="s">
        <v>1029</v>
      </c>
      <c r="E1384" s="41">
        <v>10</v>
      </c>
      <c r="F1384" s="41">
        <v>2</v>
      </c>
      <c r="G1384" s="41">
        <v>10</v>
      </c>
      <c r="H1384" s="41">
        <v>10</v>
      </c>
      <c r="I1384" s="41">
        <v>10</v>
      </c>
      <c r="J1384" s="289" t="s">
        <v>359</v>
      </c>
      <c r="K1384" s="152" t="s">
        <v>85</v>
      </c>
      <c r="L1384" s="91" t="str">
        <f t="shared" si="27"/>
        <v>오전</v>
      </c>
      <c r="M1384" s="151"/>
      <c r="P1384" s="39" t="s">
        <v>123</v>
      </c>
      <c r="V1384" s="39" t="s">
        <v>3150</v>
      </c>
    </row>
    <row r="1385" spans="2:22">
      <c r="B1385" s="41" t="s">
        <v>2840</v>
      </c>
      <c r="C1385" s="41" t="s">
        <v>2878</v>
      </c>
      <c r="D1385" s="41" t="s">
        <v>1031</v>
      </c>
      <c r="E1385" s="41">
        <v>10</v>
      </c>
      <c r="F1385" s="41">
        <v>2</v>
      </c>
      <c r="G1385" s="41">
        <v>10</v>
      </c>
      <c r="H1385" s="41">
        <v>10</v>
      </c>
      <c r="I1385" s="41">
        <v>10</v>
      </c>
      <c r="J1385" s="289" t="s">
        <v>359</v>
      </c>
      <c r="K1385" s="152" t="s">
        <v>46</v>
      </c>
      <c r="L1385" s="91" t="str">
        <f t="shared" si="27"/>
        <v>오전</v>
      </c>
      <c r="M1385" s="151"/>
      <c r="P1385" s="39" t="s">
        <v>123</v>
      </c>
      <c r="V1385" s="39" t="s">
        <v>3151</v>
      </c>
    </row>
    <row r="1386" spans="2:22">
      <c r="B1386" s="41" t="s">
        <v>2840</v>
      </c>
      <c r="C1386" s="41" t="s">
        <v>2878</v>
      </c>
      <c r="D1386" s="41" t="s">
        <v>1033</v>
      </c>
      <c r="E1386" s="41">
        <v>10</v>
      </c>
      <c r="F1386" s="41">
        <v>2</v>
      </c>
      <c r="G1386" s="41">
        <v>10</v>
      </c>
      <c r="H1386" s="41">
        <v>10</v>
      </c>
      <c r="I1386" s="41">
        <v>10</v>
      </c>
      <c r="J1386" s="289" t="s">
        <v>359</v>
      </c>
      <c r="K1386" s="152" t="s">
        <v>97</v>
      </c>
      <c r="L1386" s="91" t="str">
        <f t="shared" si="27"/>
        <v>오전</v>
      </c>
      <c r="M1386" s="151"/>
      <c r="P1386" s="39" t="s">
        <v>123</v>
      </c>
      <c r="V1386" s="39" t="s">
        <v>3152</v>
      </c>
    </row>
    <row r="1387" spans="2:22">
      <c r="B1387" s="41" t="s">
        <v>2840</v>
      </c>
      <c r="C1387" s="41" t="s">
        <v>2878</v>
      </c>
      <c r="D1387" s="41" t="s">
        <v>1039</v>
      </c>
      <c r="E1387" s="41">
        <v>10</v>
      </c>
      <c r="F1387" s="41">
        <v>2</v>
      </c>
      <c r="G1387" s="41">
        <v>10</v>
      </c>
      <c r="H1387" s="41">
        <v>10</v>
      </c>
      <c r="I1387" s="41">
        <v>10</v>
      </c>
      <c r="J1387" s="289" t="s">
        <v>359</v>
      </c>
      <c r="K1387" s="152" t="s">
        <v>73</v>
      </c>
      <c r="L1387" s="91" t="str">
        <f t="shared" si="27"/>
        <v>오전</v>
      </c>
      <c r="M1387" s="151"/>
      <c r="P1387" s="39" t="s">
        <v>123</v>
      </c>
      <c r="V1387" s="39" t="s">
        <v>3153</v>
      </c>
    </row>
    <row r="1388" spans="2:22">
      <c r="B1388" s="41" t="s">
        <v>3154</v>
      </c>
      <c r="C1388" s="41" t="s">
        <v>3155</v>
      </c>
      <c r="D1388" s="41" t="s">
        <v>1066</v>
      </c>
      <c r="E1388" s="41">
        <v>10</v>
      </c>
      <c r="F1388" s="41">
        <v>2</v>
      </c>
      <c r="G1388" s="41">
        <v>10</v>
      </c>
      <c r="H1388" s="41">
        <v>10</v>
      </c>
      <c r="I1388" s="41">
        <v>10</v>
      </c>
      <c r="J1388" s="289" t="s">
        <v>359</v>
      </c>
      <c r="K1388" s="152" t="s">
        <v>2892</v>
      </c>
      <c r="L1388" s="91" t="str">
        <f t="shared" ref="L1388:L1399" si="28">IF(MID(D1388,1,8)&gt;="20241101",IF(VALUE(MID(D1388,10,6))&lt;120000,"오전",IF(VALUE(MID(D1388,10,2))&lt;17,"오후","야간")),
IF(MID(D1388,1,8)&lt;"20241101",IF(VALUE(MID(D1388,10,6))&lt;120000,"오전",IF(VALUE(MID(D1388,10,2))&lt;18,"오후","야간"))
))</f>
        <v>오전</v>
      </c>
      <c r="M1388" s="151" t="s">
        <v>123</v>
      </c>
      <c r="P1388" s="39" t="s">
        <v>123</v>
      </c>
      <c r="V1388" s="39" t="s">
        <v>3156</v>
      </c>
    </row>
    <row r="1389" spans="2:22">
      <c r="B1389" s="41" t="s">
        <v>3157</v>
      </c>
      <c r="C1389" s="41" t="s">
        <v>3155</v>
      </c>
      <c r="D1389" s="41" t="s">
        <v>1074</v>
      </c>
      <c r="E1389" s="41">
        <v>10</v>
      </c>
      <c r="F1389" s="41">
        <v>2</v>
      </c>
      <c r="G1389" s="41">
        <v>10</v>
      </c>
      <c r="H1389" s="41">
        <v>10</v>
      </c>
      <c r="I1389" s="41">
        <v>10</v>
      </c>
      <c r="J1389" s="289" t="s">
        <v>359</v>
      </c>
      <c r="K1389" s="152" t="s">
        <v>1600</v>
      </c>
      <c r="L1389" s="91" t="str">
        <f t="shared" si="28"/>
        <v>오전</v>
      </c>
      <c r="M1389" s="151" t="s">
        <v>123</v>
      </c>
      <c r="P1389" s="39" t="s">
        <v>123</v>
      </c>
      <c r="V1389" s="39" t="s">
        <v>3158</v>
      </c>
    </row>
    <row r="1390" spans="2:22">
      <c r="B1390" s="41" t="s">
        <v>3157</v>
      </c>
      <c r="C1390" s="41" t="s">
        <v>3155</v>
      </c>
      <c r="D1390" s="41" t="s">
        <v>1080</v>
      </c>
      <c r="E1390" s="41">
        <v>10</v>
      </c>
      <c r="F1390" s="41">
        <v>2</v>
      </c>
      <c r="G1390" s="41">
        <v>10</v>
      </c>
      <c r="H1390" s="41">
        <v>10</v>
      </c>
      <c r="I1390" s="41">
        <v>10</v>
      </c>
      <c r="J1390" s="289" t="s">
        <v>359</v>
      </c>
      <c r="K1390" s="152" t="s">
        <v>56</v>
      </c>
      <c r="L1390" s="91" t="str">
        <f t="shared" si="28"/>
        <v>오전</v>
      </c>
      <c r="M1390" s="151" t="s">
        <v>123</v>
      </c>
      <c r="P1390" s="39" t="s">
        <v>518</v>
      </c>
      <c r="V1390" s="39" t="s">
        <v>3159</v>
      </c>
    </row>
    <row r="1391" spans="2:22">
      <c r="B1391" s="41" t="s">
        <v>3157</v>
      </c>
      <c r="C1391" s="41" t="s">
        <v>3155</v>
      </c>
      <c r="D1391" s="41" t="s">
        <v>1084</v>
      </c>
      <c r="E1391" s="41">
        <v>10</v>
      </c>
      <c r="F1391" s="41">
        <v>2</v>
      </c>
      <c r="G1391" s="41">
        <v>10</v>
      </c>
      <c r="H1391" s="41">
        <v>10</v>
      </c>
      <c r="I1391" s="41">
        <v>10</v>
      </c>
      <c r="J1391" s="289" t="s">
        <v>359</v>
      </c>
      <c r="K1391" s="152" t="s">
        <v>485</v>
      </c>
      <c r="L1391" s="91" t="str">
        <f t="shared" si="28"/>
        <v>오전</v>
      </c>
      <c r="M1391" s="151" t="s">
        <v>123</v>
      </c>
      <c r="P1391" s="39" t="s">
        <v>123</v>
      </c>
      <c r="V1391" s="39" t="s">
        <v>3160</v>
      </c>
    </row>
    <row r="1392" spans="2:22">
      <c r="B1392" s="41" t="s">
        <v>3157</v>
      </c>
      <c r="C1392" s="41" t="s">
        <v>3161</v>
      </c>
      <c r="D1392" s="41" t="s">
        <v>1199</v>
      </c>
      <c r="E1392" s="41">
        <v>10</v>
      </c>
      <c r="F1392" s="41">
        <v>2</v>
      </c>
      <c r="G1392" s="41">
        <v>10</v>
      </c>
      <c r="H1392" s="41">
        <v>10</v>
      </c>
      <c r="I1392" s="41">
        <v>10</v>
      </c>
      <c r="J1392" s="289" t="s">
        <v>359</v>
      </c>
      <c r="K1392" s="152" t="s">
        <v>369</v>
      </c>
      <c r="L1392" s="91" t="str">
        <f t="shared" si="28"/>
        <v>오후</v>
      </c>
      <c r="M1392" s="151" t="s">
        <v>123</v>
      </c>
      <c r="P1392" s="39" t="s">
        <v>123</v>
      </c>
      <c r="V1392" s="39" t="s">
        <v>3162</v>
      </c>
    </row>
    <row r="1393" spans="2:22">
      <c r="B1393" s="41" t="s">
        <v>3157</v>
      </c>
      <c r="C1393" s="41" t="s">
        <v>3163</v>
      </c>
      <c r="D1393" s="41" t="s">
        <v>1213</v>
      </c>
      <c r="E1393" s="41">
        <v>10</v>
      </c>
      <c r="F1393" s="41">
        <v>2</v>
      </c>
      <c r="G1393" s="41">
        <v>10</v>
      </c>
      <c r="H1393" s="41">
        <v>10</v>
      </c>
      <c r="I1393" s="41">
        <v>10</v>
      </c>
      <c r="J1393" s="289" t="s">
        <v>359</v>
      </c>
      <c r="K1393" s="152" t="s">
        <v>1388</v>
      </c>
      <c r="L1393" s="91" t="str">
        <f t="shared" si="28"/>
        <v>야간</v>
      </c>
      <c r="M1393" s="151" t="s">
        <v>123</v>
      </c>
      <c r="V1393" s="39" t="s">
        <v>3164</v>
      </c>
    </row>
    <row r="1394" spans="2:22">
      <c r="B1394" s="41" t="s">
        <v>3157</v>
      </c>
      <c r="C1394" s="41" t="s">
        <v>3163</v>
      </c>
      <c r="D1394" s="41" t="s">
        <v>1217</v>
      </c>
      <c r="E1394" s="41">
        <v>10</v>
      </c>
      <c r="F1394" s="41">
        <v>2</v>
      </c>
      <c r="G1394" s="41">
        <v>10</v>
      </c>
      <c r="H1394" s="41">
        <v>10</v>
      </c>
      <c r="I1394" s="41">
        <v>10</v>
      </c>
      <c r="J1394" s="289" t="s">
        <v>359</v>
      </c>
      <c r="K1394" s="152" t="s">
        <v>372</v>
      </c>
      <c r="L1394" s="91" t="str">
        <f t="shared" si="28"/>
        <v>야간</v>
      </c>
      <c r="M1394" s="151" t="s">
        <v>123</v>
      </c>
      <c r="P1394" s="39" t="s">
        <v>413</v>
      </c>
      <c r="V1394" s="39" t="s">
        <v>3165</v>
      </c>
    </row>
    <row r="1395" spans="2:22">
      <c r="B1395" s="41" t="s">
        <v>3157</v>
      </c>
      <c r="C1395" s="41" t="s">
        <v>3163</v>
      </c>
      <c r="D1395" s="41" t="s">
        <v>1274</v>
      </c>
      <c r="E1395" s="41">
        <v>10</v>
      </c>
      <c r="F1395" s="41">
        <v>2</v>
      </c>
      <c r="G1395" s="41">
        <v>10</v>
      </c>
      <c r="H1395" s="41">
        <v>10</v>
      </c>
      <c r="I1395" s="41">
        <v>10</v>
      </c>
      <c r="J1395" s="289" t="s">
        <v>359</v>
      </c>
      <c r="K1395" s="152" t="s">
        <v>372</v>
      </c>
      <c r="L1395" s="91" t="str">
        <f t="shared" si="28"/>
        <v>야간</v>
      </c>
      <c r="M1395" s="151" t="s">
        <v>123</v>
      </c>
      <c r="P1395" s="39" t="s">
        <v>518</v>
      </c>
      <c r="V1395" s="39" t="s">
        <v>3166</v>
      </c>
    </row>
    <row r="1396" spans="2:22">
      <c r="B1396" s="41" t="s">
        <v>3157</v>
      </c>
      <c r="C1396" s="41" t="s">
        <v>3163</v>
      </c>
      <c r="D1396" s="41" t="s">
        <v>1276</v>
      </c>
      <c r="E1396" s="41">
        <v>10</v>
      </c>
      <c r="F1396" s="41">
        <v>2</v>
      </c>
      <c r="G1396" s="41">
        <v>10</v>
      </c>
      <c r="H1396" s="41">
        <v>10</v>
      </c>
      <c r="I1396" s="41">
        <v>10</v>
      </c>
      <c r="J1396" s="289" t="s">
        <v>359</v>
      </c>
      <c r="K1396" s="152" t="s">
        <v>372</v>
      </c>
      <c r="L1396" s="91" t="str">
        <f t="shared" si="28"/>
        <v>야간</v>
      </c>
      <c r="M1396" s="151" t="s">
        <v>123</v>
      </c>
      <c r="V1396" s="39" t="s">
        <v>3167</v>
      </c>
    </row>
    <row r="1397" spans="2:22">
      <c r="B1397" s="41" t="s">
        <v>3157</v>
      </c>
      <c r="C1397" s="41" t="s">
        <v>3163</v>
      </c>
      <c r="D1397" s="41" t="s">
        <v>1278</v>
      </c>
      <c r="E1397" s="41">
        <v>10</v>
      </c>
      <c r="F1397" s="41">
        <v>2</v>
      </c>
      <c r="G1397" s="41">
        <v>10</v>
      </c>
      <c r="H1397" s="41">
        <v>10</v>
      </c>
      <c r="I1397" s="41">
        <v>10</v>
      </c>
      <c r="J1397" s="289" t="s">
        <v>359</v>
      </c>
      <c r="K1397" s="152" t="s">
        <v>56</v>
      </c>
      <c r="L1397" s="91" t="str">
        <f t="shared" si="28"/>
        <v>야간</v>
      </c>
      <c r="M1397" s="151" t="s">
        <v>123</v>
      </c>
      <c r="P1397" s="39" t="s">
        <v>123</v>
      </c>
      <c r="V1397" s="39" t="s">
        <v>3168</v>
      </c>
    </row>
    <row r="1398" spans="2:22">
      <c r="B1398" s="41" t="s">
        <v>3157</v>
      </c>
      <c r="C1398" s="41" t="s">
        <v>3163</v>
      </c>
      <c r="D1398" s="41" t="s">
        <v>1280</v>
      </c>
      <c r="E1398" s="41">
        <v>10</v>
      </c>
      <c r="F1398" s="41">
        <v>2</v>
      </c>
      <c r="G1398" s="41">
        <v>10</v>
      </c>
      <c r="H1398" s="41">
        <v>10</v>
      </c>
      <c r="I1398" s="41">
        <v>10</v>
      </c>
      <c r="J1398" s="289" t="s">
        <v>359</v>
      </c>
      <c r="K1398" s="152" t="s">
        <v>372</v>
      </c>
      <c r="L1398" s="91" t="str">
        <f t="shared" si="28"/>
        <v>야간</v>
      </c>
      <c r="M1398" s="151" t="s">
        <v>123</v>
      </c>
      <c r="P1398" s="39" t="s">
        <v>117</v>
      </c>
      <c r="V1398" s="39" t="s">
        <v>3169</v>
      </c>
    </row>
    <row r="1399" spans="2:22">
      <c r="B1399" s="41" t="s">
        <v>3157</v>
      </c>
      <c r="C1399" s="41" t="s">
        <v>3163</v>
      </c>
      <c r="D1399" s="41" t="s">
        <v>1284</v>
      </c>
      <c r="E1399" s="41">
        <v>10</v>
      </c>
      <c r="F1399" s="41">
        <v>2</v>
      </c>
      <c r="G1399" s="41">
        <v>10</v>
      </c>
      <c r="H1399" s="41">
        <v>10</v>
      </c>
      <c r="I1399" s="41">
        <v>10</v>
      </c>
      <c r="J1399" s="289" t="s">
        <v>359</v>
      </c>
      <c r="K1399" s="152" t="s">
        <v>1388</v>
      </c>
      <c r="L1399" s="91" t="str">
        <f t="shared" si="28"/>
        <v>야간</v>
      </c>
      <c r="M1399" s="151" t="s">
        <v>123</v>
      </c>
      <c r="P1399" s="39" t="s">
        <v>117</v>
      </c>
      <c r="V1399" s="39" t="s">
        <v>3170</v>
      </c>
    </row>
    <row r="1400" spans="2:22">
      <c r="B1400" s="41" t="s">
        <v>3157</v>
      </c>
      <c r="C1400" s="41" t="s">
        <v>3171</v>
      </c>
      <c r="D1400" s="41" t="s">
        <v>1294</v>
      </c>
      <c r="E1400" s="41">
        <v>10</v>
      </c>
      <c r="F1400" s="41">
        <v>2</v>
      </c>
      <c r="G1400" s="41">
        <v>10</v>
      </c>
      <c r="H1400" s="41">
        <v>10</v>
      </c>
      <c r="I1400" s="41">
        <v>10</v>
      </c>
      <c r="J1400" s="289" t="s">
        <v>359</v>
      </c>
      <c r="K1400" s="152" t="s">
        <v>372</v>
      </c>
      <c r="L1400" s="91" t="s">
        <v>30</v>
      </c>
      <c r="M1400" s="151" t="s">
        <v>123</v>
      </c>
      <c r="P1400" s="39" t="s">
        <v>117</v>
      </c>
      <c r="V1400" s="39" t="s">
        <v>3172</v>
      </c>
    </row>
    <row r="1401" spans="2:22">
      <c r="B1401" s="41" t="s">
        <v>3157</v>
      </c>
      <c r="C1401" s="41" t="s">
        <v>3171</v>
      </c>
      <c r="D1401" s="41" t="s">
        <v>1299</v>
      </c>
      <c r="E1401" s="41">
        <v>10</v>
      </c>
      <c r="F1401" s="41">
        <v>2</v>
      </c>
      <c r="G1401" s="41">
        <v>10</v>
      </c>
      <c r="H1401" s="41">
        <v>10</v>
      </c>
      <c r="I1401" s="41">
        <v>10</v>
      </c>
      <c r="J1401" s="289" t="s">
        <v>359</v>
      </c>
      <c r="K1401" s="152" t="s">
        <v>372</v>
      </c>
      <c r="L1401" s="91" t="s">
        <v>30</v>
      </c>
      <c r="M1401" s="151" t="s">
        <v>123</v>
      </c>
      <c r="P1401" s="39" t="s">
        <v>117</v>
      </c>
      <c r="V1401" s="39" t="s">
        <v>3173</v>
      </c>
    </row>
    <row r="1402" spans="2:22">
      <c r="B1402" s="41" t="s">
        <v>3157</v>
      </c>
      <c r="C1402" s="41" t="s">
        <v>3163</v>
      </c>
      <c r="D1402" s="41" t="s">
        <v>1222</v>
      </c>
      <c r="E1402" s="41">
        <v>10</v>
      </c>
      <c r="F1402" s="41">
        <v>2</v>
      </c>
      <c r="G1402" s="41">
        <v>10</v>
      </c>
      <c r="H1402" s="41">
        <v>10</v>
      </c>
      <c r="I1402" s="41">
        <v>10</v>
      </c>
      <c r="J1402" s="289" t="s">
        <v>359</v>
      </c>
      <c r="K1402" s="152" t="s">
        <v>1388</v>
      </c>
      <c r="L1402" s="91" t="str">
        <f>IF(MID(D1402,1,8)&gt;="20241101",IF(VALUE(MID(D1402,10,6))&lt;120000,"오전",IF(VALUE(MID(D1402,10,2))&lt;17,"오후","야간")),
IF(MID(D1402,1,8)&lt;"20241101",IF(VALUE(MID(D1402,10,6))&lt;120000,"오전",IF(VALUE(MID(D1402,10,2))&lt;18,"오후","야간"))
))</f>
        <v>야간</v>
      </c>
      <c r="M1402" s="151" t="s">
        <v>2214</v>
      </c>
      <c r="V1402" s="39" t="s">
        <v>3174</v>
      </c>
    </row>
    <row r="1403" spans="2:22">
      <c r="B1403" s="41" t="s">
        <v>3154</v>
      </c>
      <c r="C1403" s="41" t="s">
        <v>3155</v>
      </c>
      <c r="D1403" s="41" t="s">
        <v>1070</v>
      </c>
      <c r="E1403" s="41">
        <v>10</v>
      </c>
      <c r="F1403" s="41">
        <v>2</v>
      </c>
      <c r="G1403" s="41">
        <v>10</v>
      </c>
      <c r="H1403" s="41">
        <v>10</v>
      </c>
      <c r="I1403" s="41">
        <v>10</v>
      </c>
      <c r="J1403" s="289" t="s">
        <v>359</v>
      </c>
      <c r="K1403" s="152" t="s">
        <v>1852</v>
      </c>
      <c r="L1403" s="91" t="str">
        <f>IF(MID(D1403,1,8)&gt;="20241101",IF(VALUE(MID(D1403,10,6))&lt;120000,"오전",IF(VALUE(MID(D1403,10,2))&lt;17,"오후","야간")),
IF(MID(D1403,1,8)&lt;"20241101",IF(VALUE(MID(D1403,10,6))&lt;120000,"오전",IF(VALUE(MID(D1403,10,2))&lt;18,"오후","야간"))
))</f>
        <v>오전</v>
      </c>
      <c r="M1403" s="151" t="s">
        <v>120</v>
      </c>
      <c r="P1403" s="39" t="s">
        <v>121</v>
      </c>
      <c r="V1403" s="39" t="s">
        <v>3175</v>
      </c>
    </row>
    <row r="1404" spans="2:22">
      <c r="B1404" s="41" t="s">
        <v>3157</v>
      </c>
      <c r="C1404" s="41" t="s">
        <v>3155</v>
      </c>
      <c r="D1404" s="41" t="s">
        <v>1076</v>
      </c>
      <c r="E1404" s="41">
        <v>10</v>
      </c>
      <c r="F1404" s="41">
        <v>2</v>
      </c>
      <c r="G1404" s="41">
        <v>10</v>
      </c>
      <c r="H1404" s="41">
        <v>10</v>
      </c>
      <c r="I1404" s="41">
        <v>10</v>
      </c>
      <c r="J1404" s="289" t="s">
        <v>359</v>
      </c>
      <c r="K1404" s="152" t="s">
        <v>1388</v>
      </c>
      <c r="L1404" s="91" t="str">
        <f>IF(MID(D1404,1,8)&gt;="20241101",IF(VALUE(MID(D1404,10,6))&lt;120000,"오전",IF(VALUE(MID(D1404,10,2))&lt;17,"오후","야간")),
IF(MID(D1404,1,8)&lt;"20241101",IF(VALUE(MID(D1404,10,6))&lt;120000,"오전",IF(VALUE(MID(D1404,10,2))&lt;18,"오후","야간"))
))</f>
        <v>오전</v>
      </c>
      <c r="M1404" s="151" t="s">
        <v>120</v>
      </c>
      <c r="P1404" s="39" t="s">
        <v>123</v>
      </c>
      <c r="V1404" s="39" t="s">
        <v>3176</v>
      </c>
    </row>
    <row r="1405" spans="2:22">
      <c r="B1405" s="41" t="s">
        <v>3157</v>
      </c>
      <c r="C1405" s="41" t="s">
        <v>3163</v>
      </c>
      <c r="D1405" s="41" t="s">
        <v>1226</v>
      </c>
      <c r="E1405" s="41">
        <v>10</v>
      </c>
      <c r="F1405" s="41">
        <v>2</v>
      </c>
      <c r="G1405" s="41">
        <v>10</v>
      </c>
      <c r="H1405" s="41">
        <v>10</v>
      </c>
      <c r="I1405" s="41">
        <v>10</v>
      </c>
      <c r="J1405" s="289" t="s">
        <v>359</v>
      </c>
      <c r="K1405" s="152" t="s">
        <v>1600</v>
      </c>
      <c r="L1405" s="91" t="str">
        <f>IF(MID(D1405,1,8)&gt;="20241101",IF(VALUE(MID(D1405,10,6))&lt;120000,"오전",IF(VALUE(MID(D1405,10,2))&lt;17,"오후","야간")),
IF(MID(D1405,1,8)&lt;"20241101",IF(VALUE(MID(D1405,10,6))&lt;120000,"오전",IF(VALUE(MID(D1405,10,2))&lt;18,"오후","야간"))
))</f>
        <v>야간</v>
      </c>
      <c r="M1405" s="151" t="s">
        <v>120</v>
      </c>
      <c r="P1405" s="39" t="s">
        <v>123</v>
      </c>
      <c r="V1405" s="39" t="s">
        <v>3177</v>
      </c>
    </row>
    <row r="1406" spans="2:22">
      <c r="B1406" s="41" t="s">
        <v>3157</v>
      </c>
      <c r="C1406" s="41" t="s">
        <v>3171</v>
      </c>
      <c r="D1406" s="41" t="s">
        <v>1297</v>
      </c>
      <c r="E1406" s="41">
        <v>10</v>
      </c>
      <c r="F1406" s="41">
        <v>2</v>
      </c>
      <c r="G1406" s="41">
        <v>10</v>
      </c>
      <c r="H1406" s="41">
        <v>10</v>
      </c>
      <c r="I1406" s="41">
        <v>10</v>
      </c>
      <c r="J1406" s="289" t="s">
        <v>359</v>
      </c>
      <c r="K1406" s="152" t="s">
        <v>372</v>
      </c>
      <c r="L1406" s="91" t="s">
        <v>30</v>
      </c>
      <c r="M1406" s="151" t="s">
        <v>120</v>
      </c>
      <c r="P1406" s="39" t="s">
        <v>1698</v>
      </c>
      <c r="V1406" s="39" t="s">
        <v>3178</v>
      </c>
    </row>
    <row r="1407" spans="2:22">
      <c r="B1407" s="41" t="s">
        <v>3157</v>
      </c>
      <c r="C1407" s="41" t="s">
        <v>3163</v>
      </c>
      <c r="D1407" s="41" t="s">
        <v>1215</v>
      </c>
      <c r="E1407" s="41">
        <v>10</v>
      </c>
      <c r="F1407" s="41">
        <v>2</v>
      </c>
      <c r="G1407" s="41">
        <v>10</v>
      </c>
      <c r="H1407" s="41">
        <v>10</v>
      </c>
      <c r="I1407" s="41">
        <v>10</v>
      </c>
      <c r="J1407" s="289" t="s">
        <v>359</v>
      </c>
      <c r="K1407" s="152" t="s">
        <v>56</v>
      </c>
      <c r="L1407" s="91" t="str">
        <f t="shared" ref="L1407:L1438" si="29">IF(MID(D1407,1,8)&gt;="20241101",IF(VALUE(MID(D1407,10,6))&lt;120000,"오전",IF(VALUE(MID(D1407,10,2))&lt;17,"오후","야간")),
IF(MID(D1407,1,8)&lt;"20241101",IF(VALUE(MID(D1407,10,6))&lt;120000,"오전",IF(VALUE(MID(D1407,10,2))&lt;18,"오후","야간"))
))</f>
        <v>야간</v>
      </c>
      <c r="M1407" s="151" t="s">
        <v>2350</v>
      </c>
      <c r="P1407" s="39" t="s">
        <v>1698</v>
      </c>
      <c r="V1407" s="39" t="s">
        <v>3179</v>
      </c>
    </row>
    <row r="1408" spans="2:22">
      <c r="B1408" s="41" t="s">
        <v>3154</v>
      </c>
      <c r="C1408" s="41" t="s">
        <v>3155</v>
      </c>
      <c r="D1408" s="41" t="s">
        <v>1068</v>
      </c>
      <c r="E1408" s="41">
        <v>10</v>
      </c>
      <c r="F1408" s="41">
        <v>2</v>
      </c>
      <c r="G1408" s="41">
        <v>10</v>
      </c>
      <c r="H1408" s="41">
        <v>10</v>
      </c>
      <c r="I1408" s="41">
        <v>10</v>
      </c>
      <c r="J1408" s="289" t="s">
        <v>359</v>
      </c>
      <c r="K1408" s="152" t="s">
        <v>73</v>
      </c>
      <c r="L1408" s="91" t="str">
        <f t="shared" si="29"/>
        <v>오전</v>
      </c>
      <c r="M1408" s="151"/>
      <c r="V1408" s="39" t="s">
        <v>3180</v>
      </c>
    </row>
    <row r="1409" spans="2:22">
      <c r="B1409" s="41" t="s">
        <v>3157</v>
      </c>
      <c r="C1409" s="41" t="s">
        <v>3155</v>
      </c>
      <c r="D1409" s="41" t="s">
        <v>1072</v>
      </c>
      <c r="E1409" s="41">
        <v>10</v>
      </c>
      <c r="F1409" s="41">
        <v>2</v>
      </c>
      <c r="G1409" s="41">
        <v>10</v>
      </c>
      <c r="H1409" s="41">
        <v>10</v>
      </c>
      <c r="I1409" s="41">
        <v>10</v>
      </c>
      <c r="J1409" s="289" t="s">
        <v>359</v>
      </c>
      <c r="K1409" s="152" t="s">
        <v>73</v>
      </c>
      <c r="L1409" s="91" t="str">
        <f t="shared" si="29"/>
        <v>오전</v>
      </c>
      <c r="M1409" s="151"/>
      <c r="V1409" s="39" t="s">
        <v>3181</v>
      </c>
    </row>
    <row r="1410" spans="2:22">
      <c r="B1410" s="41" t="s">
        <v>3157</v>
      </c>
      <c r="C1410" s="41" t="s">
        <v>3155</v>
      </c>
      <c r="D1410" s="41" t="s">
        <v>1078</v>
      </c>
      <c r="E1410" s="41">
        <v>10</v>
      </c>
      <c r="F1410" s="41">
        <v>2</v>
      </c>
      <c r="G1410" s="41">
        <v>10</v>
      </c>
      <c r="H1410" s="41">
        <v>10</v>
      </c>
      <c r="I1410" s="41">
        <v>10</v>
      </c>
      <c r="J1410" s="289" t="s">
        <v>359</v>
      </c>
      <c r="K1410" s="152" t="s">
        <v>73</v>
      </c>
      <c r="L1410" s="91" t="str">
        <f t="shared" si="29"/>
        <v>오전</v>
      </c>
      <c r="M1410" s="151"/>
      <c r="R1410" s="39" t="e">
        <f>VLOOKUP(H1410,#REF!, 10, FALSE)</f>
        <v>#REF!</v>
      </c>
      <c r="V1410" s="39" t="s">
        <v>3182</v>
      </c>
    </row>
    <row r="1411" spans="2:22">
      <c r="B1411" s="41" t="s">
        <v>3157</v>
      </c>
      <c r="C1411" s="41" t="s">
        <v>3155</v>
      </c>
      <c r="D1411" s="41" t="s">
        <v>1082</v>
      </c>
      <c r="E1411" s="41">
        <v>10</v>
      </c>
      <c r="F1411" s="41">
        <v>2</v>
      </c>
      <c r="G1411" s="41">
        <v>10</v>
      </c>
      <c r="H1411" s="41">
        <v>10</v>
      </c>
      <c r="I1411" s="41">
        <v>10</v>
      </c>
      <c r="J1411" s="289" t="s">
        <v>359</v>
      </c>
      <c r="K1411" s="152" t="s">
        <v>41</v>
      </c>
      <c r="L1411" s="91" t="str">
        <f t="shared" si="29"/>
        <v>오전</v>
      </c>
      <c r="M1411" s="151"/>
      <c r="V1411" s="39" t="s">
        <v>3183</v>
      </c>
    </row>
    <row r="1412" spans="2:22">
      <c r="B1412" s="41" t="s">
        <v>3157</v>
      </c>
      <c r="C1412" s="41" t="s">
        <v>3155</v>
      </c>
      <c r="D1412" s="41" t="s">
        <v>1086</v>
      </c>
      <c r="E1412" s="41">
        <v>10</v>
      </c>
      <c r="F1412" s="41">
        <v>2</v>
      </c>
      <c r="G1412" s="41">
        <v>10</v>
      </c>
      <c r="H1412" s="41">
        <v>10</v>
      </c>
      <c r="I1412" s="41">
        <v>10</v>
      </c>
      <c r="J1412" s="289" t="s">
        <v>359</v>
      </c>
      <c r="K1412" s="152" t="s">
        <v>3100</v>
      </c>
      <c r="L1412" s="91" t="str">
        <f t="shared" si="29"/>
        <v>오전</v>
      </c>
      <c r="M1412" s="151"/>
      <c r="P1412" s="39" t="s">
        <v>117</v>
      </c>
      <c r="V1412" s="39" t="s">
        <v>3184</v>
      </c>
    </row>
    <row r="1413" spans="2:22">
      <c r="B1413" s="41" t="s">
        <v>3157</v>
      </c>
      <c r="C1413" s="41" t="s">
        <v>3155</v>
      </c>
      <c r="D1413" s="41" t="s">
        <v>1088</v>
      </c>
      <c r="E1413" s="41">
        <v>10</v>
      </c>
      <c r="F1413" s="41">
        <v>2</v>
      </c>
      <c r="G1413" s="41">
        <v>10</v>
      </c>
      <c r="H1413" s="41">
        <v>10</v>
      </c>
      <c r="I1413" s="41">
        <v>10</v>
      </c>
      <c r="J1413" s="289" t="s">
        <v>359</v>
      </c>
      <c r="K1413" s="152" t="s">
        <v>41</v>
      </c>
      <c r="L1413" s="91" t="str">
        <f t="shared" si="29"/>
        <v>오전</v>
      </c>
      <c r="M1413" s="151"/>
      <c r="P1413" s="39" t="s">
        <v>117</v>
      </c>
      <c r="V1413" s="39" t="s">
        <v>3185</v>
      </c>
    </row>
    <row r="1414" spans="2:22">
      <c r="B1414" s="41" t="s">
        <v>3157</v>
      </c>
      <c r="C1414" s="41" t="s">
        <v>3155</v>
      </c>
      <c r="D1414" s="41" t="s">
        <v>1091</v>
      </c>
      <c r="E1414" s="41">
        <v>10</v>
      </c>
      <c r="F1414" s="41">
        <v>2</v>
      </c>
      <c r="G1414" s="41">
        <v>10</v>
      </c>
      <c r="H1414" s="41">
        <v>10</v>
      </c>
      <c r="I1414" s="41">
        <v>10</v>
      </c>
      <c r="J1414" s="289" t="s">
        <v>359</v>
      </c>
      <c r="K1414" s="152" t="s">
        <v>2961</v>
      </c>
      <c r="L1414" s="91" t="str">
        <f t="shared" si="29"/>
        <v>오전</v>
      </c>
      <c r="M1414" s="151"/>
      <c r="P1414" s="39" t="s">
        <v>117</v>
      </c>
      <c r="V1414" s="39" t="s">
        <v>3186</v>
      </c>
    </row>
    <row r="1415" spans="2:22">
      <c r="B1415" s="41" t="s">
        <v>3157</v>
      </c>
      <c r="C1415" s="41" t="s">
        <v>3155</v>
      </c>
      <c r="D1415" s="41" t="s">
        <v>1093</v>
      </c>
      <c r="E1415" s="41">
        <v>10</v>
      </c>
      <c r="F1415" s="41">
        <v>2</v>
      </c>
      <c r="G1415" s="41">
        <v>10</v>
      </c>
      <c r="H1415" s="41">
        <v>10</v>
      </c>
      <c r="I1415" s="41">
        <v>10</v>
      </c>
      <c r="J1415" s="289" t="s">
        <v>359</v>
      </c>
      <c r="K1415" s="152" t="s">
        <v>95</v>
      </c>
      <c r="L1415" s="91" t="str">
        <f t="shared" si="29"/>
        <v>오전</v>
      </c>
      <c r="M1415" s="151"/>
      <c r="V1415" s="39" t="s">
        <v>3187</v>
      </c>
    </row>
    <row r="1416" spans="2:22">
      <c r="B1416" s="41" t="s">
        <v>3157</v>
      </c>
      <c r="C1416" s="41" t="s">
        <v>3155</v>
      </c>
      <c r="D1416" s="41" t="s">
        <v>1095</v>
      </c>
      <c r="E1416" s="41">
        <v>10</v>
      </c>
      <c r="F1416" s="41">
        <v>2</v>
      </c>
      <c r="G1416" s="41">
        <v>10</v>
      </c>
      <c r="H1416" s="41">
        <v>10</v>
      </c>
      <c r="I1416" s="41">
        <v>10</v>
      </c>
      <c r="J1416" s="289" t="s">
        <v>359</v>
      </c>
      <c r="K1416" s="152" t="s">
        <v>425</v>
      </c>
      <c r="L1416" s="91" t="str">
        <f t="shared" si="29"/>
        <v>오전</v>
      </c>
      <c r="M1416" s="151"/>
      <c r="P1416" s="39" t="s">
        <v>117</v>
      </c>
      <c r="V1416" s="39" t="s">
        <v>3188</v>
      </c>
    </row>
    <row r="1417" spans="2:22">
      <c r="B1417" s="41" t="s">
        <v>3157</v>
      </c>
      <c r="C1417" s="41" t="s">
        <v>3155</v>
      </c>
      <c r="D1417" s="41" t="s">
        <v>1098</v>
      </c>
      <c r="E1417" s="41">
        <v>10</v>
      </c>
      <c r="F1417" s="41">
        <v>2</v>
      </c>
      <c r="G1417" s="41">
        <v>10</v>
      </c>
      <c r="H1417" s="41">
        <v>10</v>
      </c>
      <c r="I1417" s="41">
        <v>10</v>
      </c>
      <c r="J1417" s="289" t="s">
        <v>359</v>
      </c>
      <c r="K1417" s="152" t="s">
        <v>88</v>
      </c>
      <c r="L1417" s="91" t="str">
        <f t="shared" si="29"/>
        <v>오전</v>
      </c>
      <c r="M1417" s="151"/>
      <c r="P1417" s="39" t="s">
        <v>117</v>
      </c>
      <c r="V1417" s="39" t="s">
        <v>3189</v>
      </c>
    </row>
    <row r="1418" spans="2:22">
      <c r="B1418" s="41" t="s">
        <v>3157</v>
      </c>
      <c r="C1418" s="41" t="s">
        <v>3155</v>
      </c>
      <c r="D1418" s="41" t="s">
        <v>1100</v>
      </c>
      <c r="E1418" s="41">
        <v>10</v>
      </c>
      <c r="F1418" s="41">
        <v>2</v>
      </c>
      <c r="G1418" s="41">
        <v>10</v>
      </c>
      <c r="H1418" s="41">
        <v>10</v>
      </c>
      <c r="I1418" s="41">
        <v>10</v>
      </c>
      <c r="J1418" s="289" t="s">
        <v>359</v>
      </c>
      <c r="K1418" s="152" t="s">
        <v>3047</v>
      </c>
      <c r="L1418" s="91" t="str">
        <f t="shared" si="29"/>
        <v>오전</v>
      </c>
      <c r="M1418" s="151"/>
      <c r="P1418" s="39" t="s">
        <v>1698</v>
      </c>
      <c r="V1418" s="39" t="s">
        <v>3190</v>
      </c>
    </row>
    <row r="1419" spans="2:22">
      <c r="B1419" s="41" t="s">
        <v>3157</v>
      </c>
      <c r="C1419" s="41" t="s">
        <v>3155</v>
      </c>
      <c r="D1419" s="41" t="s">
        <v>1102</v>
      </c>
      <c r="E1419" s="41">
        <v>10</v>
      </c>
      <c r="F1419" s="41">
        <v>2</v>
      </c>
      <c r="G1419" s="41">
        <v>10</v>
      </c>
      <c r="H1419" s="41">
        <v>10</v>
      </c>
      <c r="I1419" s="41">
        <v>10</v>
      </c>
      <c r="J1419" s="289" t="s">
        <v>359</v>
      </c>
      <c r="K1419" s="152" t="s">
        <v>3191</v>
      </c>
      <c r="L1419" s="91" t="str">
        <f t="shared" si="29"/>
        <v>오전</v>
      </c>
      <c r="M1419" s="151"/>
      <c r="P1419" s="39" t="s">
        <v>1698</v>
      </c>
      <c r="V1419" s="39" t="s">
        <v>3192</v>
      </c>
    </row>
    <row r="1420" spans="2:22">
      <c r="B1420" s="41" t="s">
        <v>3157</v>
      </c>
      <c r="C1420" s="41" t="s">
        <v>3155</v>
      </c>
      <c r="D1420" s="41" t="s">
        <v>1104</v>
      </c>
      <c r="E1420" s="41">
        <v>10</v>
      </c>
      <c r="F1420" s="41">
        <v>2</v>
      </c>
      <c r="G1420" s="41">
        <v>10</v>
      </c>
      <c r="H1420" s="41">
        <v>10</v>
      </c>
      <c r="I1420" s="41">
        <v>10</v>
      </c>
      <c r="J1420" s="289" t="s">
        <v>359</v>
      </c>
      <c r="K1420" s="152" t="s">
        <v>3193</v>
      </c>
      <c r="L1420" s="91" t="str">
        <f t="shared" si="29"/>
        <v>오전</v>
      </c>
      <c r="M1420" s="151"/>
      <c r="V1420" s="39" t="s">
        <v>3194</v>
      </c>
    </row>
    <row r="1421" spans="2:22">
      <c r="B1421" s="41" t="s">
        <v>3157</v>
      </c>
      <c r="C1421" s="41" t="s">
        <v>3155</v>
      </c>
      <c r="D1421" s="41" t="s">
        <v>1107</v>
      </c>
      <c r="E1421" s="41">
        <v>10</v>
      </c>
      <c r="F1421" s="41">
        <v>2</v>
      </c>
      <c r="G1421" s="41">
        <v>10</v>
      </c>
      <c r="H1421" s="41">
        <v>10</v>
      </c>
      <c r="I1421" s="41">
        <v>10</v>
      </c>
      <c r="J1421" s="289" t="s">
        <v>359</v>
      </c>
      <c r="K1421" s="152" t="s">
        <v>3026</v>
      </c>
      <c r="L1421" s="91" t="str">
        <f t="shared" si="29"/>
        <v>오전</v>
      </c>
      <c r="M1421" s="151"/>
      <c r="P1421" s="39" t="s">
        <v>413</v>
      </c>
      <c r="V1421" s="39" t="s">
        <v>3195</v>
      </c>
    </row>
    <row r="1422" spans="2:22">
      <c r="B1422" s="41" t="s">
        <v>3157</v>
      </c>
      <c r="C1422" s="41" t="s">
        <v>3155</v>
      </c>
      <c r="D1422" s="41" t="s">
        <v>1109</v>
      </c>
      <c r="E1422" s="41">
        <v>10</v>
      </c>
      <c r="F1422" s="41">
        <v>2</v>
      </c>
      <c r="G1422" s="41">
        <v>10</v>
      </c>
      <c r="H1422" s="41">
        <v>10</v>
      </c>
      <c r="I1422" s="41">
        <v>10</v>
      </c>
      <c r="J1422" s="289" t="s">
        <v>359</v>
      </c>
      <c r="K1422" s="152" t="s">
        <v>88</v>
      </c>
      <c r="L1422" s="91" t="str">
        <f t="shared" si="29"/>
        <v>오전</v>
      </c>
      <c r="M1422" s="151"/>
      <c r="P1422" s="39" t="s">
        <v>518</v>
      </c>
      <c r="V1422" s="39" t="s">
        <v>3196</v>
      </c>
    </row>
    <row r="1423" spans="2:22">
      <c r="B1423" s="41" t="s">
        <v>3157</v>
      </c>
      <c r="C1423" s="41" t="s">
        <v>3155</v>
      </c>
      <c r="D1423" s="41" t="s">
        <v>1111</v>
      </c>
      <c r="E1423" s="41">
        <v>10</v>
      </c>
      <c r="F1423" s="41">
        <v>2</v>
      </c>
      <c r="G1423" s="41">
        <v>10</v>
      </c>
      <c r="H1423" s="41">
        <v>10</v>
      </c>
      <c r="I1423" s="41">
        <v>10</v>
      </c>
      <c r="J1423" s="289" t="s">
        <v>359</v>
      </c>
      <c r="K1423" s="152" t="s">
        <v>3065</v>
      </c>
      <c r="L1423" s="91" t="str">
        <f t="shared" si="29"/>
        <v>오전</v>
      </c>
      <c r="M1423" s="151"/>
      <c r="P1423" s="39" t="s">
        <v>120</v>
      </c>
      <c r="V1423" s="39" t="s">
        <v>3197</v>
      </c>
    </row>
    <row r="1424" spans="2:22">
      <c r="B1424" s="41" t="s">
        <v>3157</v>
      </c>
      <c r="C1424" s="41" t="s">
        <v>3155</v>
      </c>
      <c r="D1424" s="41" t="s">
        <v>1113</v>
      </c>
      <c r="E1424" s="41">
        <v>10</v>
      </c>
      <c r="F1424" s="41">
        <v>2</v>
      </c>
      <c r="G1424" s="41">
        <v>10</v>
      </c>
      <c r="H1424" s="41">
        <v>10</v>
      </c>
      <c r="I1424" s="41">
        <v>10</v>
      </c>
      <c r="J1424" s="289" t="s">
        <v>359</v>
      </c>
      <c r="K1424" s="152" t="s">
        <v>88</v>
      </c>
      <c r="L1424" s="91" t="str">
        <f t="shared" si="29"/>
        <v>오전</v>
      </c>
      <c r="M1424" s="151"/>
      <c r="P1424" s="39" t="s">
        <v>413</v>
      </c>
      <c r="V1424" s="39" t="s">
        <v>3198</v>
      </c>
    </row>
    <row r="1425" spans="2:22">
      <c r="B1425" s="41" t="s">
        <v>3157</v>
      </c>
      <c r="C1425" s="41" t="s">
        <v>3155</v>
      </c>
      <c r="D1425" s="41" t="s">
        <v>1115</v>
      </c>
      <c r="E1425" s="41">
        <v>10</v>
      </c>
      <c r="F1425" s="41">
        <v>2</v>
      </c>
      <c r="G1425" s="41">
        <v>10</v>
      </c>
      <c r="H1425" s="41">
        <v>10</v>
      </c>
      <c r="I1425" s="41">
        <v>10</v>
      </c>
      <c r="J1425" s="289" t="s">
        <v>359</v>
      </c>
      <c r="K1425" s="152" t="s">
        <v>41</v>
      </c>
      <c r="L1425" s="91" t="str">
        <f t="shared" si="29"/>
        <v>오전</v>
      </c>
      <c r="M1425" s="151"/>
      <c r="P1425" s="39" t="s">
        <v>123</v>
      </c>
      <c r="V1425" s="39" t="s">
        <v>3199</v>
      </c>
    </row>
    <row r="1426" spans="2:22">
      <c r="B1426" s="41" t="s">
        <v>3157</v>
      </c>
      <c r="C1426" s="41" t="s">
        <v>3155</v>
      </c>
      <c r="D1426" s="41" t="s">
        <v>1117</v>
      </c>
      <c r="E1426" s="41">
        <v>10</v>
      </c>
      <c r="F1426" s="41">
        <v>2</v>
      </c>
      <c r="G1426" s="41">
        <v>10</v>
      </c>
      <c r="H1426" s="41">
        <v>10</v>
      </c>
      <c r="I1426" s="41">
        <v>10</v>
      </c>
      <c r="J1426" s="289" t="s">
        <v>359</v>
      </c>
      <c r="K1426" s="152" t="s">
        <v>3100</v>
      </c>
      <c r="L1426" s="91" t="str">
        <f t="shared" si="29"/>
        <v>오전</v>
      </c>
      <c r="M1426" s="151"/>
      <c r="P1426" s="39" t="s">
        <v>117</v>
      </c>
      <c r="V1426" s="39" t="s">
        <v>3200</v>
      </c>
    </row>
    <row r="1427" spans="2:22">
      <c r="B1427" s="41" t="s">
        <v>3157</v>
      </c>
      <c r="C1427" s="41" t="s">
        <v>3155</v>
      </c>
      <c r="D1427" s="41" t="s">
        <v>1120</v>
      </c>
      <c r="E1427" s="41">
        <v>10</v>
      </c>
      <c r="F1427" s="41">
        <v>2</v>
      </c>
      <c r="G1427" s="41">
        <v>10</v>
      </c>
      <c r="H1427" s="41">
        <v>10</v>
      </c>
      <c r="I1427" s="41">
        <v>10</v>
      </c>
      <c r="J1427" s="289" t="s">
        <v>359</v>
      </c>
      <c r="K1427" s="152" t="s">
        <v>2978</v>
      </c>
      <c r="L1427" s="91" t="str">
        <f t="shared" si="29"/>
        <v>오전</v>
      </c>
      <c r="M1427" s="151"/>
      <c r="P1427" s="39" t="s">
        <v>413</v>
      </c>
      <c r="V1427" s="39" t="s">
        <v>3201</v>
      </c>
    </row>
    <row r="1428" spans="2:22">
      <c r="B1428" s="41" t="s">
        <v>3157</v>
      </c>
      <c r="C1428" s="41" t="s">
        <v>3155</v>
      </c>
      <c r="D1428" s="41" t="s">
        <v>1123</v>
      </c>
      <c r="E1428" s="41">
        <v>10</v>
      </c>
      <c r="F1428" s="41">
        <v>2</v>
      </c>
      <c r="G1428" s="41">
        <v>10</v>
      </c>
      <c r="H1428" s="41">
        <v>10</v>
      </c>
      <c r="I1428" s="41">
        <v>10</v>
      </c>
      <c r="J1428" s="289" t="s">
        <v>359</v>
      </c>
      <c r="K1428" s="152" t="s">
        <v>2961</v>
      </c>
      <c r="L1428" s="91" t="str">
        <f t="shared" si="29"/>
        <v>오전</v>
      </c>
      <c r="M1428" s="151"/>
      <c r="P1428" s="39" t="s">
        <v>413</v>
      </c>
      <c r="V1428" s="39" t="s">
        <v>3202</v>
      </c>
    </row>
    <row r="1429" spans="2:22">
      <c r="B1429" s="41" t="s">
        <v>3157</v>
      </c>
      <c r="C1429" s="41" t="s">
        <v>3155</v>
      </c>
      <c r="D1429" s="41" t="s">
        <v>1125</v>
      </c>
      <c r="E1429" s="41">
        <v>10</v>
      </c>
      <c r="F1429" s="41">
        <v>2</v>
      </c>
      <c r="G1429" s="41">
        <v>10</v>
      </c>
      <c r="H1429" s="41">
        <v>10</v>
      </c>
      <c r="I1429" s="41">
        <v>10</v>
      </c>
      <c r="J1429" s="289" t="s">
        <v>359</v>
      </c>
      <c r="K1429" s="152" t="s">
        <v>95</v>
      </c>
      <c r="L1429" s="91" t="str">
        <f t="shared" si="29"/>
        <v>오전</v>
      </c>
      <c r="M1429" s="151"/>
      <c r="P1429" s="39" t="s">
        <v>123</v>
      </c>
      <c r="V1429" s="39" t="s">
        <v>3203</v>
      </c>
    </row>
    <row r="1430" spans="2:22">
      <c r="B1430" s="41" t="s">
        <v>3157</v>
      </c>
      <c r="C1430" s="41" t="s">
        <v>3155</v>
      </c>
      <c r="D1430" s="41" t="s">
        <v>1127</v>
      </c>
      <c r="E1430" s="41">
        <v>10</v>
      </c>
      <c r="F1430" s="41">
        <v>2</v>
      </c>
      <c r="G1430" s="41">
        <v>10</v>
      </c>
      <c r="H1430" s="41">
        <v>10</v>
      </c>
      <c r="I1430" s="41">
        <v>10</v>
      </c>
      <c r="J1430" s="289" t="s">
        <v>359</v>
      </c>
      <c r="K1430" s="152" t="s">
        <v>93</v>
      </c>
      <c r="L1430" s="91" t="str">
        <f t="shared" si="29"/>
        <v>오전</v>
      </c>
      <c r="M1430" s="151"/>
      <c r="P1430" s="39" t="s">
        <v>123</v>
      </c>
      <c r="V1430" s="39" t="s">
        <v>3204</v>
      </c>
    </row>
    <row r="1431" spans="2:22">
      <c r="B1431" s="41" t="s">
        <v>3157</v>
      </c>
      <c r="C1431" s="41" t="s">
        <v>3155</v>
      </c>
      <c r="D1431" s="41" t="s">
        <v>1129</v>
      </c>
      <c r="E1431" s="41">
        <v>10</v>
      </c>
      <c r="F1431" s="41">
        <v>2</v>
      </c>
      <c r="G1431" s="41">
        <v>10</v>
      </c>
      <c r="H1431" s="41">
        <v>10</v>
      </c>
      <c r="I1431" s="41">
        <v>10</v>
      </c>
      <c r="J1431" s="289" t="s">
        <v>359</v>
      </c>
      <c r="K1431" s="152" t="s">
        <v>41</v>
      </c>
      <c r="L1431" s="91" t="str">
        <f t="shared" si="29"/>
        <v>오전</v>
      </c>
      <c r="M1431" s="151"/>
      <c r="P1431" s="39" t="s">
        <v>413</v>
      </c>
      <c r="V1431" s="39" t="s">
        <v>3205</v>
      </c>
    </row>
    <row r="1432" spans="2:22">
      <c r="B1432" s="41" t="s">
        <v>3157</v>
      </c>
      <c r="C1432" s="41" t="s">
        <v>3155</v>
      </c>
      <c r="D1432" s="41" t="s">
        <v>1131</v>
      </c>
      <c r="E1432" s="41">
        <v>10</v>
      </c>
      <c r="F1432" s="41">
        <v>2</v>
      </c>
      <c r="G1432" s="41">
        <v>10</v>
      </c>
      <c r="H1432" s="41">
        <v>10</v>
      </c>
      <c r="I1432" s="41">
        <v>10</v>
      </c>
      <c r="J1432" s="289" t="s">
        <v>359</v>
      </c>
      <c r="K1432" s="152" t="s">
        <v>95</v>
      </c>
      <c r="L1432" s="91" t="str">
        <f t="shared" si="29"/>
        <v>오전</v>
      </c>
      <c r="M1432" s="151"/>
      <c r="P1432" s="39" t="s">
        <v>521</v>
      </c>
      <c r="V1432" s="39" t="s">
        <v>3206</v>
      </c>
    </row>
    <row r="1433" spans="2:22">
      <c r="B1433" s="41" t="s">
        <v>3157</v>
      </c>
      <c r="C1433" s="41" t="s">
        <v>3155</v>
      </c>
      <c r="D1433" s="41" t="s">
        <v>1133</v>
      </c>
      <c r="E1433" s="41">
        <v>10</v>
      </c>
      <c r="F1433" s="41">
        <v>2</v>
      </c>
      <c r="G1433" s="41">
        <v>10</v>
      </c>
      <c r="H1433" s="41">
        <v>10</v>
      </c>
      <c r="I1433" s="41">
        <v>10</v>
      </c>
      <c r="J1433" s="289" t="s">
        <v>359</v>
      </c>
      <c r="K1433" s="152" t="s">
        <v>41</v>
      </c>
      <c r="L1433" s="91" t="str">
        <f t="shared" si="29"/>
        <v>오전</v>
      </c>
      <c r="M1433" s="151"/>
      <c r="P1433" s="39" t="s">
        <v>123</v>
      </c>
      <c r="V1433" s="39" t="s">
        <v>3207</v>
      </c>
    </row>
    <row r="1434" spans="2:22">
      <c r="B1434" s="41" t="s">
        <v>3157</v>
      </c>
      <c r="C1434" s="41" t="s">
        <v>3155</v>
      </c>
      <c r="D1434" s="41" t="s">
        <v>1136</v>
      </c>
      <c r="E1434" s="41">
        <v>10</v>
      </c>
      <c r="F1434" s="41">
        <v>2</v>
      </c>
      <c r="G1434" s="41">
        <v>10</v>
      </c>
      <c r="H1434" s="41">
        <v>10</v>
      </c>
      <c r="I1434" s="41">
        <v>10</v>
      </c>
      <c r="J1434" s="289" t="s">
        <v>359</v>
      </c>
      <c r="K1434" s="152" t="s">
        <v>428</v>
      </c>
      <c r="L1434" s="91" t="str">
        <f t="shared" si="29"/>
        <v>오전</v>
      </c>
      <c r="M1434" s="151"/>
      <c r="P1434" s="39" t="s">
        <v>123</v>
      </c>
      <c r="V1434" s="39" t="s">
        <v>3208</v>
      </c>
    </row>
    <row r="1435" spans="2:22">
      <c r="B1435" s="41" t="s">
        <v>3157</v>
      </c>
      <c r="C1435" s="41" t="s">
        <v>3155</v>
      </c>
      <c r="D1435" s="41" t="s">
        <v>1138</v>
      </c>
      <c r="E1435" s="41">
        <v>10</v>
      </c>
      <c r="F1435" s="41">
        <v>2</v>
      </c>
      <c r="G1435" s="41">
        <v>10</v>
      </c>
      <c r="H1435" s="41">
        <v>10</v>
      </c>
      <c r="I1435" s="41">
        <v>10</v>
      </c>
      <c r="J1435" s="289" t="s">
        <v>359</v>
      </c>
      <c r="K1435" s="152" t="s">
        <v>423</v>
      </c>
      <c r="L1435" s="91" t="str">
        <f t="shared" si="29"/>
        <v>오전</v>
      </c>
      <c r="M1435" s="151"/>
      <c r="P1435" s="39" t="s">
        <v>123</v>
      </c>
      <c r="V1435" s="39" t="s">
        <v>3209</v>
      </c>
    </row>
    <row r="1436" spans="2:22">
      <c r="B1436" s="41" t="s">
        <v>3157</v>
      </c>
      <c r="C1436" s="41" t="s">
        <v>3155</v>
      </c>
      <c r="D1436" s="41" t="s">
        <v>1140</v>
      </c>
      <c r="E1436" s="41">
        <v>10</v>
      </c>
      <c r="F1436" s="41">
        <v>2</v>
      </c>
      <c r="G1436" s="41">
        <v>10</v>
      </c>
      <c r="H1436" s="41">
        <v>10</v>
      </c>
      <c r="I1436" s="41">
        <v>10</v>
      </c>
      <c r="J1436" s="289" t="s">
        <v>359</v>
      </c>
      <c r="K1436" s="152" t="s">
        <v>3139</v>
      </c>
      <c r="L1436" s="91" t="str">
        <f t="shared" si="29"/>
        <v>오전</v>
      </c>
      <c r="M1436" s="151"/>
      <c r="V1436" s="39" t="s">
        <v>3210</v>
      </c>
    </row>
    <row r="1437" spans="2:22">
      <c r="B1437" s="41" t="s">
        <v>3157</v>
      </c>
      <c r="C1437" s="41" t="s">
        <v>3161</v>
      </c>
      <c r="D1437" s="41" t="s">
        <v>1142</v>
      </c>
      <c r="E1437" s="41">
        <v>10</v>
      </c>
      <c r="F1437" s="41">
        <v>2</v>
      </c>
      <c r="G1437" s="41">
        <v>10</v>
      </c>
      <c r="H1437" s="41">
        <v>10</v>
      </c>
      <c r="I1437" s="41">
        <v>10</v>
      </c>
      <c r="J1437" s="289" t="s">
        <v>359</v>
      </c>
      <c r="K1437" s="152" t="s">
        <v>85</v>
      </c>
      <c r="L1437" s="91" t="str">
        <f t="shared" si="29"/>
        <v>오후</v>
      </c>
      <c r="M1437" s="151"/>
      <c r="V1437" s="39" t="s">
        <v>3211</v>
      </c>
    </row>
    <row r="1438" spans="2:22">
      <c r="B1438" s="41" t="s">
        <v>3157</v>
      </c>
      <c r="C1438" s="41" t="s">
        <v>3161</v>
      </c>
      <c r="D1438" s="41" t="s">
        <v>1144</v>
      </c>
      <c r="E1438" s="41">
        <v>10</v>
      </c>
      <c r="F1438" s="41">
        <v>2</v>
      </c>
      <c r="G1438" s="41">
        <v>10</v>
      </c>
      <c r="H1438" s="41">
        <v>10</v>
      </c>
      <c r="I1438" s="41">
        <v>10</v>
      </c>
      <c r="J1438" s="289" t="s">
        <v>359</v>
      </c>
      <c r="K1438" s="152" t="s">
        <v>41</v>
      </c>
      <c r="L1438" s="91" t="str">
        <f t="shared" si="29"/>
        <v>오후</v>
      </c>
      <c r="M1438" s="151"/>
      <c r="V1438" s="39" t="s">
        <v>3212</v>
      </c>
    </row>
    <row r="1439" spans="2:22">
      <c r="B1439" s="41" t="s">
        <v>3157</v>
      </c>
      <c r="C1439" s="41" t="s">
        <v>3161</v>
      </c>
      <c r="D1439" s="41" t="s">
        <v>1146</v>
      </c>
      <c r="E1439" s="41">
        <v>10</v>
      </c>
      <c r="F1439" s="41">
        <v>2</v>
      </c>
      <c r="G1439" s="41">
        <v>10</v>
      </c>
      <c r="H1439" s="41">
        <v>10</v>
      </c>
      <c r="I1439" s="41">
        <v>10</v>
      </c>
      <c r="J1439" s="289" t="s">
        <v>359</v>
      </c>
      <c r="K1439" s="152" t="s">
        <v>41</v>
      </c>
      <c r="L1439" s="91" t="str">
        <f t="shared" ref="L1439:L1470" si="30">IF(MID(D1439,1,8)&gt;="20241101",IF(VALUE(MID(D1439,10,6))&lt;120000,"오전",IF(VALUE(MID(D1439,10,2))&lt;17,"오후","야간")),
IF(MID(D1439,1,8)&lt;"20241101",IF(VALUE(MID(D1439,10,6))&lt;120000,"오전",IF(VALUE(MID(D1439,10,2))&lt;18,"오후","야간"))
))</f>
        <v>오후</v>
      </c>
      <c r="M1439" s="151"/>
      <c r="V1439" s="39" t="s">
        <v>3213</v>
      </c>
    </row>
    <row r="1440" spans="2:22">
      <c r="B1440" s="41" t="s">
        <v>3157</v>
      </c>
      <c r="C1440" s="41" t="s">
        <v>3161</v>
      </c>
      <c r="D1440" s="41" t="s">
        <v>1148</v>
      </c>
      <c r="E1440" s="41">
        <v>10</v>
      </c>
      <c r="F1440" s="41">
        <v>2</v>
      </c>
      <c r="G1440" s="41">
        <v>10</v>
      </c>
      <c r="H1440" s="41">
        <v>10</v>
      </c>
      <c r="I1440" s="41">
        <v>10</v>
      </c>
      <c r="J1440" s="289" t="s">
        <v>359</v>
      </c>
      <c r="K1440" s="152" t="s">
        <v>85</v>
      </c>
      <c r="L1440" s="91" t="str">
        <f t="shared" si="30"/>
        <v>오후</v>
      </c>
      <c r="M1440" s="151"/>
      <c r="P1440" s="39" t="s">
        <v>117</v>
      </c>
      <c r="V1440" s="39" t="s">
        <v>3214</v>
      </c>
    </row>
    <row r="1441" spans="2:22">
      <c r="B1441" s="41" t="s">
        <v>3157</v>
      </c>
      <c r="C1441" s="41" t="s">
        <v>3161</v>
      </c>
      <c r="D1441" s="41" t="s">
        <v>1150</v>
      </c>
      <c r="E1441" s="41">
        <v>10</v>
      </c>
      <c r="F1441" s="41">
        <v>2</v>
      </c>
      <c r="G1441" s="41">
        <v>10</v>
      </c>
      <c r="H1441" s="41">
        <v>10</v>
      </c>
      <c r="I1441" s="41">
        <v>10</v>
      </c>
      <c r="J1441" s="289" t="s">
        <v>359</v>
      </c>
      <c r="K1441" s="152" t="s">
        <v>85</v>
      </c>
      <c r="L1441" s="91" t="str">
        <f t="shared" si="30"/>
        <v>오후</v>
      </c>
      <c r="M1441" s="151"/>
      <c r="V1441" s="39" t="s">
        <v>3215</v>
      </c>
    </row>
    <row r="1442" spans="2:22">
      <c r="B1442" s="41" t="s">
        <v>3157</v>
      </c>
      <c r="C1442" s="41" t="s">
        <v>3161</v>
      </c>
      <c r="D1442" s="41" t="s">
        <v>1153</v>
      </c>
      <c r="E1442" s="41">
        <v>10</v>
      </c>
      <c r="F1442" s="41">
        <v>2</v>
      </c>
      <c r="G1442" s="41">
        <v>10</v>
      </c>
      <c r="H1442" s="41">
        <v>10</v>
      </c>
      <c r="I1442" s="41">
        <v>10</v>
      </c>
      <c r="J1442" s="289" t="s">
        <v>359</v>
      </c>
      <c r="K1442" s="152" t="s">
        <v>41</v>
      </c>
      <c r="L1442" s="91" t="str">
        <f t="shared" si="30"/>
        <v>오후</v>
      </c>
      <c r="M1442" s="151"/>
      <c r="P1442" s="39" t="s">
        <v>117</v>
      </c>
      <c r="V1442" s="39" t="s">
        <v>3216</v>
      </c>
    </row>
    <row r="1443" spans="2:22">
      <c r="B1443" s="41" t="s">
        <v>3157</v>
      </c>
      <c r="C1443" s="41" t="s">
        <v>3161</v>
      </c>
      <c r="D1443" s="41" t="s">
        <v>1155</v>
      </c>
      <c r="E1443" s="41">
        <v>10</v>
      </c>
      <c r="F1443" s="41">
        <v>2</v>
      </c>
      <c r="G1443" s="41">
        <v>10</v>
      </c>
      <c r="H1443" s="41">
        <v>10</v>
      </c>
      <c r="I1443" s="41">
        <v>10</v>
      </c>
      <c r="J1443" s="289" t="s">
        <v>359</v>
      </c>
      <c r="K1443" s="152" t="s">
        <v>420</v>
      </c>
      <c r="L1443" s="91" t="str">
        <f t="shared" si="30"/>
        <v>오후</v>
      </c>
      <c r="M1443" s="151"/>
      <c r="V1443" s="39" t="s">
        <v>3217</v>
      </c>
    </row>
    <row r="1444" spans="2:22">
      <c r="B1444" s="41" t="s">
        <v>3157</v>
      </c>
      <c r="C1444" s="41" t="s">
        <v>3161</v>
      </c>
      <c r="D1444" s="41" t="s">
        <v>1157</v>
      </c>
      <c r="E1444" s="41">
        <v>10</v>
      </c>
      <c r="F1444" s="41">
        <v>2</v>
      </c>
      <c r="G1444" s="41">
        <v>10</v>
      </c>
      <c r="H1444" s="41">
        <v>10</v>
      </c>
      <c r="I1444" s="41">
        <v>10</v>
      </c>
      <c r="J1444" s="289" t="s">
        <v>359</v>
      </c>
      <c r="K1444" s="152" t="s">
        <v>425</v>
      </c>
      <c r="L1444" s="91" t="str">
        <f t="shared" si="30"/>
        <v>오후</v>
      </c>
      <c r="M1444" s="151"/>
      <c r="P1444" s="39" t="s">
        <v>120</v>
      </c>
      <c r="V1444" s="39" t="s">
        <v>3218</v>
      </c>
    </row>
    <row r="1445" spans="2:22">
      <c r="B1445" s="41" t="s">
        <v>3157</v>
      </c>
      <c r="C1445" s="41" t="s">
        <v>3161</v>
      </c>
      <c r="D1445" s="41" t="s">
        <v>1159</v>
      </c>
      <c r="E1445" s="41">
        <v>10</v>
      </c>
      <c r="F1445" s="41">
        <v>2</v>
      </c>
      <c r="G1445" s="41">
        <v>10</v>
      </c>
      <c r="H1445" s="41">
        <v>10</v>
      </c>
      <c r="I1445" s="41">
        <v>10</v>
      </c>
      <c r="J1445" s="289" t="s">
        <v>359</v>
      </c>
      <c r="K1445" s="152" t="s">
        <v>85</v>
      </c>
      <c r="L1445" s="91" t="str">
        <f t="shared" si="30"/>
        <v>오후</v>
      </c>
      <c r="M1445" s="306"/>
      <c r="P1445" s="39" t="s">
        <v>117</v>
      </c>
      <c r="V1445" s="39" t="s">
        <v>3219</v>
      </c>
    </row>
    <row r="1446" spans="2:22">
      <c r="B1446" s="41" t="s">
        <v>3157</v>
      </c>
      <c r="C1446" s="41" t="s">
        <v>3161</v>
      </c>
      <c r="D1446" s="41" t="s">
        <v>1161</v>
      </c>
      <c r="E1446" s="41">
        <v>10</v>
      </c>
      <c r="F1446" s="41">
        <v>2</v>
      </c>
      <c r="G1446" s="41">
        <v>10</v>
      </c>
      <c r="H1446" s="41">
        <v>10</v>
      </c>
      <c r="I1446" s="41">
        <v>10</v>
      </c>
      <c r="J1446" s="289" t="s">
        <v>359</v>
      </c>
      <c r="K1446" s="152" t="s">
        <v>41</v>
      </c>
      <c r="L1446" s="91" t="str">
        <f t="shared" si="30"/>
        <v>오후</v>
      </c>
      <c r="M1446" s="151"/>
      <c r="P1446" s="39" t="s">
        <v>117</v>
      </c>
      <c r="V1446" s="39" t="s">
        <v>3220</v>
      </c>
    </row>
    <row r="1447" spans="2:22">
      <c r="B1447" s="41" t="s">
        <v>3157</v>
      </c>
      <c r="C1447" s="41" t="s">
        <v>3161</v>
      </c>
      <c r="D1447" s="41" t="s">
        <v>1163</v>
      </c>
      <c r="E1447" s="41">
        <v>10</v>
      </c>
      <c r="F1447" s="41">
        <v>2</v>
      </c>
      <c r="G1447" s="41">
        <v>10</v>
      </c>
      <c r="H1447" s="41">
        <v>10</v>
      </c>
      <c r="I1447" s="41">
        <v>10</v>
      </c>
      <c r="J1447" s="289" t="s">
        <v>359</v>
      </c>
      <c r="K1447" s="152" t="s">
        <v>420</v>
      </c>
      <c r="L1447" s="91" t="str">
        <f t="shared" si="30"/>
        <v>오후</v>
      </c>
      <c r="M1447" s="151"/>
      <c r="V1447" s="39" t="s">
        <v>3221</v>
      </c>
    </row>
    <row r="1448" spans="2:22">
      <c r="B1448" s="41" t="s">
        <v>3157</v>
      </c>
      <c r="C1448" s="41" t="s">
        <v>3161</v>
      </c>
      <c r="D1448" s="41" t="s">
        <v>1165</v>
      </c>
      <c r="E1448" s="41">
        <v>10</v>
      </c>
      <c r="F1448" s="41">
        <v>2</v>
      </c>
      <c r="G1448" s="41">
        <v>10</v>
      </c>
      <c r="H1448" s="41">
        <v>10</v>
      </c>
      <c r="I1448" s="41">
        <v>10</v>
      </c>
      <c r="J1448" s="289" t="s">
        <v>359</v>
      </c>
      <c r="K1448" s="152" t="s">
        <v>41</v>
      </c>
      <c r="L1448" s="91" t="str">
        <f t="shared" si="30"/>
        <v>오후</v>
      </c>
      <c r="M1448" s="151"/>
      <c r="P1448" s="39" t="s">
        <v>518</v>
      </c>
      <c r="V1448" s="39" t="s">
        <v>3222</v>
      </c>
    </row>
    <row r="1449" spans="2:22">
      <c r="B1449" s="41" t="s">
        <v>3157</v>
      </c>
      <c r="C1449" s="41" t="s">
        <v>3161</v>
      </c>
      <c r="D1449" s="41" t="s">
        <v>1167</v>
      </c>
      <c r="E1449" s="41">
        <v>10</v>
      </c>
      <c r="F1449" s="41">
        <v>2</v>
      </c>
      <c r="G1449" s="41">
        <v>10</v>
      </c>
      <c r="H1449" s="41">
        <v>10</v>
      </c>
      <c r="I1449" s="41">
        <v>10</v>
      </c>
      <c r="J1449" s="289" t="s">
        <v>359</v>
      </c>
      <c r="K1449" s="152" t="s">
        <v>85</v>
      </c>
      <c r="L1449" s="91" t="str">
        <f t="shared" si="30"/>
        <v>오후</v>
      </c>
      <c r="M1449" s="151"/>
      <c r="P1449" s="39" t="s">
        <v>518</v>
      </c>
      <c r="V1449" s="39" t="s">
        <v>3223</v>
      </c>
    </row>
    <row r="1450" spans="2:22">
      <c r="B1450" s="41" t="s">
        <v>3157</v>
      </c>
      <c r="C1450" s="41" t="s">
        <v>3161</v>
      </c>
      <c r="D1450" s="41" t="s">
        <v>1169</v>
      </c>
      <c r="E1450" s="41">
        <v>10</v>
      </c>
      <c r="F1450" s="41">
        <v>2</v>
      </c>
      <c r="G1450" s="41">
        <v>10</v>
      </c>
      <c r="H1450" s="41">
        <v>10</v>
      </c>
      <c r="I1450" s="41">
        <v>10</v>
      </c>
      <c r="J1450" s="289" t="s">
        <v>359</v>
      </c>
      <c r="K1450" s="152" t="s">
        <v>85</v>
      </c>
      <c r="L1450" s="91" t="str">
        <f t="shared" si="30"/>
        <v>오후</v>
      </c>
      <c r="M1450" s="151"/>
      <c r="P1450" s="39" t="s">
        <v>413</v>
      </c>
      <c r="V1450" s="39" t="s">
        <v>3224</v>
      </c>
    </row>
    <row r="1451" spans="2:22">
      <c r="B1451" s="41" t="s">
        <v>3157</v>
      </c>
      <c r="C1451" s="41" t="s">
        <v>3161</v>
      </c>
      <c r="D1451" s="41" t="s">
        <v>1171</v>
      </c>
      <c r="E1451" s="41">
        <v>10</v>
      </c>
      <c r="F1451" s="41">
        <v>2</v>
      </c>
      <c r="G1451" s="41">
        <v>10</v>
      </c>
      <c r="H1451" s="41">
        <v>10</v>
      </c>
      <c r="I1451" s="41">
        <v>10</v>
      </c>
      <c r="J1451" s="289" t="s">
        <v>359</v>
      </c>
      <c r="K1451" s="152" t="s">
        <v>95</v>
      </c>
      <c r="L1451" s="91" t="str">
        <f t="shared" si="30"/>
        <v>오후</v>
      </c>
      <c r="M1451" s="151"/>
      <c r="P1451" s="39">
        <v>0</v>
      </c>
      <c r="V1451" s="39" t="s">
        <v>3225</v>
      </c>
    </row>
    <row r="1452" spans="2:22">
      <c r="B1452" s="41" t="s">
        <v>3157</v>
      </c>
      <c r="C1452" s="41" t="s">
        <v>3161</v>
      </c>
      <c r="D1452" s="41" t="s">
        <v>1173</v>
      </c>
      <c r="E1452" s="41">
        <v>10</v>
      </c>
      <c r="F1452" s="41">
        <v>2</v>
      </c>
      <c r="G1452" s="41">
        <v>10</v>
      </c>
      <c r="H1452" s="41">
        <v>10</v>
      </c>
      <c r="I1452" s="41">
        <v>10</v>
      </c>
      <c r="J1452" s="289" t="s">
        <v>359</v>
      </c>
      <c r="K1452" s="152" t="s">
        <v>85</v>
      </c>
      <c r="L1452" s="91" t="str">
        <f t="shared" si="30"/>
        <v>오후</v>
      </c>
      <c r="M1452" s="151"/>
      <c r="P1452" s="39">
        <v>0</v>
      </c>
      <c r="V1452" s="39" t="s">
        <v>3226</v>
      </c>
    </row>
    <row r="1453" spans="2:22">
      <c r="B1453" s="41" t="s">
        <v>3157</v>
      </c>
      <c r="C1453" s="41" t="s">
        <v>3161</v>
      </c>
      <c r="D1453" s="41" t="s">
        <v>1175</v>
      </c>
      <c r="E1453" s="41">
        <v>10</v>
      </c>
      <c r="F1453" s="41">
        <v>2</v>
      </c>
      <c r="G1453" s="41">
        <v>10</v>
      </c>
      <c r="H1453" s="41">
        <v>10</v>
      </c>
      <c r="I1453" s="41">
        <v>10</v>
      </c>
      <c r="J1453" s="289" t="s">
        <v>359</v>
      </c>
      <c r="K1453" s="152" t="s">
        <v>85</v>
      </c>
      <c r="L1453" s="91" t="str">
        <f t="shared" si="30"/>
        <v>오후</v>
      </c>
      <c r="M1453" s="151"/>
      <c r="P1453" s="39" t="s">
        <v>120</v>
      </c>
      <c r="V1453" s="39" t="s">
        <v>3227</v>
      </c>
    </row>
    <row r="1454" spans="2:22">
      <c r="B1454" s="41" t="s">
        <v>3157</v>
      </c>
      <c r="C1454" s="41" t="s">
        <v>3161</v>
      </c>
      <c r="D1454" s="41" t="s">
        <v>1177</v>
      </c>
      <c r="E1454" s="41">
        <v>10</v>
      </c>
      <c r="F1454" s="41">
        <v>2</v>
      </c>
      <c r="G1454" s="41">
        <v>10</v>
      </c>
      <c r="H1454" s="41">
        <v>10</v>
      </c>
      <c r="I1454" s="41">
        <v>10</v>
      </c>
      <c r="J1454" s="289" t="s">
        <v>359</v>
      </c>
      <c r="K1454" s="152" t="s">
        <v>41</v>
      </c>
      <c r="L1454" s="91" t="str">
        <f t="shared" si="30"/>
        <v>오후</v>
      </c>
      <c r="M1454" s="151"/>
      <c r="P1454" s="39" t="s">
        <v>123</v>
      </c>
      <c r="V1454" s="39" t="s">
        <v>3228</v>
      </c>
    </row>
    <row r="1455" spans="2:22">
      <c r="B1455" s="41" t="s">
        <v>3157</v>
      </c>
      <c r="C1455" s="41" t="s">
        <v>3161</v>
      </c>
      <c r="D1455" s="41" t="s">
        <v>1179</v>
      </c>
      <c r="E1455" s="41">
        <v>10</v>
      </c>
      <c r="F1455" s="41">
        <v>2</v>
      </c>
      <c r="G1455" s="41">
        <v>10</v>
      </c>
      <c r="H1455" s="41">
        <v>10</v>
      </c>
      <c r="I1455" s="41">
        <v>10</v>
      </c>
      <c r="J1455" s="289" t="s">
        <v>359</v>
      </c>
      <c r="K1455" s="152" t="s">
        <v>3013</v>
      </c>
      <c r="L1455" s="91" t="str">
        <f t="shared" si="30"/>
        <v>오후</v>
      </c>
      <c r="M1455" s="151"/>
      <c r="P1455" s="39">
        <v>0</v>
      </c>
      <c r="V1455" s="39" t="s">
        <v>3229</v>
      </c>
    </row>
    <row r="1456" spans="2:22">
      <c r="B1456" s="41" t="s">
        <v>3157</v>
      </c>
      <c r="C1456" s="41" t="s">
        <v>3161</v>
      </c>
      <c r="D1456" s="41" t="s">
        <v>1181</v>
      </c>
      <c r="E1456" s="41">
        <v>10</v>
      </c>
      <c r="F1456" s="41">
        <v>2</v>
      </c>
      <c r="G1456" s="41">
        <v>10</v>
      </c>
      <c r="H1456" s="41">
        <v>10</v>
      </c>
      <c r="I1456" s="41">
        <v>10</v>
      </c>
      <c r="J1456" s="289" t="s">
        <v>359</v>
      </c>
      <c r="K1456" s="152" t="s">
        <v>41</v>
      </c>
      <c r="L1456" s="91" t="str">
        <f t="shared" si="30"/>
        <v>오후</v>
      </c>
      <c r="M1456" s="151"/>
      <c r="P1456" s="39">
        <v>0</v>
      </c>
      <c r="V1456" s="39" t="s">
        <v>3230</v>
      </c>
    </row>
    <row r="1457" spans="2:22">
      <c r="B1457" s="41" t="s">
        <v>3157</v>
      </c>
      <c r="C1457" s="41" t="s">
        <v>3161</v>
      </c>
      <c r="D1457" s="41" t="s">
        <v>1184</v>
      </c>
      <c r="E1457" s="41">
        <v>10</v>
      </c>
      <c r="F1457" s="41">
        <v>2</v>
      </c>
      <c r="G1457" s="41">
        <v>10</v>
      </c>
      <c r="H1457" s="41">
        <v>10</v>
      </c>
      <c r="I1457" s="41">
        <v>10</v>
      </c>
      <c r="J1457" s="289" t="s">
        <v>359</v>
      </c>
      <c r="K1457" s="152" t="s">
        <v>362</v>
      </c>
      <c r="L1457" s="91" t="str">
        <f t="shared" si="30"/>
        <v>오후</v>
      </c>
      <c r="M1457" s="151"/>
      <c r="P1457" s="39">
        <v>0</v>
      </c>
      <c r="V1457" s="39" t="s">
        <v>3231</v>
      </c>
    </row>
    <row r="1458" spans="2:22">
      <c r="B1458" s="41" t="s">
        <v>3157</v>
      </c>
      <c r="C1458" s="41" t="s">
        <v>3161</v>
      </c>
      <c r="D1458" s="41" t="s">
        <v>1186</v>
      </c>
      <c r="E1458" s="41">
        <v>10</v>
      </c>
      <c r="F1458" s="41">
        <v>2</v>
      </c>
      <c r="G1458" s="41">
        <v>10</v>
      </c>
      <c r="H1458" s="41">
        <v>10</v>
      </c>
      <c r="I1458" s="41">
        <v>10</v>
      </c>
      <c r="J1458" s="289" t="s">
        <v>359</v>
      </c>
      <c r="K1458" s="152" t="s">
        <v>27</v>
      </c>
      <c r="L1458" s="91" t="str">
        <f t="shared" si="30"/>
        <v>오후</v>
      </c>
      <c r="M1458" s="151"/>
      <c r="P1458" s="39">
        <v>0</v>
      </c>
      <c r="V1458" s="39" t="s">
        <v>3232</v>
      </c>
    </row>
    <row r="1459" spans="2:22">
      <c r="B1459" s="41" t="s">
        <v>3157</v>
      </c>
      <c r="C1459" s="41" t="s">
        <v>3161</v>
      </c>
      <c r="D1459" s="41" t="s">
        <v>1188</v>
      </c>
      <c r="E1459" s="41">
        <v>10</v>
      </c>
      <c r="F1459" s="41">
        <v>2</v>
      </c>
      <c r="G1459" s="41">
        <v>10</v>
      </c>
      <c r="H1459" s="41">
        <v>10</v>
      </c>
      <c r="I1459" s="41">
        <v>10</v>
      </c>
      <c r="J1459" s="289" t="s">
        <v>359</v>
      </c>
      <c r="K1459" s="152" t="s">
        <v>85</v>
      </c>
      <c r="L1459" s="91" t="str">
        <f t="shared" si="30"/>
        <v>오후</v>
      </c>
      <c r="M1459" s="151"/>
      <c r="P1459" s="39" t="s">
        <v>120</v>
      </c>
      <c r="V1459" s="39" t="s">
        <v>3233</v>
      </c>
    </row>
    <row r="1460" spans="2:22">
      <c r="B1460" s="41" t="s">
        <v>3157</v>
      </c>
      <c r="C1460" s="41" t="s">
        <v>3161</v>
      </c>
      <c r="D1460" s="41" t="s">
        <v>1191</v>
      </c>
      <c r="E1460" s="41">
        <v>10</v>
      </c>
      <c r="F1460" s="41">
        <v>2</v>
      </c>
      <c r="G1460" s="41">
        <v>10</v>
      </c>
      <c r="H1460" s="41">
        <v>10</v>
      </c>
      <c r="I1460" s="41">
        <v>10</v>
      </c>
      <c r="J1460" s="289" t="s">
        <v>359</v>
      </c>
      <c r="K1460" s="152" t="s">
        <v>93</v>
      </c>
      <c r="L1460" s="91" t="str">
        <f t="shared" si="30"/>
        <v>오후</v>
      </c>
      <c r="M1460" s="151"/>
      <c r="P1460" s="39">
        <v>0</v>
      </c>
      <c r="V1460" s="39" t="s">
        <v>3234</v>
      </c>
    </row>
    <row r="1461" spans="2:22">
      <c r="B1461" s="41" t="s">
        <v>3157</v>
      </c>
      <c r="C1461" s="41" t="s">
        <v>3161</v>
      </c>
      <c r="D1461" s="41" t="s">
        <v>1194</v>
      </c>
      <c r="E1461" s="41">
        <v>10</v>
      </c>
      <c r="F1461" s="41">
        <v>2</v>
      </c>
      <c r="G1461" s="41">
        <v>10</v>
      </c>
      <c r="H1461" s="41">
        <v>10</v>
      </c>
      <c r="I1461" s="41">
        <v>10</v>
      </c>
      <c r="J1461" s="289" t="s">
        <v>359</v>
      </c>
      <c r="K1461" s="152" t="s">
        <v>362</v>
      </c>
      <c r="L1461" s="91" t="str">
        <f t="shared" si="30"/>
        <v>오후</v>
      </c>
      <c r="M1461" s="151"/>
      <c r="P1461" s="39" t="s">
        <v>120</v>
      </c>
      <c r="V1461" s="39" t="s">
        <v>3235</v>
      </c>
    </row>
    <row r="1462" spans="2:22">
      <c r="B1462" s="41" t="s">
        <v>3157</v>
      </c>
      <c r="C1462" s="41" t="s">
        <v>3161</v>
      </c>
      <c r="D1462" s="41" t="s">
        <v>1196</v>
      </c>
      <c r="E1462" s="41">
        <v>10</v>
      </c>
      <c r="F1462" s="41">
        <v>2</v>
      </c>
      <c r="G1462" s="41">
        <v>10</v>
      </c>
      <c r="H1462" s="41">
        <v>10</v>
      </c>
      <c r="I1462" s="41">
        <v>10</v>
      </c>
      <c r="J1462" s="289" t="s">
        <v>359</v>
      </c>
      <c r="K1462" s="152" t="s">
        <v>88</v>
      </c>
      <c r="L1462" s="91" t="str">
        <f t="shared" si="30"/>
        <v>오후</v>
      </c>
      <c r="M1462" s="151"/>
      <c r="P1462" s="39" t="s">
        <v>117</v>
      </c>
      <c r="V1462" s="39" t="s">
        <v>3236</v>
      </c>
    </row>
    <row r="1463" spans="2:22">
      <c r="B1463" s="41" t="s">
        <v>3157</v>
      </c>
      <c r="C1463" s="41" t="s">
        <v>3161</v>
      </c>
      <c r="D1463" s="41" t="s">
        <v>1201</v>
      </c>
      <c r="E1463" s="41">
        <v>10</v>
      </c>
      <c r="F1463" s="41">
        <v>2</v>
      </c>
      <c r="G1463" s="41">
        <v>10</v>
      </c>
      <c r="H1463" s="41">
        <v>10</v>
      </c>
      <c r="I1463" s="41">
        <v>10</v>
      </c>
      <c r="J1463" s="289" t="s">
        <v>359</v>
      </c>
      <c r="K1463" s="152" t="s">
        <v>88</v>
      </c>
      <c r="L1463" s="91" t="str">
        <f t="shared" si="30"/>
        <v>오후</v>
      </c>
      <c r="M1463" s="151"/>
      <c r="P1463" s="39" t="s">
        <v>123</v>
      </c>
      <c r="V1463" s="39" t="s">
        <v>3237</v>
      </c>
    </row>
    <row r="1464" spans="2:22">
      <c r="B1464" s="41" t="s">
        <v>3157</v>
      </c>
      <c r="C1464" s="41" t="s">
        <v>3161</v>
      </c>
      <c r="D1464" s="41" t="s">
        <v>1204</v>
      </c>
      <c r="E1464" s="41">
        <v>10</v>
      </c>
      <c r="F1464" s="41">
        <v>2</v>
      </c>
      <c r="G1464" s="41">
        <v>10</v>
      </c>
      <c r="H1464" s="41">
        <v>10</v>
      </c>
      <c r="I1464" s="41">
        <v>10</v>
      </c>
      <c r="J1464" s="289" t="s">
        <v>359</v>
      </c>
      <c r="K1464" s="152" t="s">
        <v>88</v>
      </c>
      <c r="L1464" s="91" t="str">
        <f t="shared" si="30"/>
        <v>오후</v>
      </c>
      <c r="M1464" s="151"/>
      <c r="P1464" s="39" t="s">
        <v>123</v>
      </c>
      <c r="V1464" s="39" t="s">
        <v>3238</v>
      </c>
    </row>
    <row r="1465" spans="2:22">
      <c r="B1465" s="41" t="s">
        <v>3157</v>
      </c>
      <c r="C1465" s="41" t="s">
        <v>3161</v>
      </c>
      <c r="D1465" s="41" t="s">
        <v>1206</v>
      </c>
      <c r="E1465" s="41">
        <v>10</v>
      </c>
      <c r="F1465" s="41">
        <v>2</v>
      </c>
      <c r="G1465" s="41">
        <v>10</v>
      </c>
      <c r="H1465" s="41">
        <v>10</v>
      </c>
      <c r="I1465" s="41">
        <v>10</v>
      </c>
      <c r="J1465" s="289" t="s">
        <v>359</v>
      </c>
      <c r="K1465" s="152" t="s">
        <v>85</v>
      </c>
      <c r="L1465" s="91" t="str">
        <f t="shared" si="30"/>
        <v>오후</v>
      </c>
      <c r="M1465" s="151"/>
      <c r="V1465" s="39" t="s">
        <v>3239</v>
      </c>
    </row>
    <row r="1466" spans="2:22">
      <c r="B1466" s="41" t="s">
        <v>3157</v>
      </c>
      <c r="C1466" s="41" t="s">
        <v>3161</v>
      </c>
      <c r="D1466" s="41" t="s">
        <v>1209</v>
      </c>
      <c r="E1466" s="41">
        <v>10</v>
      </c>
      <c r="F1466" s="41">
        <v>2</v>
      </c>
      <c r="G1466" s="41">
        <v>10</v>
      </c>
      <c r="H1466" s="41">
        <v>10</v>
      </c>
      <c r="I1466" s="41">
        <v>10</v>
      </c>
      <c r="J1466" s="289" t="s">
        <v>359</v>
      </c>
      <c r="K1466" s="152" t="s">
        <v>85</v>
      </c>
      <c r="L1466" s="91" t="str">
        <f t="shared" si="30"/>
        <v>오후</v>
      </c>
      <c r="M1466" s="151"/>
      <c r="V1466" s="39" t="s">
        <v>3240</v>
      </c>
    </row>
    <row r="1467" spans="2:22">
      <c r="B1467" s="41" t="s">
        <v>3157</v>
      </c>
      <c r="C1467" s="41" t="s">
        <v>3163</v>
      </c>
      <c r="D1467" s="41" t="s">
        <v>1211</v>
      </c>
      <c r="E1467" s="41">
        <v>10</v>
      </c>
      <c r="F1467" s="41">
        <v>2</v>
      </c>
      <c r="G1467" s="41">
        <v>10</v>
      </c>
      <c r="H1467" s="41">
        <v>10</v>
      </c>
      <c r="I1467" s="41">
        <v>10</v>
      </c>
      <c r="J1467" s="289" t="s">
        <v>359</v>
      </c>
      <c r="K1467" s="152" t="s">
        <v>93</v>
      </c>
      <c r="L1467" s="91" t="str">
        <f t="shared" si="30"/>
        <v>야간</v>
      </c>
      <c r="M1467" s="151"/>
      <c r="P1467" s="39">
        <v>0</v>
      </c>
      <c r="V1467" s="39" t="s">
        <v>3241</v>
      </c>
    </row>
    <row r="1468" spans="2:22">
      <c r="B1468" s="41" t="s">
        <v>3157</v>
      </c>
      <c r="C1468" s="41" t="s">
        <v>3163</v>
      </c>
      <c r="D1468" s="41" t="s">
        <v>1219</v>
      </c>
      <c r="E1468" s="41">
        <v>10</v>
      </c>
      <c r="F1468" s="41">
        <v>2</v>
      </c>
      <c r="G1468" s="41">
        <v>10</v>
      </c>
      <c r="H1468" s="41">
        <v>10</v>
      </c>
      <c r="I1468" s="41">
        <v>10</v>
      </c>
      <c r="J1468" s="289" t="s">
        <v>359</v>
      </c>
      <c r="K1468" s="152" t="s">
        <v>88</v>
      </c>
      <c r="L1468" s="91" t="str">
        <f t="shared" si="30"/>
        <v>야간</v>
      </c>
      <c r="M1468" s="151"/>
      <c r="P1468" s="39" t="s">
        <v>123</v>
      </c>
      <c r="V1468" s="39" t="s">
        <v>3242</v>
      </c>
    </row>
    <row r="1469" spans="2:22">
      <c r="B1469" s="41" t="s">
        <v>3157</v>
      </c>
      <c r="C1469" s="41" t="s">
        <v>3163</v>
      </c>
      <c r="D1469" s="41" t="s">
        <v>1224</v>
      </c>
      <c r="E1469" s="41">
        <v>10</v>
      </c>
      <c r="F1469" s="41">
        <v>2</v>
      </c>
      <c r="G1469" s="41">
        <v>10</v>
      </c>
      <c r="H1469" s="41">
        <v>10</v>
      </c>
      <c r="I1469" s="41">
        <v>10</v>
      </c>
      <c r="J1469" s="289" t="s">
        <v>359</v>
      </c>
      <c r="K1469" s="152" t="s">
        <v>27</v>
      </c>
      <c r="L1469" s="91" t="str">
        <f t="shared" si="30"/>
        <v>야간</v>
      </c>
      <c r="M1469" s="151"/>
      <c r="P1469" s="39" t="s">
        <v>123</v>
      </c>
      <c r="V1469" s="39" t="s">
        <v>3243</v>
      </c>
    </row>
    <row r="1470" spans="2:22">
      <c r="B1470" s="41" t="s">
        <v>3157</v>
      </c>
      <c r="C1470" s="41" t="s">
        <v>3163</v>
      </c>
      <c r="D1470" s="41" t="s">
        <v>1229</v>
      </c>
      <c r="E1470" s="41">
        <v>10</v>
      </c>
      <c r="F1470" s="41">
        <v>2</v>
      </c>
      <c r="G1470" s="41">
        <v>10</v>
      </c>
      <c r="H1470" s="41">
        <v>10</v>
      </c>
      <c r="I1470" s="41">
        <v>10</v>
      </c>
      <c r="J1470" s="289" t="s">
        <v>359</v>
      </c>
      <c r="K1470" s="152" t="s">
        <v>3244</v>
      </c>
      <c r="L1470" s="91" t="str">
        <f t="shared" si="30"/>
        <v>야간</v>
      </c>
      <c r="M1470" s="151"/>
      <c r="P1470" s="39" t="s">
        <v>123</v>
      </c>
      <c r="V1470" s="39" t="s">
        <v>3245</v>
      </c>
    </row>
    <row r="1471" spans="2:22">
      <c r="B1471" s="41" t="s">
        <v>3157</v>
      </c>
      <c r="C1471" s="41" t="s">
        <v>3163</v>
      </c>
      <c r="D1471" s="41" t="s">
        <v>1232</v>
      </c>
      <c r="E1471" s="41">
        <v>10</v>
      </c>
      <c r="F1471" s="41">
        <v>2</v>
      </c>
      <c r="G1471" s="41">
        <v>10</v>
      </c>
      <c r="H1471" s="41">
        <v>10</v>
      </c>
      <c r="I1471" s="41">
        <v>10</v>
      </c>
      <c r="J1471" s="289" t="s">
        <v>359</v>
      </c>
      <c r="K1471" s="152" t="s">
        <v>88</v>
      </c>
      <c r="L1471" s="91" t="str">
        <f t="shared" ref="L1471:L1491" si="31">IF(MID(D1471,1,8)&gt;="20241101",IF(VALUE(MID(D1471,10,6))&lt;120000,"오전",IF(VALUE(MID(D1471,10,2))&lt;17,"오후","야간")),
IF(MID(D1471,1,8)&lt;"20241101",IF(VALUE(MID(D1471,10,6))&lt;120000,"오전",IF(VALUE(MID(D1471,10,2))&lt;18,"오후","야간"))
))</f>
        <v>야간</v>
      </c>
      <c r="M1471" s="151"/>
      <c r="P1471" s="39" t="s">
        <v>123</v>
      </c>
      <c r="V1471" s="39" t="s">
        <v>3246</v>
      </c>
    </row>
    <row r="1472" spans="2:22">
      <c r="B1472" s="41" t="s">
        <v>3157</v>
      </c>
      <c r="C1472" s="41" t="s">
        <v>3163</v>
      </c>
      <c r="D1472" s="41" t="s">
        <v>1234</v>
      </c>
      <c r="E1472" s="41">
        <v>10</v>
      </c>
      <c r="F1472" s="41">
        <v>2</v>
      </c>
      <c r="G1472" s="41">
        <v>10</v>
      </c>
      <c r="H1472" s="41">
        <v>10</v>
      </c>
      <c r="I1472" s="41">
        <v>10</v>
      </c>
      <c r="J1472" s="289" t="s">
        <v>359</v>
      </c>
      <c r="K1472" s="152" t="s">
        <v>3247</v>
      </c>
      <c r="L1472" s="91" t="str">
        <f t="shared" si="31"/>
        <v>야간</v>
      </c>
      <c r="M1472" s="151"/>
      <c r="P1472" s="39" t="s">
        <v>123</v>
      </c>
      <c r="V1472" s="39" t="s">
        <v>3248</v>
      </c>
    </row>
    <row r="1473" spans="2:22">
      <c r="B1473" s="41" t="s">
        <v>3157</v>
      </c>
      <c r="C1473" s="41" t="s">
        <v>3163</v>
      </c>
      <c r="D1473" s="41" t="s">
        <v>1236</v>
      </c>
      <c r="E1473" s="41">
        <v>10</v>
      </c>
      <c r="F1473" s="41">
        <v>2</v>
      </c>
      <c r="G1473" s="41">
        <v>10</v>
      </c>
      <c r="H1473" s="41">
        <v>10</v>
      </c>
      <c r="I1473" s="41">
        <v>10</v>
      </c>
      <c r="J1473" s="289" t="s">
        <v>359</v>
      </c>
      <c r="K1473" s="152" t="s">
        <v>41</v>
      </c>
      <c r="L1473" s="91" t="str">
        <f t="shared" si="31"/>
        <v>야간</v>
      </c>
      <c r="M1473" s="151"/>
      <c r="P1473" s="39" t="s">
        <v>123</v>
      </c>
      <c r="V1473" s="39" t="s">
        <v>3249</v>
      </c>
    </row>
    <row r="1474" spans="2:22">
      <c r="B1474" s="41" t="s">
        <v>3157</v>
      </c>
      <c r="C1474" s="41" t="s">
        <v>3163</v>
      </c>
      <c r="D1474" s="41" t="s">
        <v>1238</v>
      </c>
      <c r="E1474" s="41">
        <v>10</v>
      </c>
      <c r="F1474" s="41">
        <v>2</v>
      </c>
      <c r="G1474" s="41">
        <v>10</v>
      </c>
      <c r="H1474" s="41">
        <v>10</v>
      </c>
      <c r="I1474" s="41">
        <v>10</v>
      </c>
      <c r="J1474" s="289" t="s">
        <v>359</v>
      </c>
      <c r="K1474" s="152" t="s">
        <v>41</v>
      </c>
      <c r="L1474" s="91" t="str">
        <f t="shared" si="31"/>
        <v>야간</v>
      </c>
      <c r="M1474" s="151"/>
      <c r="P1474" s="39" t="s">
        <v>123</v>
      </c>
      <c r="V1474" s="39" t="s">
        <v>3250</v>
      </c>
    </row>
    <row r="1475" spans="2:22">
      <c r="B1475" s="41" t="s">
        <v>3157</v>
      </c>
      <c r="C1475" s="41" t="s">
        <v>3163</v>
      </c>
      <c r="D1475" s="41" t="s">
        <v>1240</v>
      </c>
      <c r="E1475" s="41">
        <v>10</v>
      </c>
      <c r="F1475" s="41">
        <v>2</v>
      </c>
      <c r="G1475" s="41">
        <v>10</v>
      </c>
      <c r="H1475" s="41">
        <v>10</v>
      </c>
      <c r="I1475" s="41">
        <v>10</v>
      </c>
      <c r="J1475" s="289" t="s">
        <v>359</v>
      </c>
      <c r="K1475" s="152" t="s">
        <v>3047</v>
      </c>
      <c r="L1475" s="91" t="str">
        <f t="shared" si="31"/>
        <v>야간</v>
      </c>
      <c r="M1475" s="151"/>
      <c r="P1475" s="39" t="s">
        <v>123</v>
      </c>
      <c r="V1475" s="39" t="s">
        <v>3251</v>
      </c>
    </row>
    <row r="1476" spans="2:22">
      <c r="B1476" s="41" t="s">
        <v>3157</v>
      </c>
      <c r="C1476" s="41" t="s">
        <v>3163</v>
      </c>
      <c r="D1476" s="41" t="s">
        <v>1242</v>
      </c>
      <c r="E1476" s="41">
        <v>10</v>
      </c>
      <c r="F1476" s="41">
        <v>2</v>
      </c>
      <c r="G1476" s="41">
        <v>10</v>
      </c>
      <c r="H1476" s="41">
        <v>10</v>
      </c>
      <c r="I1476" s="41">
        <v>10</v>
      </c>
      <c r="J1476" s="289" t="s">
        <v>359</v>
      </c>
      <c r="K1476" s="152" t="s">
        <v>3047</v>
      </c>
      <c r="L1476" s="91" t="str">
        <f t="shared" si="31"/>
        <v>야간</v>
      </c>
      <c r="M1476" s="306"/>
      <c r="P1476" s="39">
        <v>0</v>
      </c>
      <c r="V1476" s="39" t="s">
        <v>3252</v>
      </c>
    </row>
    <row r="1477" spans="2:22">
      <c r="B1477" s="41" t="s">
        <v>3157</v>
      </c>
      <c r="C1477" s="41" t="s">
        <v>3163</v>
      </c>
      <c r="D1477" s="41" t="s">
        <v>1244</v>
      </c>
      <c r="E1477" s="41">
        <v>10</v>
      </c>
      <c r="F1477" s="41">
        <v>2</v>
      </c>
      <c r="G1477" s="41">
        <v>10</v>
      </c>
      <c r="H1477" s="41">
        <v>10</v>
      </c>
      <c r="I1477" s="41">
        <v>10</v>
      </c>
      <c r="J1477" s="289" t="s">
        <v>359</v>
      </c>
      <c r="K1477" s="152" t="s">
        <v>85</v>
      </c>
      <c r="L1477" s="91" t="str">
        <f t="shared" si="31"/>
        <v>야간</v>
      </c>
      <c r="M1477" s="306"/>
      <c r="P1477" s="39" t="s">
        <v>123</v>
      </c>
      <c r="V1477" s="39" t="s">
        <v>3253</v>
      </c>
    </row>
    <row r="1478" spans="2:22">
      <c r="B1478" s="41" t="s">
        <v>3157</v>
      </c>
      <c r="C1478" s="41" t="s">
        <v>3163</v>
      </c>
      <c r="D1478" s="41" t="s">
        <v>1247</v>
      </c>
      <c r="E1478" s="41">
        <v>10</v>
      </c>
      <c r="F1478" s="41">
        <v>2</v>
      </c>
      <c r="G1478" s="41">
        <v>10</v>
      </c>
      <c r="H1478" s="41">
        <v>10</v>
      </c>
      <c r="I1478" s="41">
        <v>10</v>
      </c>
      <c r="J1478" s="289" t="s">
        <v>359</v>
      </c>
      <c r="K1478" s="152" t="s">
        <v>85</v>
      </c>
      <c r="L1478" s="91" t="str">
        <f t="shared" si="31"/>
        <v>야간</v>
      </c>
      <c r="M1478" s="151"/>
      <c r="P1478" s="39" t="s">
        <v>123</v>
      </c>
      <c r="V1478" s="39" t="s">
        <v>3254</v>
      </c>
    </row>
    <row r="1479" spans="2:22">
      <c r="B1479" s="41" t="s">
        <v>3157</v>
      </c>
      <c r="C1479" s="41" t="s">
        <v>3163</v>
      </c>
      <c r="D1479" s="41" t="s">
        <v>1249</v>
      </c>
      <c r="E1479" s="41">
        <v>10</v>
      </c>
      <c r="F1479" s="41">
        <v>2</v>
      </c>
      <c r="G1479" s="41">
        <v>10</v>
      </c>
      <c r="H1479" s="41">
        <v>10</v>
      </c>
      <c r="I1479" s="41">
        <v>10</v>
      </c>
      <c r="J1479" s="289" t="s">
        <v>359</v>
      </c>
      <c r="K1479" s="152" t="s">
        <v>73</v>
      </c>
      <c r="L1479" s="91" t="str">
        <f t="shared" si="31"/>
        <v>야간</v>
      </c>
      <c r="M1479" s="151"/>
      <c r="P1479" s="39" t="s">
        <v>120</v>
      </c>
      <c r="V1479" s="39" t="s">
        <v>3255</v>
      </c>
    </row>
    <row r="1480" spans="2:22">
      <c r="B1480" s="41" t="s">
        <v>3157</v>
      </c>
      <c r="C1480" s="41" t="s">
        <v>3163</v>
      </c>
      <c r="D1480" s="41" t="s">
        <v>1251</v>
      </c>
      <c r="E1480" s="41">
        <v>10</v>
      </c>
      <c r="F1480" s="41">
        <v>2</v>
      </c>
      <c r="G1480" s="41">
        <v>10</v>
      </c>
      <c r="H1480" s="41">
        <v>10</v>
      </c>
      <c r="I1480" s="41">
        <v>10</v>
      </c>
      <c r="J1480" s="289" t="s">
        <v>359</v>
      </c>
      <c r="K1480" s="152" t="s">
        <v>85</v>
      </c>
      <c r="L1480" s="91" t="str">
        <f t="shared" si="31"/>
        <v>야간</v>
      </c>
      <c r="M1480" s="151"/>
      <c r="P1480" s="39" t="s">
        <v>123</v>
      </c>
      <c r="V1480" s="39" t="s">
        <v>3256</v>
      </c>
    </row>
    <row r="1481" spans="2:22">
      <c r="B1481" s="41" t="s">
        <v>3157</v>
      </c>
      <c r="C1481" s="41" t="s">
        <v>3163</v>
      </c>
      <c r="D1481" s="41" t="s">
        <v>1253</v>
      </c>
      <c r="E1481" s="41">
        <v>10</v>
      </c>
      <c r="F1481" s="41">
        <v>2</v>
      </c>
      <c r="G1481" s="41">
        <v>10</v>
      </c>
      <c r="H1481" s="41">
        <v>10</v>
      </c>
      <c r="I1481" s="41">
        <v>10</v>
      </c>
      <c r="J1481" s="289" t="s">
        <v>359</v>
      </c>
      <c r="K1481" s="152" t="s">
        <v>73</v>
      </c>
      <c r="L1481" s="91" t="str">
        <f t="shared" si="31"/>
        <v>야간</v>
      </c>
      <c r="M1481" s="151"/>
      <c r="P1481" s="39" t="s">
        <v>413</v>
      </c>
      <c r="V1481" s="39" t="s">
        <v>3257</v>
      </c>
    </row>
    <row r="1482" spans="2:22">
      <c r="B1482" s="41" t="s">
        <v>3157</v>
      </c>
      <c r="C1482" s="41" t="s">
        <v>3163</v>
      </c>
      <c r="D1482" s="41" t="s">
        <v>1255</v>
      </c>
      <c r="E1482" s="41">
        <v>10</v>
      </c>
      <c r="F1482" s="41">
        <v>2</v>
      </c>
      <c r="G1482" s="41">
        <v>10</v>
      </c>
      <c r="H1482" s="41">
        <v>10</v>
      </c>
      <c r="I1482" s="41">
        <v>10</v>
      </c>
      <c r="J1482" s="289" t="s">
        <v>359</v>
      </c>
      <c r="K1482" s="152" t="s">
        <v>3258</v>
      </c>
      <c r="L1482" s="91" t="str">
        <f t="shared" si="31"/>
        <v>야간</v>
      </c>
      <c r="M1482" s="151"/>
      <c r="V1482" s="39" t="s">
        <v>3259</v>
      </c>
    </row>
    <row r="1483" spans="2:22">
      <c r="B1483" s="41" t="s">
        <v>3157</v>
      </c>
      <c r="C1483" s="41" t="s">
        <v>3163</v>
      </c>
      <c r="D1483" s="41" t="s">
        <v>1257</v>
      </c>
      <c r="E1483" s="41">
        <v>10</v>
      </c>
      <c r="F1483" s="41">
        <v>2</v>
      </c>
      <c r="G1483" s="41">
        <v>10</v>
      </c>
      <c r="H1483" s="41">
        <v>10</v>
      </c>
      <c r="I1483" s="41">
        <v>10</v>
      </c>
      <c r="J1483" s="289" t="s">
        <v>359</v>
      </c>
      <c r="K1483" s="152" t="s">
        <v>3258</v>
      </c>
      <c r="L1483" s="91" t="str">
        <f t="shared" si="31"/>
        <v>야간</v>
      </c>
      <c r="M1483" s="151"/>
      <c r="P1483" s="39" t="s">
        <v>1698</v>
      </c>
      <c r="V1483" s="39" t="s">
        <v>3260</v>
      </c>
    </row>
    <row r="1484" spans="2:22">
      <c r="B1484" s="41" t="s">
        <v>3157</v>
      </c>
      <c r="C1484" s="41" t="s">
        <v>3163</v>
      </c>
      <c r="D1484" s="41" t="s">
        <v>1260</v>
      </c>
      <c r="E1484" s="41">
        <v>10</v>
      </c>
      <c r="F1484" s="41">
        <v>2</v>
      </c>
      <c r="G1484" s="41">
        <v>10</v>
      </c>
      <c r="H1484" s="41">
        <v>10</v>
      </c>
      <c r="I1484" s="41">
        <v>10</v>
      </c>
      <c r="J1484" s="289" t="s">
        <v>359</v>
      </c>
      <c r="K1484" s="152" t="s">
        <v>3258</v>
      </c>
      <c r="L1484" s="91" t="str">
        <f t="shared" si="31"/>
        <v>야간</v>
      </c>
      <c r="M1484" s="151"/>
      <c r="P1484" s="39" t="s">
        <v>1698</v>
      </c>
      <c r="V1484" s="39" t="s">
        <v>3261</v>
      </c>
    </row>
    <row r="1485" spans="2:22">
      <c r="B1485" s="41" t="s">
        <v>3157</v>
      </c>
      <c r="C1485" s="41" t="s">
        <v>3163</v>
      </c>
      <c r="D1485" s="41" t="s">
        <v>1262</v>
      </c>
      <c r="E1485" s="41">
        <v>10</v>
      </c>
      <c r="F1485" s="41">
        <v>2</v>
      </c>
      <c r="G1485" s="41">
        <v>10</v>
      </c>
      <c r="H1485" s="41">
        <v>10</v>
      </c>
      <c r="I1485" s="41">
        <v>10</v>
      </c>
      <c r="J1485" s="289" t="s">
        <v>359</v>
      </c>
      <c r="K1485" s="152" t="s">
        <v>3008</v>
      </c>
      <c r="L1485" s="91" t="str">
        <f t="shared" si="31"/>
        <v>야간</v>
      </c>
      <c r="M1485" s="151"/>
      <c r="P1485" s="39" t="s">
        <v>1724</v>
      </c>
      <c r="V1485" s="39" t="s">
        <v>3262</v>
      </c>
    </row>
    <row r="1486" spans="2:22">
      <c r="B1486" s="41" t="s">
        <v>3157</v>
      </c>
      <c r="C1486" s="41" t="s">
        <v>3163</v>
      </c>
      <c r="D1486" s="41" t="s">
        <v>1264</v>
      </c>
      <c r="E1486" s="41">
        <v>10</v>
      </c>
      <c r="F1486" s="41">
        <v>2</v>
      </c>
      <c r="G1486" s="41">
        <v>10</v>
      </c>
      <c r="H1486" s="41">
        <v>10</v>
      </c>
      <c r="I1486" s="41">
        <v>10</v>
      </c>
      <c r="J1486" s="289" t="s">
        <v>359</v>
      </c>
      <c r="K1486" s="152" t="s">
        <v>3047</v>
      </c>
      <c r="L1486" s="91" t="str">
        <f t="shared" si="31"/>
        <v>야간</v>
      </c>
      <c r="M1486" s="151"/>
      <c r="P1486" s="39" t="s">
        <v>124</v>
      </c>
      <c r="V1486" s="39" t="s">
        <v>3263</v>
      </c>
    </row>
    <row r="1487" spans="2:22">
      <c r="B1487" s="41" t="s">
        <v>3157</v>
      </c>
      <c r="C1487" s="41" t="s">
        <v>3163</v>
      </c>
      <c r="D1487" s="41" t="s">
        <v>1266</v>
      </c>
      <c r="E1487" s="41">
        <v>10</v>
      </c>
      <c r="F1487" s="41">
        <v>2</v>
      </c>
      <c r="G1487" s="41">
        <v>10</v>
      </c>
      <c r="H1487" s="41">
        <v>10</v>
      </c>
      <c r="I1487" s="41">
        <v>10</v>
      </c>
      <c r="J1487" s="289" t="s">
        <v>359</v>
      </c>
      <c r="K1487" s="152" t="s">
        <v>85</v>
      </c>
      <c r="L1487" s="91" t="str">
        <f t="shared" si="31"/>
        <v>야간</v>
      </c>
      <c r="M1487" s="151"/>
      <c r="P1487" s="39" t="s">
        <v>123</v>
      </c>
      <c r="V1487" s="39" t="s">
        <v>3264</v>
      </c>
    </row>
    <row r="1488" spans="2:22">
      <c r="B1488" s="41" t="s">
        <v>3157</v>
      </c>
      <c r="C1488" s="41" t="s">
        <v>3163</v>
      </c>
      <c r="D1488" s="41" t="s">
        <v>1268</v>
      </c>
      <c r="E1488" s="41">
        <v>10</v>
      </c>
      <c r="F1488" s="41">
        <v>2</v>
      </c>
      <c r="G1488" s="41">
        <v>10</v>
      </c>
      <c r="H1488" s="41">
        <v>10</v>
      </c>
      <c r="I1488" s="41">
        <v>10</v>
      </c>
      <c r="J1488" s="289" t="s">
        <v>359</v>
      </c>
      <c r="K1488" s="152" t="s">
        <v>88</v>
      </c>
      <c r="L1488" s="91" t="str">
        <f t="shared" si="31"/>
        <v>야간</v>
      </c>
      <c r="M1488" s="151"/>
      <c r="P1488" s="39" t="s">
        <v>413</v>
      </c>
      <c r="V1488" s="39" t="s">
        <v>3265</v>
      </c>
    </row>
    <row r="1489" spans="2:22">
      <c r="B1489" s="41" t="s">
        <v>3157</v>
      </c>
      <c r="C1489" s="41" t="s">
        <v>3163</v>
      </c>
      <c r="D1489" s="41" t="s">
        <v>1270</v>
      </c>
      <c r="E1489" s="41">
        <v>10</v>
      </c>
      <c r="F1489" s="41">
        <v>2</v>
      </c>
      <c r="G1489" s="41">
        <v>10</v>
      </c>
      <c r="H1489" s="41">
        <v>10</v>
      </c>
      <c r="I1489" s="41">
        <v>10</v>
      </c>
      <c r="J1489" s="289" t="s">
        <v>359</v>
      </c>
      <c r="K1489" s="152" t="s">
        <v>2990</v>
      </c>
      <c r="L1489" s="91" t="str">
        <f t="shared" si="31"/>
        <v>야간</v>
      </c>
      <c r="M1489" s="151"/>
      <c r="P1489" s="39" t="s">
        <v>413</v>
      </c>
      <c r="V1489" s="39" t="s">
        <v>3266</v>
      </c>
    </row>
    <row r="1490" spans="2:22">
      <c r="B1490" s="41" t="s">
        <v>3157</v>
      </c>
      <c r="C1490" s="41" t="s">
        <v>3163</v>
      </c>
      <c r="D1490" s="41" t="s">
        <v>1272</v>
      </c>
      <c r="E1490" s="41">
        <v>10</v>
      </c>
      <c r="F1490" s="41">
        <v>2</v>
      </c>
      <c r="G1490" s="41">
        <v>10</v>
      </c>
      <c r="H1490" s="41">
        <v>10</v>
      </c>
      <c r="I1490" s="41">
        <v>10</v>
      </c>
      <c r="J1490" s="289" t="s">
        <v>359</v>
      </c>
      <c r="K1490" s="152" t="s">
        <v>27</v>
      </c>
      <c r="L1490" s="91" t="str">
        <f t="shared" si="31"/>
        <v>야간</v>
      </c>
      <c r="M1490" s="151"/>
      <c r="P1490" s="39">
        <v>0</v>
      </c>
      <c r="V1490" s="39" t="s">
        <v>3267</v>
      </c>
    </row>
    <row r="1491" spans="2:22">
      <c r="B1491" s="41" t="s">
        <v>3157</v>
      </c>
      <c r="C1491" s="41" t="s">
        <v>3163</v>
      </c>
      <c r="D1491" s="41" t="s">
        <v>1282</v>
      </c>
      <c r="E1491" s="41">
        <v>10</v>
      </c>
      <c r="F1491" s="41">
        <v>2</v>
      </c>
      <c r="G1491" s="41">
        <v>10</v>
      </c>
      <c r="H1491" s="41">
        <v>10</v>
      </c>
      <c r="I1491" s="41">
        <v>10</v>
      </c>
      <c r="J1491" s="289" t="s">
        <v>359</v>
      </c>
      <c r="K1491" s="152" t="s">
        <v>93</v>
      </c>
      <c r="L1491" s="91" t="str">
        <f t="shared" si="31"/>
        <v>야간</v>
      </c>
      <c r="M1491" s="151"/>
      <c r="P1491" s="39" t="s">
        <v>120</v>
      </c>
      <c r="V1491" s="39" t="s">
        <v>3268</v>
      </c>
    </row>
    <row r="1492" spans="2:22">
      <c r="B1492" s="41" t="s">
        <v>3157</v>
      </c>
      <c r="C1492" s="41" t="s">
        <v>3171</v>
      </c>
      <c r="D1492" s="41" t="s">
        <v>1286</v>
      </c>
      <c r="E1492" s="41">
        <v>10</v>
      </c>
      <c r="F1492" s="41">
        <v>2</v>
      </c>
      <c r="G1492" s="41">
        <v>10</v>
      </c>
      <c r="H1492" s="41">
        <v>10</v>
      </c>
      <c r="I1492" s="41">
        <v>10</v>
      </c>
      <c r="J1492" s="289" t="s">
        <v>359</v>
      </c>
      <c r="K1492" s="152" t="s">
        <v>73</v>
      </c>
      <c r="L1492" s="91" t="s">
        <v>30</v>
      </c>
      <c r="M1492" s="151"/>
      <c r="P1492" s="39">
        <v>0</v>
      </c>
      <c r="V1492" s="39" t="s">
        <v>3269</v>
      </c>
    </row>
    <row r="1493" spans="2:22">
      <c r="B1493" s="41" t="s">
        <v>3157</v>
      </c>
      <c r="C1493" s="41" t="s">
        <v>3171</v>
      </c>
      <c r="D1493" s="41" t="s">
        <v>1288</v>
      </c>
      <c r="E1493" s="41">
        <v>10</v>
      </c>
      <c r="F1493" s="41">
        <v>2</v>
      </c>
      <c r="G1493" s="41">
        <v>10</v>
      </c>
      <c r="H1493" s="41">
        <v>10</v>
      </c>
      <c r="I1493" s="41">
        <v>10</v>
      </c>
      <c r="J1493" s="289" t="s">
        <v>359</v>
      </c>
      <c r="K1493" s="152" t="s">
        <v>93</v>
      </c>
      <c r="L1493" s="91" t="str">
        <f>IF(MID(D1493,1,8)&gt;="20241101",IF(VALUE(MID(D1493,10,6))&lt;120000,"오전",IF(VALUE(MID(D1493,10,2))&lt;17,"오후","야간")),
IF(MID(D1493,1,8)&lt;"20241101",IF(VALUE(MID(D1493,10,6))&lt;120000,"오전",IF(VALUE(MID(D1493,10,2))&lt;18,"오후","야간"))
))</f>
        <v>야간</v>
      </c>
      <c r="M1493" s="151"/>
      <c r="P1493" s="39">
        <v>0</v>
      </c>
      <c r="V1493" s="39" t="s">
        <v>3270</v>
      </c>
    </row>
    <row r="1494" spans="2:22">
      <c r="B1494" s="41" t="s">
        <v>3157</v>
      </c>
      <c r="C1494" s="41" t="s">
        <v>3171</v>
      </c>
      <c r="D1494" s="41" t="s">
        <v>1290</v>
      </c>
      <c r="E1494" s="41">
        <v>10</v>
      </c>
      <c r="F1494" s="41">
        <v>2</v>
      </c>
      <c r="G1494" s="41">
        <v>10</v>
      </c>
      <c r="H1494" s="41">
        <v>10</v>
      </c>
      <c r="I1494" s="41">
        <v>10</v>
      </c>
      <c r="J1494" s="289" t="s">
        <v>359</v>
      </c>
      <c r="K1494" s="152" t="s">
        <v>3056</v>
      </c>
      <c r="L1494" s="91" t="str">
        <f>IF(MID(D1494,1,8)&gt;="20241101",IF(VALUE(MID(D1494,10,6))&lt;120000,"오전",IF(VALUE(MID(D1494,10,2))&lt;17,"오후","야간")),
IF(MID(D1494,1,8)&lt;"20241101",IF(VALUE(MID(D1494,10,6))&lt;120000,"오전",IF(VALUE(MID(D1494,10,2))&lt;18,"오후","야간"))
))</f>
        <v>야간</v>
      </c>
      <c r="M1494" s="151"/>
      <c r="P1494" s="39" t="s">
        <v>123</v>
      </c>
      <c r="V1494" s="39" t="s">
        <v>3271</v>
      </c>
    </row>
    <row r="1495" spans="2:22">
      <c r="B1495" s="208" t="s">
        <v>3157</v>
      </c>
      <c r="C1495" s="208" t="s">
        <v>3171</v>
      </c>
      <c r="D1495" s="208" t="s">
        <v>1292</v>
      </c>
      <c r="E1495" s="208">
        <v>10</v>
      </c>
      <c r="F1495" s="208">
        <v>2</v>
      </c>
      <c r="G1495" s="208">
        <v>10</v>
      </c>
      <c r="H1495" s="208">
        <v>10</v>
      </c>
      <c r="I1495" s="208">
        <v>10</v>
      </c>
      <c r="J1495" s="293" t="s">
        <v>359</v>
      </c>
      <c r="K1495" s="211" t="s">
        <v>445</v>
      </c>
      <c r="L1495" s="207" t="s">
        <v>30</v>
      </c>
      <c r="M1495" s="206"/>
      <c r="P1495" s="39">
        <v>0</v>
      </c>
      <c r="V1495" s="39" t="s">
        <v>3272</v>
      </c>
    </row>
    <row r="1496" spans="2:22">
      <c r="B1496" s="41" t="s">
        <v>3157</v>
      </c>
      <c r="C1496" s="41" t="s">
        <v>3171</v>
      </c>
      <c r="D1496" s="41" t="s">
        <v>1301</v>
      </c>
      <c r="E1496" s="41">
        <v>10</v>
      </c>
      <c r="F1496" s="41">
        <v>2</v>
      </c>
      <c r="G1496" s="41">
        <v>10</v>
      </c>
      <c r="H1496" s="41">
        <v>10</v>
      </c>
      <c r="I1496" s="41">
        <v>10</v>
      </c>
      <c r="J1496" s="289" t="s">
        <v>359</v>
      </c>
      <c r="K1496" s="152" t="s">
        <v>93</v>
      </c>
      <c r="L1496" s="91" t="str">
        <f>IF(MID(D1496,1,8)&gt;="20241101",IF(VALUE(MID(D1496,10,6))&lt;120000,"오전",IF(VALUE(MID(D1496,10,2))&lt;17,"오후","야간")),
IF(MID(D1496,1,8)&lt;"20241101",IF(VALUE(MID(D1496,10,6))&lt;120000,"오전",IF(VALUE(MID(D1496,10,2))&lt;18,"오후","야간"))
))</f>
        <v>야간</v>
      </c>
      <c r="M1496" s="151"/>
      <c r="P1496" s="39" t="s">
        <v>121</v>
      </c>
      <c r="V1496" s="39" t="s">
        <v>3273</v>
      </c>
    </row>
    <row r="1497" spans="2:22">
      <c r="B1497" s="41" t="s">
        <v>3157</v>
      </c>
      <c r="C1497" s="41" t="s">
        <v>3171</v>
      </c>
      <c r="D1497" s="41" t="s">
        <v>1303</v>
      </c>
      <c r="E1497" s="41">
        <v>10</v>
      </c>
      <c r="F1497" s="41">
        <v>2</v>
      </c>
      <c r="G1497" s="41">
        <v>10</v>
      </c>
      <c r="H1497" s="41">
        <v>10</v>
      </c>
      <c r="I1497" s="41">
        <v>10</v>
      </c>
      <c r="J1497" s="289" t="s">
        <v>359</v>
      </c>
      <c r="K1497" s="152" t="s">
        <v>85</v>
      </c>
      <c r="L1497" s="91" t="str">
        <f>IF(MID(D1497,1,8)&gt;="20241101",IF(VALUE(MID(D1497,10,6))&lt;120000,"오전",IF(VALUE(MID(D1497,10,2))&lt;17,"오후","야간")),
IF(MID(D1497,1,8)&lt;"20241101",IF(VALUE(MID(D1497,10,6))&lt;120000,"오전",IF(VALUE(MID(D1497,10,2))&lt;18,"오후","야간"))
))</f>
        <v>야간</v>
      </c>
      <c r="M1497" s="151"/>
      <c r="P1497" s="39" t="s">
        <v>413</v>
      </c>
      <c r="V1497" s="39" t="s">
        <v>3274</v>
      </c>
    </row>
    <row r="1498" spans="2:22">
      <c r="B1498" s="41" t="s">
        <v>3157</v>
      </c>
      <c r="C1498" s="41" t="s">
        <v>3171</v>
      </c>
      <c r="D1498" s="41" t="s">
        <v>1305</v>
      </c>
      <c r="E1498" s="41">
        <v>10</v>
      </c>
      <c r="F1498" s="41">
        <v>2</v>
      </c>
      <c r="G1498" s="41">
        <v>10</v>
      </c>
      <c r="H1498" s="41">
        <v>10</v>
      </c>
      <c r="I1498" s="41">
        <v>10</v>
      </c>
      <c r="J1498" s="289" t="s">
        <v>359</v>
      </c>
      <c r="K1498" s="152" t="s">
        <v>73</v>
      </c>
      <c r="L1498" s="91" t="s">
        <v>30</v>
      </c>
      <c r="M1498" s="151"/>
      <c r="P1498" s="39" t="s">
        <v>123</v>
      </c>
      <c r="V1498" s="39" t="s">
        <v>3275</v>
      </c>
    </row>
    <row r="1499" spans="2:22">
      <c r="B1499" s="41" t="s">
        <v>3157</v>
      </c>
      <c r="C1499" s="41" t="s">
        <v>3171</v>
      </c>
      <c r="D1499" s="41" t="s">
        <v>1307</v>
      </c>
      <c r="E1499" s="41">
        <v>10</v>
      </c>
      <c r="F1499" s="41">
        <v>2</v>
      </c>
      <c r="G1499" s="41">
        <v>10</v>
      </c>
      <c r="H1499" s="41">
        <v>10</v>
      </c>
      <c r="I1499" s="41">
        <v>10</v>
      </c>
      <c r="J1499" s="289" t="s">
        <v>359</v>
      </c>
      <c r="K1499" s="152" t="s">
        <v>41</v>
      </c>
      <c r="L1499" s="91" t="str">
        <f>IF(MID(D1499,1,8)&gt;="20241101",IF(VALUE(MID(D1499,10,6))&lt;120000,"오전",IF(VALUE(MID(D1499,10,2))&lt;17,"오후","야간")),
IF(MID(D1499,1,8)&lt;"20241101",IF(VALUE(MID(D1499,10,6))&lt;120000,"오전",IF(VALUE(MID(D1499,10,2))&lt;18,"오후","야간"))
))</f>
        <v>야간</v>
      </c>
      <c r="M1499" s="151"/>
      <c r="P1499" s="39">
        <v>0</v>
      </c>
      <c r="V1499" s="39" t="s">
        <v>3276</v>
      </c>
    </row>
    <row r="1500" spans="2:22">
      <c r="B1500" s="41" t="s">
        <v>3157</v>
      </c>
      <c r="C1500" s="41" t="s">
        <v>3171</v>
      </c>
      <c r="D1500" s="41" t="s">
        <v>1309</v>
      </c>
      <c r="E1500" s="41">
        <v>10</v>
      </c>
      <c r="F1500" s="41">
        <v>2</v>
      </c>
      <c r="G1500" s="41">
        <v>10</v>
      </c>
      <c r="H1500" s="41">
        <v>10</v>
      </c>
      <c r="I1500" s="41">
        <v>10</v>
      </c>
      <c r="J1500" s="289" t="s">
        <v>359</v>
      </c>
      <c r="K1500" s="152" t="s">
        <v>423</v>
      </c>
      <c r="L1500" s="91" t="str">
        <f>IF(MID(D1500,1,8)&gt;="20241101",IF(VALUE(MID(D1500,10,6))&lt;120000,"오전",IF(VALUE(MID(D1500,10,2))&lt;17,"오후","야간")),
IF(MID(D1500,1,8)&lt;"20241101",IF(VALUE(MID(D1500,10,6))&lt;120000,"오전",IF(VALUE(MID(D1500,10,2))&lt;18,"오후","야간"))
))</f>
        <v>야간</v>
      </c>
      <c r="M1500" s="151"/>
      <c r="P1500" s="39" t="s">
        <v>413</v>
      </c>
      <c r="V1500" s="39" t="s">
        <v>3277</v>
      </c>
    </row>
    <row r="1501" spans="2:22">
      <c r="B1501" s="41" t="s">
        <v>3157</v>
      </c>
      <c r="C1501" s="41" t="s">
        <v>3171</v>
      </c>
      <c r="D1501" s="41" t="s">
        <v>1312</v>
      </c>
      <c r="E1501" s="41">
        <v>10</v>
      </c>
      <c r="F1501" s="41">
        <v>2</v>
      </c>
      <c r="G1501" s="41">
        <v>10</v>
      </c>
      <c r="H1501" s="41">
        <v>10</v>
      </c>
      <c r="I1501" s="41">
        <v>10</v>
      </c>
      <c r="J1501" s="289" t="s">
        <v>359</v>
      </c>
      <c r="K1501" s="152" t="s">
        <v>93</v>
      </c>
      <c r="L1501" s="91" t="str">
        <f>IF(MID(D1501,1,8)&gt;="20241101",IF(VALUE(MID(D1501,10,6))&lt;120000,"오전",IF(VALUE(MID(D1501,10,2))&lt;17,"오후","야간")),
IF(MID(D1501,1,8)&lt;"20241101",IF(VALUE(MID(D1501,10,6))&lt;120000,"오전",IF(VALUE(MID(D1501,10,2))&lt;18,"오후","야간"))
))</f>
        <v>야간</v>
      </c>
      <c r="M1501" s="151"/>
      <c r="P1501" s="39" t="s">
        <v>123</v>
      </c>
      <c r="V1501" s="39" t="s">
        <v>3278</v>
      </c>
    </row>
    <row r="1502" spans="2:22">
      <c r="B1502" s="41" t="s">
        <v>3157</v>
      </c>
      <c r="C1502" s="41" t="s">
        <v>3171</v>
      </c>
      <c r="D1502" s="41" t="s">
        <v>1314</v>
      </c>
      <c r="E1502" s="41">
        <v>10</v>
      </c>
      <c r="F1502" s="41">
        <v>2</v>
      </c>
      <c r="G1502" s="41">
        <v>10</v>
      </c>
      <c r="H1502" s="41">
        <v>10</v>
      </c>
      <c r="I1502" s="41">
        <v>10</v>
      </c>
      <c r="J1502" s="289" t="s">
        <v>359</v>
      </c>
      <c r="K1502" s="152" t="s">
        <v>88</v>
      </c>
      <c r="L1502" s="91" t="str">
        <f>IF(MID(D1502,1,8)&gt;="20241101",IF(VALUE(MID(D1502,10,6))&lt;120000,"오전",IF(VALUE(MID(D1502,10,2))&lt;17,"오후","야간")),
IF(MID(D1502,1,8)&lt;"20241101",IF(VALUE(MID(D1502,10,6))&lt;120000,"오전",IF(VALUE(MID(D1502,10,2))&lt;18,"오후","야간"))
))</f>
        <v>야간</v>
      </c>
      <c r="M1502" s="151"/>
      <c r="V1502" s="39" t="s">
        <v>3279</v>
      </c>
    </row>
    <row r="1503" spans="2:22">
      <c r="B1503" s="41" t="s">
        <v>3157</v>
      </c>
      <c r="C1503" s="41" t="s">
        <v>3171</v>
      </c>
      <c r="D1503" s="41" t="s">
        <v>1316</v>
      </c>
      <c r="E1503" s="41">
        <v>10</v>
      </c>
      <c r="F1503" s="41">
        <v>2</v>
      </c>
      <c r="G1503" s="41">
        <v>10</v>
      </c>
      <c r="H1503" s="41">
        <v>10</v>
      </c>
      <c r="I1503" s="41">
        <v>10</v>
      </c>
      <c r="J1503" s="289" t="s">
        <v>359</v>
      </c>
      <c r="K1503" s="152" t="s">
        <v>85</v>
      </c>
      <c r="L1503" s="91" t="str">
        <f>IF(MID(D1503,1,8)&gt;="20241101",IF(VALUE(MID(D1503,10,6))&lt;120000,"오전",IF(VALUE(MID(D1503,10,2))&lt;17,"오후","야간")),
IF(MID(D1503,1,8)&lt;"20241101",IF(VALUE(MID(D1503,10,6))&lt;120000,"오전",IF(VALUE(MID(D1503,10,2))&lt;18,"오후","야간"))
))</f>
        <v>야간</v>
      </c>
      <c r="M1503" s="151"/>
      <c r="P1503" s="39">
        <v>0</v>
      </c>
      <c r="V1503" s="39" t="s">
        <v>3280</v>
      </c>
    </row>
    <row r="1504" spans="2:22">
      <c r="B1504" s="208" t="s">
        <v>3157</v>
      </c>
      <c r="C1504" s="208" t="s">
        <v>3171</v>
      </c>
      <c r="D1504" s="208" t="s">
        <v>1318</v>
      </c>
      <c r="E1504" s="208">
        <v>10</v>
      </c>
      <c r="F1504" s="208">
        <v>2</v>
      </c>
      <c r="G1504" s="208">
        <v>10</v>
      </c>
      <c r="H1504" s="208">
        <v>10</v>
      </c>
      <c r="I1504" s="208">
        <v>10</v>
      </c>
      <c r="J1504" s="293" t="s">
        <v>359</v>
      </c>
      <c r="K1504" s="211" t="s">
        <v>445</v>
      </c>
      <c r="L1504" s="207" t="s">
        <v>30</v>
      </c>
      <c r="M1504" s="206"/>
      <c r="P1504" s="39" t="s">
        <v>120</v>
      </c>
      <c r="V1504" s="39" t="s">
        <v>3281</v>
      </c>
    </row>
    <row r="1505" spans="2:22">
      <c r="B1505" s="41" t="s">
        <v>3157</v>
      </c>
      <c r="C1505" s="41" t="s">
        <v>3171</v>
      </c>
      <c r="D1505" s="41" t="s">
        <v>1320</v>
      </c>
      <c r="E1505" s="41">
        <v>10</v>
      </c>
      <c r="F1505" s="41">
        <v>2</v>
      </c>
      <c r="G1505" s="41">
        <v>10</v>
      </c>
      <c r="H1505" s="41">
        <v>10</v>
      </c>
      <c r="I1505" s="41">
        <v>10</v>
      </c>
      <c r="J1505" s="289" t="s">
        <v>359</v>
      </c>
      <c r="K1505" s="152" t="s">
        <v>2990</v>
      </c>
      <c r="L1505" s="91" t="str">
        <f>IF(MID(D1505,1,8)&gt;="20241101",IF(VALUE(MID(D1505,10,6))&lt;120000,"오전",IF(VALUE(MID(D1505,10,2))&lt;17,"오후","야간")),
IF(MID(D1505,1,8)&lt;"20241101",IF(VALUE(MID(D1505,10,6))&lt;120000,"오전",IF(VALUE(MID(D1505,10,2))&lt;18,"오후","야간"))
))</f>
        <v>야간</v>
      </c>
      <c r="M1505" s="151"/>
      <c r="V1505" s="39" t="s">
        <v>3282</v>
      </c>
    </row>
    <row r="1506" spans="2:22">
      <c r="B1506" s="41" t="s">
        <v>3157</v>
      </c>
      <c r="C1506" s="41" t="s">
        <v>3171</v>
      </c>
      <c r="D1506" s="41" t="s">
        <v>1324</v>
      </c>
      <c r="E1506" s="41">
        <v>10</v>
      </c>
      <c r="F1506" s="41">
        <v>2</v>
      </c>
      <c r="G1506" s="41">
        <v>10</v>
      </c>
      <c r="H1506" s="41">
        <v>10</v>
      </c>
      <c r="I1506" s="41">
        <v>10</v>
      </c>
      <c r="J1506" s="289" t="s">
        <v>359</v>
      </c>
      <c r="K1506" s="152" t="s">
        <v>3100</v>
      </c>
      <c r="L1506" s="91" t="str">
        <f>IF(MID(D1506,1,8)&gt;="20241101",IF(VALUE(MID(D1506,10,6))&lt;120000,"오전",IF(VALUE(MID(D1506,10,2))&lt;17,"오후","야간")),
IF(MID(D1506,1,8)&lt;"20241101",IF(VALUE(MID(D1506,10,6))&lt;120000,"오전",IF(VALUE(MID(D1506,10,2))&lt;18,"오후","야간"))
))</f>
        <v>야간</v>
      </c>
      <c r="M1506" s="151"/>
      <c r="P1506" s="39" t="s">
        <v>120</v>
      </c>
      <c r="V1506" s="39" t="s">
        <v>3283</v>
      </c>
    </row>
    <row r="1507" spans="2:22">
      <c r="B1507" s="41" t="s">
        <v>3157</v>
      </c>
      <c r="C1507" s="41" t="s">
        <v>3171</v>
      </c>
      <c r="D1507" s="41" t="s">
        <v>1326</v>
      </c>
      <c r="E1507" s="41">
        <v>10</v>
      </c>
      <c r="F1507" s="41">
        <v>2</v>
      </c>
      <c r="G1507" s="41">
        <v>10</v>
      </c>
      <c r="H1507" s="41">
        <v>10</v>
      </c>
      <c r="I1507" s="41">
        <v>10</v>
      </c>
      <c r="J1507" s="289" t="s">
        <v>359</v>
      </c>
      <c r="K1507" s="152" t="s">
        <v>3284</v>
      </c>
      <c r="L1507" s="91" t="s">
        <v>30</v>
      </c>
      <c r="M1507" s="151"/>
      <c r="P1507" s="39" t="s">
        <v>123</v>
      </c>
      <c r="V1507" s="39" t="s">
        <v>3285</v>
      </c>
    </row>
    <row r="1508" spans="2:22">
      <c r="B1508" s="41" t="s">
        <v>3157</v>
      </c>
      <c r="C1508" s="41" t="s">
        <v>3171</v>
      </c>
      <c r="D1508" s="41" t="s">
        <v>1328</v>
      </c>
      <c r="E1508" s="41">
        <v>10</v>
      </c>
      <c r="F1508" s="41">
        <v>2</v>
      </c>
      <c r="G1508" s="41">
        <v>10</v>
      </c>
      <c r="H1508" s="41">
        <v>10</v>
      </c>
      <c r="I1508" s="41">
        <v>10</v>
      </c>
      <c r="J1508" s="289" t="s">
        <v>359</v>
      </c>
      <c r="K1508" s="152" t="s">
        <v>461</v>
      </c>
      <c r="L1508" s="91" t="s">
        <v>30</v>
      </c>
      <c r="M1508" s="151"/>
      <c r="P1508" s="39">
        <v>0</v>
      </c>
      <c r="V1508" s="39" t="s">
        <v>3286</v>
      </c>
    </row>
    <row r="1509" spans="2:22">
      <c r="B1509" s="41" t="s">
        <v>3157</v>
      </c>
      <c r="C1509" s="41" t="s">
        <v>3171</v>
      </c>
      <c r="D1509" s="41" t="s">
        <v>1330</v>
      </c>
      <c r="E1509" s="41">
        <v>10</v>
      </c>
      <c r="F1509" s="41">
        <v>2</v>
      </c>
      <c r="G1509" s="41">
        <v>10</v>
      </c>
      <c r="H1509" s="41">
        <v>10</v>
      </c>
      <c r="I1509" s="41">
        <v>10</v>
      </c>
      <c r="J1509" s="289" t="s">
        <v>359</v>
      </c>
      <c r="K1509" s="152" t="s">
        <v>73</v>
      </c>
      <c r="L1509" s="91" t="s">
        <v>30</v>
      </c>
      <c r="M1509" s="151"/>
      <c r="P1509" s="39" t="s">
        <v>123</v>
      </c>
      <c r="V1509" s="39" t="s">
        <v>3287</v>
      </c>
    </row>
    <row r="1510" spans="2:22">
      <c r="B1510" s="41" t="s">
        <v>3157</v>
      </c>
      <c r="C1510" s="41" t="s">
        <v>3171</v>
      </c>
      <c r="D1510" s="41" t="s">
        <v>1333</v>
      </c>
      <c r="E1510" s="41">
        <v>10</v>
      </c>
      <c r="F1510" s="41">
        <v>2</v>
      </c>
      <c r="G1510" s="41">
        <v>10</v>
      </c>
      <c r="H1510" s="41">
        <v>10</v>
      </c>
      <c r="I1510" s="41">
        <v>10</v>
      </c>
      <c r="J1510" s="289" t="s">
        <v>359</v>
      </c>
      <c r="K1510" s="152" t="s">
        <v>73</v>
      </c>
      <c r="L1510" s="91" t="s">
        <v>30</v>
      </c>
      <c r="M1510" s="151"/>
      <c r="P1510" s="39" t="s">
        <v>123</v>
      </c>
      <c r="V1510" s="39" t="s">
        <v>3288</v>
      </c>
    </row>
    <row r="1511" spans="2:22">
      <c r="B1511" s="41" t="s">
        <v>3157</v>
      </c>
      <c r="C1511" s="41" t="s">
        <v>3171</v>
      </c>
      <c r="D1511" s="41" t="s">
        <v>1335</v>
      </c>
      <c r="E1511" s="41">
        <v>10</v>
      </c>
      <c r="F1511" s="41">
        <v>2</v>
      </c>
      <c r="G1511" s="41">
        <v>10</v>
      </c>
      <c r="H1511" s="41">
        <v>10</v>
      </c>
      <c r="I1511" s="41">
        <v>10</v>
      </c>
      <c r="J1511" s="289" t="s">
        <v>359</v>
      </c>
      <c r="K1511" s="152" t="s">
        <v>1135</v>
      </c>
      <c r="L1511" s="91" t="s">
        <v>30</v>
      </c>
      <c r="M1511" s="151"/>
      <c r="P1511" s="39" t="s">
        <v>413</v>
      </c>
      <c r="V1511" s="39" t="s">
        <v>3289</v>
      </c>
    </row>
    <row r="1512" spans="2:22">
      <c r="B1512" s="41" t="s">
        <v>3157</v>
      </c>
      <c r="C1512" s="41" t="s">
        <v>3171</v>
      </c>
      <c r="D1512" s="41" t="s">
        <v>1337</v>
      </c>
      <c r="E1512" s="41">
        <v>10</v>
      </c>
      <c r="F1512" s="41">
        <v>2</v>
      </c>
      <c r="G1512" s="41">
        <v>10</v>
      </c>
      <c r="H1512" s="41">
        <v>10</v>
      </c>
      <c r="I1512" s="41">
        <v>10</v>
      </c>
      <c r="J1512" s="289" t="s">
        <v>359</v>
      </c>
      <c r="K1512" s="152" t="s">
        <v>88</v>
      </c>
      <c r="L1512" s="91" t="str">
        <f t="shared" ref="L1512:L1575" si="32">IF(MID(D1512,1,8)&gt;="20241101",IF(VALUE(MID(D1512,10,6))&lt;120000,"오전",IF(VALUE(MID(D1512,10,2))&lt;17,"오후","야간")),
IF(MID(D1512,1,8)&lt;"20241101",IF(VALUE(MID(D1512,10,6))&lt;120000,"오전",IF(VALUE(MID(D1512,10,2))&lt;18,"오후","야간"))
))</f>
        <v>야간</v>
      </c>
      <c r="M1512" s="151"/>
      <c r="P1512" s="39" t="s">
        <v>123</v>
      </c>
      <c r="V1512" s="39" t="s">
        <v>3290</v>
      </c>
    </row>
    <row r="1513" spans="2:22">
      <c r="B1513" s="41" t="s">
        <v>3157</v>
      </c>
      <c r="C1513" s="41" t="s">
        <v>3171</v>
      </c>
      <c r="D1513" s="41" t="s">
        <v>1339</v>
      </c>
      <c r="E1513" s="41">
        <v>10</v>
      </c>
      <c r="F1513" s="41">
        <v>2</v>
      </c>
      <c r="G1513" s="41">
        <v>10</v>
      </c>
      <c r="H1513" s="41">
        <v>10</v>
      </c>
      <c r="I1513" s="41">
        <v>10</v>
      </c>
      <c r="J1513" s="289" t="s">
        <v>359</v>
      </c>
      <c r="K1513" s="152" t="s">
        <v>88</v>
      </c>
      <c r="L1513" s="91" t="str">
        <f t="shared" si="32"/>
        <v>야간</v>
      </c>
      <c r="M1513" s="151"/>
      <c r="P1513" s="39" t="s">
        <v>123</v>
      </c>
      <c r="V1513" s="39" t="s">
        <v>3291</v>
      </c>
    </row>
    <row r="1514" spans="2:22">
      <c r="B1514" s="41" t="s">
        <v>3157</v>
      </c>
      <c r="C1514" s="41" t="s">
        <v>3171</v>
      </c>
      <c r="D1514" s="41" t="s">
        <v>1342</v>
      </c>
      <c r="E1514" s="41">
        <v>10</v>
      </c>
      <c r="F1514" s="41">
        <v>2</v>
      </c>
      <c r="G1514" s="41">
        <v>10</v>
      </c>
      <c r="H1514" s="41">
        <v>10</v>
      </c>
      <c r="I1514" s="41">
        <v>10</v>
      </c>
      <c r="J1514" s="289" t="s">
        <v>359</v>
      </c>
      <c r="K1514" s="152" t="s">
        <v>88</v>
      </c>
      <c r="L1514" s="91" t="str">
        <f t="shared" si="32"/>
        <v>야간</v>
      </c>
      <c r="M1514" s="151"/>
      <c r="P1514" s="39" t="s">
        <v>526</v>
      </c>
      <c r="V1514" s="39" t="s">
        <v>3292</v>
      </c>
    </row>
    <row r="1515" spans="2:22">
      <c r="B1515" s="41" t="s">
        <v>3157</v>
      </c>
      <c r="C1515" s="41" t="s">
        <v>3171</v>
      </c>
      <c r="D1515" s="41" t="s">
        <v>1344</v>
      </c>
      <c r="E1515" s="41">
        <v>10</v>
      </c>
      <c r="F1515" s="41">
        <v>2</v>
      </c>
      <c r="G1515" s="41">
        <v>10</v>
      </c>
      <c r="H1515" s="41">
        <v>10</v>
      </c>
      <c r="I1515" s="41">
        <v>10</v>
      </c>
      <c r="J1515" s="289" t="s">
        <v>359</v>
      </c>
      <c r="K1515" s="152" t="s">
        <v>93</v>
      </c>
      <c r="L1515" s="91" t="str">
        <f t="shared" si="32"/>
        <v>야간</v>
      </c>
      <c r="M1515" s="151"/>
      <c r="P1515" s="39" t="s">
        <v>123</v>
      </c>
      <c r="V1515" s="39" t="s">
        <v>3293</v>
      </c>
    </row>
    <row r="1516" spans="2:22">
      <c r="B1516" s="41" t="s">
        <v>3157</v>
      </c>
      <c r="C1516" s="41" t="s">
        <v>3171</v>
      </c>
      <c r="D1516" s="41" t="s">
        <v>1346</v>
      </c>
      <c r="E1516" s="41">
        <v>10</v>
      </c>
      <c r="F1516" s="41">
        <v>2</v>
      </c>
      <c r="G1516" s="41">
        <v>10</v>
      </c>
      <c r="H1516" s="41">
        <v>10</v>
      </c>
      <c r="I1516" s="41">
        <v>10</v>
      </c>
      <c r="J1516" s="289" t="s">
        <v>359</v>
      </c>
      <c r="K1516" s="152" t="s">
        <v>93</v>
      </c>
      <c r="L1516" s="91" t="str">
        <f t="shared" si="32"/>
        <v>야간</v>
      </c>
      <c r="M1516" s="151"/>
      <c r="O1516" s="307"/>
      <c r="P1516" s="39" t="s">
        <v>123</v>
      </c>
      <c r="V1516" s="39" t="s">
        <v>3294</v>
      </c>
    </row>
    <row r="1517" spans="2:22">
      <c r="B1517" s="41" t="s">
        <v>3157</v>
      </c>
      <c r="C1517" s="41" t="s">
        <v>3171</v>
      </c>
      <c r="D1517" s="41" t="s">
        <v>1349</v>
      </c>
      <c r="E1517" s="41">
        <v>10</v>
      </c>
      <c r="F1517" s="41">
        <v>2</v>
      </c>
      <c r="G1517" s="41">
        <v>10</v>
      </c>
      <c r="H1517" s="41">
        <v>10</v>
      </c>
      <c r="I1517" s="41">
        <v>10</v>
      </c>
      <c r="J1517" s="289" t="s">
        <v>359</v>
      </c>
      <c r="K1517" s="152" t="s">
        <v>93</v>
      </c>
      <c r="L1517" s="91" t="str">
        <f t="shared" si="32"/>
        <v>야간</v>
      </c>
      <c r="M1517" s="151"/>
      <c r="P1517" s="39" t="s">
        <v>117</v>
      </c>
      <c r="V1517" s="39" t="s">
        <v>3295</v>
      </c>
    </row>
    <row r="1518" spans="2:22">
      <c r="B1518" s="41" t="s">
        <v>3157</v>
      </c>
      <c r="C1518" s="41" t="s">
        <v>3171</v>
      </c>
      <c r="D1518" s="41" t="s">
        <v>1351</v>
      </c>
      <c r="E1518" s="41">
        <v>10</v>
      </c>
      <c r="F1518" s="41">
        <v>2</v>
      </c>
      <c r="G1518" s="41">
        <v>10</v>
      </c>
      <c r="H1518" s="41">
        <v>10</v>
      </c>
      <c r="I1518" s="41">
        <v>10</v>
      </c>
      <c r="J1518" s="289" t="s">
        <v>359</v>
      </c>
      <c r="K1518" s="152" t="s">
        <v>85</v>
      </c>
      <c r="L1518" s="91" t="str">
        <f t="shared" si="32"/>
        <v>야간</v>
      </c>
      <c r="M1518" s="151"/>
      <c r="P1518" s="39" t="s">
        <v>117</v>
      </c>
      <c r="V1518" s="39" t="s">
        <v>3296</v>
      </c>
    </row>
    <row r="1519" spans="2:22">
      <c r="B1519" s="41" t="s">
        <v>3157</v>
      </c>
      <c r="C1519" s="41" t="s">
        <v>3171</v>
      </c>
      <c r="D1519" s="41" t="s">
        <v>1353</v>
      </c>
      <c r="E1519" s="41">
        <v>10</v>
      </c>
      <c r="F1519" s="41">
        <v>2</v>
      </c>
      <c r="G1519" s="41">
        <v>10</v>
      </c>
      <c r="H1519" s="41">
        <v>10</v>
      </c>
      <c r="I1519" s="41">
        <v>10</v>
      </c>
      <c r="J1519" s="289" t="s">
        <v>359</v>
      </c>
      <c r="K1519" s="152" t="s">
        <v>88</v>
      </c>
      <c r="L1519" s="91" t="str">
        <f t="shared" si="32"/>
        <v>야간</v>
      </c>
      <c r="M1519" s="151"/>
      <c r="P1519" s="39" t="s">
        <v>117</v>
      </c>
      <c r="V1519" s="39" t="s">
        <v>3297</v>
      </c>
    </row>
    <row r="1520" spans="2:22">
      <c r="B1520" s="41" t="s">
        <v>3157</v>
      </c>
      <c r="C1520" s="41" t="s">
        <v>3171</v>
      </c>
      <c r="D1520" s="41" t="s">
        <v>1356</v>
      </c>
      <c r="E1520" s="41">
        <v>10</v>
      </c>
      <c r="F1520" s="41">
        <v>2</v>
      </c>
      <c r="G1520" s="41">
        <v>10</v>
      </c>
      <c r="H1520" s="41">
        <v>10</v>
      </c>
      <c r="I1520" s="41">
        <v>10</v>
      </c>
      <c r="J1520" s="289" t="s">
        <v>359</v>
      </c>
      <c r="K1520" s="152" t="s">
        <v>93</v>
      </c>
      <c r="L1520" s="91" t="str">
        <f t="shared" si="32"/>
        <v>야간</v>
      </c>
      <c r="M1520" s="151"/>
      <c r="P1520" s="39" t="s">
        <v>117</v>
      </c>
      <c r="V1520" s="39" t="s">
        <v>3298</v>
      </c>
    </row>
    <row r="1521" spans="2:22">
      <c r="B1521" s="41" t="s">
        <v>3157</v>
      </c>
      <c r="C1521" s="41" t="s">
        <v>3171</v>
      </c>
      <c r="D1521" s="41" t="s">
        <v>1358</v>
      </c>
      <c r="E1521" s="41">
        <v>10</v>
      </c>
      <c r="F1521" s="41">
        <v>2</v>
      </c>
      <c r="G1521" s="41">
        <v>10</v>
      </c>
      <c r="H1521" s="41">
        <v>10</v>
      </c>
      <c r="I1521" s="41">
        <v>10</v>
      </c>
      <c r="J1521" s="289" t="s">
        <v>359</v>
      </c>
      <c r="K1521" s="152" t="s">
        <v>41</v>
      </c>
      <c r="L1521" s="91" t="str">
        <f t="shared" si="32"/>
        <v>야간</v>
      </c>
      <c r="M1521" s="151"/>
      <c r="P1521" s="39" t="s">
        <v>117</v>
      </c>
      <c r="V1521" s="39" t="s">
        <v>3299</v>
      </c>
    </row>
    <row r="1522" spans="2:22">
      <c r="B1522" s="41" t="s">
        <v>3157</v>
      </c>
      <c r="C1522" s="41" t="s">
        <v>3171</v>
      </c>
      <c r="D1522" s="41" t="s">
        <v>1360</v>
      </c>
      <c r="E1522" s="41">
        <v>10</v>
      </c>
      <c r="F1522" s="41">
        <v>2</v>
      </c>
      <c r="G1522" s="41">
        <v>10</v>
      </c>
      <c r="H1522" s="41">
        <v>10</v>
      </c>
      <c r="I1522" s="41">
        <v>10</v>
      </c>
      <c r="J1522" s="289" t="s">
        <v>359</v>
      </c>
      <c r="K1522" s="152" t="s">
        <v>88</v>
      </c>
      <c r="L1522" s="91" t="str">
        <f t="shared" si="32"/>
        <v>야간</v>
      </c>
      <c r="M1522" s="151"/>
      <c r="P1522" s="39" t="s">
        <v>123</v>
      </c>
      <c r="V1522" s="39" t="s">
        <v>3300</v>
      </c>
    </row>
    <row r="1523" spans="2:22">
      <c r="B1523" s="41" t="s">
        <v>3157</v>
      </c>
      <c r="C1523" s="41" t="s">
        <v>3171</v>
      </c>
      <c r="D1523" s="41" t="s">
        <v>1362</v>
      </c>
      <c r="E1523" s="41">
        <v>10</v>
      </c>
      <c r="F1523" s="41">
        <v>2</v>
      </c>
      <c r="G1523" s="41">
        <v>10</v>
      </c>
      <c r="H1523" s="41">
        <v>10</v>
      </c>
      <c r="I1523" s="41">
        <v>10</v>
      </c>
      <c r="J1523" s="289" t="s">
        <v>359</v>
      </c>
      <c r="K1523" s="152" t="s">
        <v>88</v>
      </c>
      <c r="L1523" s="91" t="str">
        <f t="shared" si="32"/>
        <v>야간</v>
      </c>
      <c r="M1523" s="151"/>
      <c r="P1523" s="39" t="s">
        <v>123</v>
      </c>
      <c r="V1523" s="39" t="s">
        <v>3301</v>
      </c>
    </row>
    <row r="1524" spans="2:22">
      <c r="B1524" s="41" t="s">
        <v>3157</v>
      </c>
      <c r="C1524" s="41" t="s">
        <v>3171</v>
      </c>
      <c r="D1524" s="41" t="s">
        <v>1364</v>
      </c>
      <c r="E1524" s="41">
        <v>10</v>
      </c>
      <c r="F1524" s="41">
        <v>2</v>
      </c>
      <c r="G1524" s="41">
        <v>10</v>
      </c>
      <c r="H1524" s="41">
        <v>10</v>
      </c>
      <c r="I1524" s="41">
        <v>10</v>
      </c>
      <c r="J1524" s="289" t="s">
        <v>359</v>
      </c>
      <c r="K1524" s="152" t="s">
        <v>41</v>
      </c>
      <c r="L1524" s="91" t="str">
        <f t="shared" si="32"/>
        <v>야간</v>
      </c>
      <c r="M1524" s="151"/>
      <c r="P1524" s="39" t="s">
        <v>123</v>
      </c>
      <c r="V1524" s="39" t="s">
        <v>3302</v>
      </c>
    </row>
    <row r="1525" spans="2:22">
      <c r="B1525" s="41" t="s">
        <v>3157</v>
      </c>
      <c r="C1525" s="41" t="s">
        <v>3171</v>
      </c>
      <c r="D1525" s="41" t="s">
        <v>1366</v>
      </c>
      <c r="E1525" s="41">
        <v>10</v>
      </c>
      <c r="F1525" s="41">
        <v>2</v>
      </c>
      <c r="G1525" s="41">
        <v>10</v>
      </c>
      <c r="H1525" s="41">
        <v>10</v>
      </c>
      <c r="I1525" s="41">
        <v>10</v>
      </c>
      <c r="J1525" s="289" t="s">
        <v>359</v>
      </c>
      <c r="K1525" s="152" t="s">
        <v>93</v>
      </c>
      <c r="L1525" s="91" t="str">
        <f t="shared" si="32"/>
        <v>야간</v>
      </c>
      <c r="M1525" s="151"/>
      <c r="P1525" s="39" t="s">
        <v>123</v>
      </c>
      <c r="V1525" s="39" t="s">
        <v>3303</v>
      </c>
    </row>
    <row r="1526" spans="2:22">
      <c r="B1526" s="41" t="s">
        <v>3157</v>
      </c>
      <c r="C1526" s="41" t="s">
        <v>3171</v>
      </c>
      <c r="D1526" s="41" t="s">
        <v>1369</v>
      </c>
      <c r="E1526" s="41">
        <v>10</v>
      </c>
      <c r="F1526" s="41">
        <v>2</v>
      </c>
      <c r="G1526" s="41">
        <v>10</v>
      </c>
      <c r="H1526" s="41">
        <v>10</v>
      </c>
      <c r="I1526" s="41">
        <v>10</v>
      </c>
      <c r="J1526" s="289" t="s">
        <v>359</v>
      </c>
      <c r="K1526" s="152" t="s">
        <v>95</v>
      </c>
      <c r="L1526" s="91" t="str">
        <f t="shared" si="32"/>
        <v>야간</v>
      </c>
      <c r="M1526" s="151"/>
      <c r="P1526" s="39" t="s">
        <v>123</v>
      </c>
      <c r="V1526" s="39" t="s">
        <v>3304</v>
      </c>
    </row>
    <row r="1527" spans="2:22">
      <c r="B1527" s="41" t="s">
        <v>3157</v>
      </c>
      <c r="C1527" s="41" t="s">
        <v>3171</v>
      </c>
      <c r="D1527" s="41" t="s">
        <v>1371</v>
      </c>
      <c r="E1527" s="41">
        <v>10</v>
      </c>
      <c r="F1527" s="41">
        <v>2</v>
      </c>
      <c r="G1527" s="41">
        <v>10</v>
      </c>
      <c r="H1527" s="41">
        <v>10</v>
      </c>
      <c r="I1527" s="41">
        <v>10</v>
      </c>
      <c r="J1527" s="289" t="s">
        <v>359</v>
      </c>
      <c r="K1527" s="152" t="s">
        <v>425</v>
      </c>
      <c r="L1527" s="91" t="str">
        <f t="shared" si="32"/>
        <v>야간</v>
      </c>
      <c r="M1527" s="151"/>
      <c r="P1527" s="39" t="s">
        <v>117</v>
      </c>
      <c r="V1527" s="39" t="s">
        <v>3305</v>
      </c>
    </row>
    <row r="1528" spans="2:22">
      <c r="B1528" s="41" t="s">
        <v>3157</v>
      </c>
      <c r="C1528" s="41" t="s">
        <v>3171</v>
      </c>
      <c r="D1528" s="41" t="s">
        <v>1373</v>
      </c>
      <c r="E1528" s="41">
        <v>10</v>
      </c>
      <c r="F1528" s="41">
        <v>2</v>
      </c>
      <c r="G1528" s="41">
        <v>10</v>
      </c>
      <c r="H1528" s="41">
        <v>10</v>
      </c>
      <c r="I1528" s="41">
        <v>10</v>
      </c>
      <c r="J1528" s="289" t="s">
        <v>359</v>
      </c>
      <c r="K1528" s="152" t="s">
        <v>88</v>
      </c>
      <c r="L1528" s="91" t="str">
        <f t="shared" si="32"/>
        <v>야간</v>
      </c>
      <c r="M1528" s="151"/>
      <c r="P1528" s="39" t="s">
        <v>123</v>
      </c>
      <c r="V1528" s="39" t="s">
        <v>3306</v>
      </c>
    </row>
    <row r="1529" spans="2:22">
      <c r="B1529" s="41" t="s">
        <v>3157</v>
      </c>
      <c r="C1529" s="41" t="s">
        <v>3171</v>
      </c>
      <c r="D1529" s="41" t="s">
        <v>1376</v>
      </c>
      <c r="E1529" s="41">
        <v>10</v>
      </c>
      <c r="F1529" s="41">
        <v>2</v>
      </c>
      <c r="G1529" s="41">
        <v>10</v>
      </c>
      <c r="H1529" s="41">
        <v>10</v>
      </c>
      <c r="I1529" s="41">
        <v>10</v>
      </c>
      <c r="J1529" s="289" t="s">
        <v>359</v>
      </c>
      <c r="K1529" s="152" t="s">
        <v>93</v>
      </c>
      <c r="L1529" s="91" t="str">
        <f t="shared" si="32"/>
        <v>야간</v>
      </c>
      <c r="M1529" s="151"/>
      <c r="P1529" s="39" t="s">
        <v>123</v>
      </c>
      <c r="V1529" s="39" t="s">
        <v>3307</v>
      </c>
    </row>
    <row r="1530" spans="2:22">
      <c r="B1530" s="41" t="s">
        <v>3157</v>
      </c>
      <c r="C1530" s="41" t="s">
        <v>3171</v>
      </c>
      <c r="D1530" s="41" t="s">
        <v>1378</v>
      </c>
      <c r="E1530" s="41">
        <v>10</v>
      </c>
      <c r="F1530" s="41">
        <v>2</v>
      </c>
      <c r="G1530" s="41">
        <v>10</v>
      </c>
      <c r="H1530" s="41">
        <v>10</v>
      </c>
      <c r="I1530" s="41">
        <v>10</v>
      </c>
      <c r="J1530" s="289" t="s">
        <v>359</v>
      </c>
      <c r="K1530" s="152" t="s">
        <v>2990</v>
      </c>
      <c r="L1530" s="91" t="str">
        <f t="shared" si="32"/>
        <v>야간</v>
      </c>
      <c r="M1530" s="151"/>
      <c r="P1530" s="39" t="s">
        <v>123</v>
      </c>
      <c r="V1530" s="39" t="s">
        <v>3308</v>
      </c>
    </row>
    <row r="1531" spans="2:22">
      <c r="B1531" s="41" t="s">
        <v>3157</v>
      </c>
      <c r="C1531" s="41" t="s">
        <v>3171</v>
      </c>
      <c r="D1531" s="41" t="s">
        <v>1382</v>
      </c>
      <c r="E1531" s="41">
        <v>10</v>
      </c>
      <c r="F1531" s="41">
        <v>2</v>
      </c>
      <c r="G1531" s="41">
        <v>10</v>
      </c>
      <c r="H1531" s="41">
        <v>10</v>
      </c>
      <c r="I1531" s="41">
        <v>10</v>
      </c>
      <c r="J1531" s="289" t="s">
        <v>359</v>
      </c>
      <c r="K1531" s="152" t="s">
        <v>85</v>
      </c>
      <c r="L1531" s="91" t="str">
        <f t="shared" si="32"/>
        <v>야간</v>
      </c>
      <c r="M1531" s="151"/>
      <c r="P1531" s="39" t="s">
        <v>413</v>
      </c>
      <c r="V1531" s="39" t="s">
        <v>3309</v>
      </c>
    </row>
    <row r="1532" spans="2:22">
      <c r="B1532" s="41" t="s">
        <v>3157</v>
      </c>
      <c r="C1532" s="41" t="s">
        <v>3171</v>
      </c>
      <c r="D1532" s="41" t="s">
        <v>1386</v>
      </c>
      <c r="E1532" s="41">
        <v>10</v>
      </c>
      <c r="F1532" s="41">
        <v>2</v>
      </c>
      <c r="G1532" s="41">
        <v>10</v>
      </c>
      <c r="H1532" s="41">
        <v>10</v>
      </c>
      <c r="I1532" s="41">
        <v>10</v>
      </c>
      <c r="J1532" s="289" t="s">
        <v>359</v>
      </c>
      <c r="K1532" s="152" t="s">
        <v>88</v>
      </c>
      <c r="L1532" s="91" t="str">
        <f t="shared" si="32"/>
        <v>야간</v>
      </c>
      <c r="M1532" s="151"/>
      <c r="P1532" s="39" t="s">
        <v>413</v>
      </c>
      <c r="V1532" s="39" t="s">
        <v>3310</v>
      </c>
    </row>
    <row r="1533" spans="2:22">
      <c r="B1533" s="41" t="s">
        <v>3157</v>
      </c>
      <c r="C1533" s="41" t="s">
        <v>3171</v>
      </c>
      <c r="D1533" s="41" t="s">
        <v>1389</v>
      </c>
      <c r="E1533" s="41">
        <v>10</v>
      </c>
      <c r="F1533" s="41">
        <v>2</v>
      </c>
      <c r="G1533" s="41">
        <v>10</v>
      </c>
      <c r="H1533" s="41">
        <v>10</v>
      </c>
      <c r="I1533" s="41">
        <v>10</v>
      </c>
      <c r="J1533" s="289" t="s">
        <v>359</v>
      </c>
      <c r="K1533" s="152" t="s">
        <v>88</v>
      </c>
      <c r="L1533" s="91" t="str">
        <f t="shared" si="32"/>
        <v>야간</v>
      </c>
      <c r="M1533" s="151"/>
      <c r="P1533" s="39" t="s">
        <v>123</v>
      </c>
      <c r="V1533" s="39" t="s">
        <v>3311</v>
      </c>
    </row>
    <row r="1534" spans="2:22">
      <c r="B1534" s="41" t="s">
        <v>3157</v>
      </c>
      <c r="C1534" s="41" t="s">
        <v>3171</v>
      </c>
      <c r="D1534" s="41" t="s">
        <v>1392</v>
      </c>
      <c r="E1534" s="41">
        <v>10</v>
      </c>
      <c r="F1534" s="41">
        <v>2</v>
      </c>
      <c r="G1534" s="41">
        <v>10</v>
      </c>
      <c r="H1534" s="41">
        <v>10</v>
      </c>
      <c r="I1534" s="41">
        <v>10</v>
      </c>
      <c r="J1534" s="289" t="s">
        <v>359</v>
      </c>
      <c r="K1534" s="152" t="s">
        <v>85</v>
      </c>
      <c r="L1534" s="91" t="str">
        <f t="shared" si="32"/>
        <v>야간</v>
      </c>
      <c r="M1534" s="151"/>
      <c r="P1534" s="39" t="s">
        <v>120</v>
      </c>
      <c r="V1534" s="39" t="s">
        <v>3312</v>
      </c>
    </row>
    <row r="1535" spans="2:22">
      <c r="B1535" s="41" t="s">
        <v>3157</v>
      </c>
      <c r="C1535" s="41" t="s">
        <v>3171</v>
      </c>
      <c r="D1535" s="41" t="s">
        <v>1395</v>
      </c>
      <c r="E1535" s="41">
        <v>10</v>
      </c>
      <c r="F1535" s="41">
        <v>2</v>
      </c>
      <c r="G1535" s="41">
        <v>10</v>
      </c>
      <c r="H1535" s="41">
        <v>10</v>
      </c>
      <c r="I1535" s="41">
        <v>10</v>
      </c>
      <c r="J1535" s="289" t="s">
        <v>359</v>
      </c>
      <c r="K1535" s="152" t="s">
        <v>93</v>
      </c>
      <c r="L1535" s="91" t="str">
        <f t="shared" si="32"/>
        <v>야간</v>
      </c>
      <c r="M1535" s="151"/>
      <c r="P1535" s="39" t="s">
        <v>117</v>
      </c>
      <c r="V1535" s="39" t="s">
        <v>3313</v>
      </c>
    </row>
    <row r="1536" spans="2:22">
      <c r="B1536" s="41" t="s">
        <v>3157</v>
      </c>
      <c r="C1536" s="41" t="s">
        <v>3171</v>
      </c>
      <c r="D1536" s="41" t="s">
        <v>1397</v>
      </c>
      <c r="E1536" s="41">
        <v>10</v>
      </c>
      <c r="F1536" s="41">
        <v>2</v>
      </c>
      <c r="G1536" s="41">
        <v>10</v>
      </c>
      <c r="H1536" s="41">
        <v>10</v>
      </c>
      <c r="I1536" s="41">
        <v>10</v>
      </c>
      <c r="J1536" s="289" t="s">
        <v>359</v>
      </c>
      <c r="K1536" s="152" t="s">
        <v>41</v>
      </c>
      <c r="L1536" s="91" t="str">
        <f t="shared" si="32"/>
        <v>야간</v>
      </c>
      <c r="M1536" s="151"/>
      <c r="P1536" s="39" t="s">
        <v>117</v>
      </c>
      <c r="V1536" s="39" t="s">
        <v>3314</v>
      </c>
    </row>
    <row r="1537" spans="2:22">
      <c r="B1537" s="41" t="s">
        <v>3157</v>
      </c>
      <c r="C1537" s="41" t="s">
        <v>3171</v>
      </c>
      <c r="D1537" s="245" t="s">
        <v>1399</v>
      </c>
      <c r="E1537" s="245">
        <v>10</v>
      </c>
      <c r="F1537" s="245">
        <v>2</v>
      </c>
      <c r="G1537" s="245">
        <v>10</v>
      </c>
      <c r="H1537" s="245">
        <v>10</v>
      </c>
      <c r="I1537" s="245">
        <v>10</v>
      </c>
      <c r="J1537" s="292" t="s">
        <v>359</v>
      </c>
      <c r="K1537" s="152" t="s">
        <v>41</v>
      </c>
      <c r="L1537" s="91" t="str">
        <f t="shared" si="32"/>
        <v>야간</v>
      </c>
      <c r="M1537" s="151"/>
      <c r="P1537" s="39" t="s">
        <v>117</v>
      </c>
      <c r="V1537" s="39" t="s">
        <v>3315</v>
      </c>
    </row>
    <row r="1538" spans="2:22">
      <c r="B1538" s="41" t="s">
        <v>3157</v>
      </c>
      <c r="C1538" s="41" t="s">
        <v>3171</v>
      </c>
      <c r="D1538" s="41" t="s">
        <v>1401</v>
      </c>
      <c r="E1538" s="41">
        <v>10</v>
      </c>
      <c r="F1538" s="41">
        <v>2</v>
      </c>
      <c r="G1538" s="41">
        <v>10</v>
      </c>
      <c r="H1538" s="41">
        <v>10</v>
      </c>
      <c r="I1538" s="41">
        <v>10</v>
      </c>
      <c r="J1538" s="289" t="s">
        <v>359</v>
      </c>
      <c r="K1538" s="152" t="s">
        <v>41</v>
      </c>
      <c r="L1538" s="91" t="str">
        <f t="shared" si="32"/>
        <v>야간</v>
      </c>
      <c r="M1538" s="151"/>
      <c r="P1538" s="39" t="s">
        <v>117</v>
      </c>
      <c r="V1538" s="39" t="s">
        <v>3316</v>
      </c>
    </row>
    <row r="1539" spans="2:22">
      <c r="B1539" s="41" t="s">
        <v>3157</v>
      </c>
      <c r="C1539" s="41" t="s">
        <v>3171</v>
      </c>
      <c r="D1539" s="41" t="s">
        <v>1403</v>
      </c>
      <c r="E1539" s="41">
        <v>10</v>
      </c>
      <c r="F1539" s="41">
        <v>2</v>
      </c>
      <c r="G1539" s="41">
        <v>10</v>
      </c>
      <c r="H1539" s="41">
        <v>10</v>
      </c>
      <c r="I1539" s="41">
        <v>10</v>
      </c>
      <c r="J1539" s="289" t="s">
        <v>359</v>
      </c>
      <c r="K1539" s="152" t="s">
        <v>85</v>
      </c>
      <c r="L1539" s="91" t="str">
        <f t="shared" si="32"/>
        <v>야간</v>
      </c>
      <c r="M1539" s="151"/>
      <c r="V1539" s="39" t="s">
        <v>3317</v>
      </c>
    </row>
    <row r="1540" spans="2:22">
      <c r="B1540" s="41" t="s">
        <v>3157</v>
      </c>
      <c r="C1540" s="41" t="s">
        <v>3171</v>
      </c>
      <c r="D1540" s="41" t="s">
        <v>1405</v>
      </c>
      <c r="E1540" s="41">
        <v>10</v>
      </c>
      <c r="F1540" s="41">
        <v>2</v>
      </c>
      <c r="G1540" s="41">
        <v>10</v>
      </c>
      <c r="H1540" s="41">
        <v>10</v>
      </c>
      <c r="I1540" s="41">
        <v>10</v>
      </c>
      <c r="J1540" s="289" t="s">
        <v>359</v>
      </c>
      <c r="K1540" s="152" t="s">
        <v>88</v>
      </c>
      <c r="L1540" s="91" t="str">
        <f t="shared" si="32"/>
        <v>야간</v>
      </c>
      <c r="M1540" s="151"/>
      <c r="V1540" s="39" t="s">
        <v>3318</v>
      </c>
    </row>
    <row r="1541" spans="2:22">
      <c r="B1541" s="41" t="s">
        <v>3157</v>
      </c>
      <c r="C1541" s="41" t="s">
        <v>3171</v>
      </c>
      <c r="D1541" s="41" t="s">
        <v>1407</v>
      </c>
      <c r="E1541" s="41">
        <v>10</v>
      </c>
      <c r="F1541" s="41">
        <v>2</v>
      </c>
      <c r="G1541" s="41">
        <v>10</v>
      </c>
      <c r="H1541" s="41">
        <v>10</v>
      </c>
      <c r="I1541" s="41">
        <v>10</v>
      </c>
      <c r="J1541" s="289" t="s">
        <v>359</v>
      </c>
      <c r="K1541" s="152" t="s">
        <v>93</v>
      </c>
      <c r="L1541" s="91" t="str">
        <f t="shared" si="32"/>
        <v>야간</v>
      </c>
      <c r="M1541" s="151"/>
      <c r="P1541" s="39" t="s">
        <v>123</v>
      </c>
      <c r="V1541" s="39" t="s">
        <v>3319</v>
      </c>
    </row>
    <row r="1542" spans="2:22">
      <c r="B1542" s="41" t="s">
        <v>3157</v>
      </c>
      <c r="C1542" s="41" t="s">
        <v>3171</v>
      </c>
      <c r="D1542" s="41" t="s">
        <v>1410</v>
      </c>
      <c r="E1542" s="41">
        <v>10</v>
      </c>
      <c r="F1542" s="41">
        <v>2</v>
      </c>
      <c r="G1542" s="41">
        <v>10</v>
      </c>
      <c r="H1542" s="41">
        <v>10</v>
      </c>
      <c r="I1542" s="41">
        <v>10</v>
      </c>
      <c r="J1542" s="289" t="s">
        <v>359</v>
      </c>
      <c r="K1542" s="152" t="s">
        <v>41</v>
      </c>
      <c r="L1542" s="91" t="str">
        <f t="shared" si="32"/>
        <v>야간</v>
      </c>
      <c r="M1542" s="151"/>
      <c r="P1542" s="39" t="s">
        <v>123</v>
      </c>
      <c r="V1542" s="39" t="s">
        <v>3320</v>
      </c>
    </row>
    <row r="1543" spans="2:22">
      <c r="B1543" s="41" t="s">
        <v>3157</v>
      </c>
      <c r="C1543" s="41" t="s">
        <v>3171</v>
      </c>
      <c r="D1543" s="41" t="s">
        <v>1412</v>
      </c>
      <c r="E1543" s="41">
        <v>10</v>
      </c>
      <c r="F1543" s="41">
        <v>2</v>
      </c>
      <c r="G1543" s="41">
        <v>10</v>
      </c>
      <c r="H1543" s="41">
        <v>10</v>
      </c>
      <c r="I1543" s="41">
        <v>10</v>
      </c>
      <c r="J1543" s="289" t="s">
        <v>359</v>
      </c>
      <c r="K1543" s="152" t="s">
        <v>41</v>
      </c>
      <c r="L1543" s="91" t="str">
        <f t="shared" si="32"/>
        <v>야간</v>
      </c>
      <c r="M1543" s="151"/>
      <c r="V1543" s="39" t="s">
        <v>3321</v>
      </c>
    </row>
    <row r="1544" spans="2:22">
      <c r="B1544" s="41" t="s">
        <v>3157</v>
      </c>
      <c r="C1544" s="41" t="s">
        <v>3171</v>
      </c>
      <c r="D1544" s="41" t="s">
        <v>1414</v>
      </c>
      <c r="E1544" s="41">
        <v>10</v>
      </c>
      <c r="F1544" s="41">
        <v>2</v>
      </c>
      <c r="G1544" s="41">
        <v>10</v>
      </c>
      <c r="H1544" s="41">
        <v>10</v>
      </c>
      <c r="I1544" s="41">
        <v>10</v>
      </c>
      <c r="J1544" s="289" t="s">
        <v>359</v>
      </c>
      <c r="K1544" s="152" t="s">
        <v>93</v>
      </c>
      <c r="L1544" s="91" t="str">
        <f t="shared" si="32"/>
        <v>야간</v>
      </c>
      <c r="M1544" s="151"/>
      <c r="P1544" s="39" t="s">
        <v>117</v>
      </c>
      <c r="V1544" s="39" t="s">
        <v>3322</v>
      </c>
    </row>
    <row r="1545" spans="2:22">
      <c r="B1545" s="41" t="s">
        <v>3157</v>
      </c>
      <c r="C1545" s="41" t="s">
        <v>3171</v>
      </c>
      <c r="D1545" s="41" t="s">
        <v>1417</v>
      </c>
      <c r="E1545" s="41">
        <v>10</v>
      </c>
      <c r="F1545" s="41">
        <v>2</v>
      </c>
      <c r="G1545" s="41">
        <v>10</v>
      </c>
      <c r="H1545" s="41">
        <v>10</v>
      </c>
      <c r="I1545" s="41">
        <v>10</v>
      </c>
      <c r="J1545" s="289" t="s">
        <v>359</v>
      </c>
      <c r="K1545" s="152" t="s">
        <v>93</v>
      </c>
      <c r="L1545" s="91" t="str">
        <f t="shared" si="32"/>
        <v>야간</v>
      </c>
      <c r="M1545" s="151"/>
      <c r="P1545" s="39" t="s">
        <v>117</v>
      </c>
      <c r="V1545" s="39" t="s">
        <v>3323</v>
      </c>
    </row>
    <row r="1546" spans="2:22">
      <c r="B1546" s="41" t="s">
        <v>2991</v>
      </c>
      <c r="C1546" s="41" t="s">
        <v>3324</v>
      </c>
      <c r="D1546" s="72" t="s">
        <v>1951</v>
      </c>
      <c r="E1546" s="72">
        <v>10</v>
      </c>
      <c r="F1546" s="72">
        <v>2</v>
      </c>
      <c r="G1546" s="72">
        <v>10</v>
      </c>
      <c r="H1546" s="72">
        <v>10</v>
      </c>
      <c r="I1546" s="72">
        <v>10</v>
      </c>
      <c r="J1546" s="86" t="s">
        <v>359</v>
      </c>
      <c r="K1546" s="152" t="s">
        <v>3056</v>
      </c>
      <c r="L1546" s="91" t="str">
        <f t="shared" si="32"/>
        <v>오후</v>
      </c>
      <c r="M1546" s="151" t="s">
        <v>117</v>
      </c>
      <c r="P1546" s="39" t="s">
        <v>117</v>
      </c>
      <c r="V1546" s="39" t="s">
        <v>3325</v>
      </c>
    </row>
    <row r="1547" spans="2:22">
      <c r="B1547" s="41" t="s">
        <v>2991</v>
      </c>
      <c r="C1547" s="41" t="s">
        <v>3326</v>
      </c>
      <c r="D1547" s="72" t="s">
        <v>1955</v>
      </c>
      <c r="E1547" s="72">
        <v>10</v>
      </c>
      <c r="F1547" s="72">
        <v>2</v>
      </c>
      <c r="G1547" s="72">
        <v>10</v>
      </c>
      <c r="H1547" s="72">
        <v>10</v>
      </c>
      <c r="I1547" s="72">
        <v>10</v>
      </c>
      <c r="J1547" s="86" t="s">
        <v>359</v>
      </c>
      <c r="K1547" s="152" t="s">
        <v>362</v>
      </c>
      <c r="L1547" s="91" t="str">
        <f t="shared" si="32"/>
        <v>오후</v>
      </c>
      <c r="M1547" s="151" t="s">
        <v>117</v>
      </c>
      <c r="P1547" s="39" t="s">
        <v>117</v>
      </c>
      <c r="V1547" s="39" t="s">
        <v>3327</v>
      </c>
    </row>
    <row r="1548" spans="2:22">
      <c r="B1548" s="41" t="s">
        <v>2991</v>
      </c>
      <c r="C1548" s="41" t="s">
        <v>3326</v>
      </c>
      <c r="D1548" s="72" t="s">
        <v>1957</v>
      </c>
      <c r="E1548" s="72">
        <v>10</v>
      </c>
      <c r="F1548" s="72">
        <v>2</v>
      </c>
      <c r="G1548" s="72">
        <v>10</v>
      </c>
      <c r="H1548" s="72">
        <v>10</v>
      </c>
      <c r="I1548" s="72">
        <v>10</v>
      </c>
      <c r="J1548" s="86" t="s">
        <v>359</v>
      </c>
      <c r="K1548" s="152" t="s">
        <v>27</v>
      </c>
      <c r="L1548" s="91" t="str">
        <f t="shared" si="32"/>
        <v>오후</v>
      </c>
      <c r="M1548" s="151" t="s">
        <v>117</v>
      </c>
      <c r="P1548" s="39" t="s">
        <v>117</v>
      </c>
      <c r="V1548" s="39" t="s">
        <v>3328</v>
      </c>
    </row>
    <row r="1549" spans="2:22">
      <c r="B1549" s="41" t="s">
        <v>2991</v>
      </c>
      <c r="C1549" s="41" t="s">
        <v>3326</v>
      </c>
      <c r="D1549" s="72" t="s">
        <v>1959</v>
      </c>
      <c r="E1549" s="72">
        <v>10</v>
      </c>
      <c r="F1549" s="72">
        <v>2</v>
      </c>
      <c r="G1549" s="72">
        <v>10</v>
      </c>
      <c r="H1549" s="72">
        <v>10</v>
      </c>
      <c r="I1549" s="72">
        <v>10</v>
      </c>
      <c r="J1549" s="86" t="s">
        <v>359</v>
      </c>
      <c r="K1549" s="152" t="s">
        <v>3329</v>
      </c>
      <c r="L1549" s="91" t="str">
        <f t="shared" si="32"/>
        <v>오후</v>
      </c>
      <c r="M1549" s="151" t="s">
        <v>117</v>
      </c>
      <c r="P1549" s="39" t="s">
        <v>117</v>
      </c>
      <c r="V1549" s="39" t="s">
        <v>3330</v>
      </c>
    </row>
    <row r="1550" spans="2:22">
      <c r="B1550" s="41" t="s">
        <v>2991</v>
      </c>
      <c r="C1550" s="41" t="s">
        <v>3326</v>
      </c>
      <c r="D1550" s="72" t="s">
        <v>1971</v>
      </c>
      <c r="E1550" s="72">
        <v>10</v>
      </c>
      <c r="F1550" s="72">
        <v>2</v>
      </c>
      <c r="G1550" s="72">
        <v>10</v>
      </c>
      <c r="H1550" s="72">
        <v>10</v>
      </c>
      <c r="I1550" s="72">
        <v>10</v>
      </c>
      <c r="J1550" s="86" t="s">
        <v>359</v>
      </c>
      <c r="K1550" s="152" t="s">
        <v>3331</v>
      </c>
      <c r="L1550" s="91" t="str">
        <f t="shared" si="32"/>
        <v>오후</v>
      </c>
      <c r="M1550" s="151" t="s">
        <v>117</v>
      </c>
      <c r="P1550" s="39" t="s">
        <v>117</v>
      </c>
      <c r="V1550" s="39" t="s">
        <v>3332</v>
      </c>
    </row>
    <row r="1551" spans="2:22">
      <c r="B1551" s="41" t="s">
        <v>2991</v>
      </c>
      <c r="C1551" s="41" t="s">
        <v>3326</v>
      </c>
      <c r="D1551" s="72" t="s">
        <v>1979</v>
      </c>
      <c r="E1551" s="72">
        <v>10</v>
      </c>
      <c r="F1551" s="72">
        <v>2</v>
      </c>
      <c r="G1551" s="72">
        <v>10</v>
      </c>
      <c r="H1551" s="72">
        <v>10</v>
      </c>
      <c r="I1551" s="72">
        <v>10</v>
      </c>
      <c r="J1551" s="86" t="s">
        <v>359</v>
      </c>
      <c r="K1551" s="152" t="s">
        <v>27</v>
      </c>
      <c r="L1551" s="91" t="str">
        <f t="shared" si="32"/>
        <v>오후</v>
      </c>
      <c r="M1551" s="151" t="s">
        <v>117</v>
      </c>
      <c r="V1551" s="39" t="s">
        <v>3333</v>
      </c>
    </row>
    <row r="1552" spans="2:22">
      <c r="B1552" s="41" t="s">
        <v>2991</v>
      </c>
      <c r="C1552" s="41" t="s">
        <v>3326</v>
      </c>
      <c r="D1552" s="72" t="s">
        <v>1981</v>
      </c>
      <c r="E1552" s="72">
        <v>10</v>
      </c>
      <c r="F1552" s="72">
        <v>2</v>
      </c>
      <c r="G1552" s="72">
        <v>10</v>
      </c>
      <c r="H1552" s="72">
        <v>10</v>
      </c>
      <c r="I1552" s="72">
        <v>10</v>
      </c>
      <c r="J1552" s="86" t="s">
        <v>359</v>
      </c>
      <c r="K1552" s="152" t="s">
        <v>2935</v>
      </c>
      <c r="L1552" s="91" t="str">
        <f t="shared" si="32"/>
        <v>오후</v>
      </c>
      <c r="M1552" s="151" t="s">
        <v>117</v>
      </c>
      <c r="P1552" s="39" t="s">
        <v>117</v>
      </c>
      <c r="V1552" s="39" t="s">
        <v>3334</v>
      </c>
    </row>
    <row r="1553" spans="2:22">
      <c r="B1553" s="41" t="s">
        <v>2991</v>
      </c>
      <c r="C1553" s="41" t="s">
        <v>3326</v>
      </c>
      <c r="D1553" s="72" t="s">
        <v>2034</v>
      </c>
      <c r="E1553" s="72">
        <v>10</v>
      </c>
      <c r="F1553" s="72">
        <v>2</v>
      </c>
      <c r="G1553" s="72">
        <v>10</v>
      </c>
      <c r="H1553" s="72">
        <v>10</v>
      </c>
      <c r="I1553" s="72">
        <v>10</v>
      </c>
      <c r="J1553" s="86" t="s">
        <v>359</v>
      </c>
      <c r="K1553" s="152" t="s">
        <v>362</v>
      </c>
      <c r="L1553" s="91" t="str">
        <f t="shared" si="32"/>
        <v>오후</v>
      </c>
      <c r="M1553" s="151" t="s">
        <v>117</v>
      </c>
      <c r="P1553" s="39" t="s">
        <v>117</v>
      </c>
      <c r="V1553" s="39" t="s">
        <v>3335</v>
      </c>
    </row>
    <row r="1554" spans="2:22">
      <c r="B1554" s="41" t="s">
        <v>2991</v>
      </c>
      <c r="C1554" s="41" t="s">
        <v>3326</v>
      </c>
      <c r="D1554" s="72" t="s">
        <v>2062</v>
      </c>
      <c r="E1554" s="72">
        <v>10</v>
      </c>
      <c r="F1554" s="72">
        <v>2</v>
      </c>
      <c r="G1554" s="72">
        <v>10</v>
      </c>
      <c r="H1554" s="72">
        <v>10</v>
      </c>
      <c r="I1554" s="72">
        <v>10</v>
      </c>
      <c r="J1554" s="86" t="s">
        <v>359</v>
      </c>
      <c r="K1554" s="152" t="s">
        <v>27</v>
      </c>
      <c r="L1554" s="91" t="str">
        <f t="shared" si="32"/>
        <v>오후</v>
      </c>
      <c r="M1554" s="151" t="s">
        <v>117</v>
      </c>
      <c r="V1554" s="39" t="s">
        <v>3336</v>
      </c>
    </row>
    <row r="1555" spans="2:22">
      <c r="B1555" s="41" t="s">
        <v>3337</v>
      </c>
      <c r="C1555" s="41" t="s">
        <v>2992</v>
      </c>
      <c r="D1555" s="72" t="s">
        <v>1419</v>
      </c>
      <c r="E1555" s="72">
        <v>10</v>
      </c>
      <c r="F1555" s="72">
        <v>2</v>
      </c>
      <c r="G1555" s="72">
        <v>10</v>
      </c>
      <c r="H1555" s="72">
        <v>10</v>
      </c>
      <c r="I1555" s="72">
        <v>10</v>
      </c>
      <c r="J1555" s="86" t="s">
        <v>359</v>
      </c>
      <c r="K1555" s="152" t="s">
        <v>56</v>
      </c>
      <c r="L1555" s="91" t="str">
        <f t="shared" si="32"/>
        <v>야간</v>
      </c>
      <c r="M1555" s="151" t="s">
        <v>123</v>
      </c>
      <c r="P1555" s="39" t="s">
        <v>117</v>
      </c>
      <c r="V1555" s="39" t="s">
        <v>3338</v>
      </c>
    </row>
    <row r="1556" spans="2:22">
      <c r="B1556" s="41" t="s">
        <v>3337</v>
      </c>
      <c r="C1556" s="41" t="s">
        <v>2992</v>
      </c>
      <c r="D1556" s="72" t="s">
        <v>1421</v>
      </c>
      <c r="E1556" s="72">
        <v>10</v>
      </c>
      <c r="F1556" s="72">
        <v>2</v>
      </c>
      <c r="G1556" s="72">
        <v>10</v>
      </c>
      <c r="H1556" s="72">
        <v>10</v>
      </c>
      <c r="I1556" s="72">
        <v>10</v>
      </c>
      <c r="J1556" s="86" t="s">
        <v>359</v>
      </c>
      <c r="K1556" s="152" t="s">
        <v>56</v>
      </c>
      <c r="L1556" s="91" t="str">
        <f t="shared" si="32"/>
        <v>야간</v>
      </c>
      <c r="M1556" s="151" t="s">
        <v>123</v>
      </c>
      <c r="P1556" s="39" t="s">
        <v>117</v>
      </c>
      <c r="V1556" s="39" t="s">
        <v>3339</v>
      </c>
    </row>
    <row r="1557" spans="2:22">
      <c r="B1557" s="41" t="s">
        <v>2991</v>
      </c>
      <c r="C1557" s="41" t="s">
        <v>2992</v>
      </c>
      <c r="D1557" s="72" t="s">
        <v>1429</v>
      </c>
      <c r="E1557" s="72">
        <v>10</v>
      </c>
      <c r="F1557" s="72">
        <v>2</v>
      </c>
      <c r="G1557" s="72">
        <v>10</v>
      </c>
      <c r="H1557" s="72">
        <v>10</v>
      </c>
      <c r="I1557" s="72">
        <v>10</v>
      </c>
      <c r="J1557" s="86" t="s">
        <v>359</v>
      </c>
      <c r="K1557" s="152" t="s">
        <v>1388</v>
      </c>
      <c r="L1557" s="91" t="str">
        <f t="shared" si="32"/>
        <v>야간</v>
      </c>
      <c r="M1557" s="151" t="s">
        <v>123</v>
      </c>
      <c r="P1557" s="39" t="s">
        <v>117</v>
      </c>
      <c r="V1557" s="39" t="s">
        <v>3340</v>
      </c>
    </row>
    <row r="1558" spans="2:22">
      <c r="B1558" s="41" t="s">
        <v>2991</v>
      </c>
      <c r="C1558" s="41" t="s">
        <v>2992</v>
      </c>
      <c r="D1558" s="72" t="s">
        <v>1563</v>
      </c>
      <c r="E1558" s="72">
        <v>10</v>
      </c>
      <c r="F1558" s="72">
        <v>2</v>
      </c>
      <c r="G1558" s="72">
        <v>10</v>
      </c>
      <c r="H1558" s="72">
        <v>10</v>
      </c>
      <c r="I1558" s="72">
        <v>10</v>
      </c>
      <c r="J1558" s="86" t="s">
        <v>359</v>
      </c>
      <c r="K1558" s="152" t="s">
        <v>2892</v>
      </c>
      <c r="L1558" s="91" t="str">
        <f t="shared" si="32"/>
        <v>야간</v>
      </c>
      <c r="M1558" s="151" t="s">
        <v>123</v>
      </c>
      <c r="P1558" s="39" t="s">
        <v>117</v>
      </c>
      <c r="V1558" s="39" t="s">
        <v>3341</v>
      </c>
    </row>
    <row r="1559" spans="2:22">
      <c r="B1559" s="41" t="s">
        <v>2991</v>
      </c>
      <c r="C1559" s="41" t="s">
        <v>2992</v>
      </c>
      <c r="D1559" s="72" t="s">
        <v>1567</v>
      </c>
      <c r="E1559" s="72">
        <v>10</v>
      </c>
      <c r="F1559" s="72">
        <v>2</v>
      </c>
      <c r="G1559" s="72">
        <v>10</v>
      </c>
      <c r="H1559" s="72">
        <v>10</v>
      </c>
      <c r="I1559" s="72">
        <v>10</v>
      </c>
      <c r="J1559" s="86" t="s">
        <v>359</v>
      </c>
      <c r="K1559" s="152" t="s">
        <v>2892</v>
      </c>
      <c r="L1559" s="91" t="str">
        <f t="shared" si="32"/>
        <v>야간</v>
      </c>
      <c r="M1559" s="151" t="s">
        <v>123</v>
      </c>
      <c r="P1559" s="39" t="s">
        <v>117</v>
      </c>
      <c r="V1559" s="39" t="s">
        <v>3342</v>
      </c>
    </row>
    <row r="1560" spans="2:22">
      <c r="B1560" s="41" t="s">
        <v>2991</v>
      </c>
      <c r="C1560" s="41" t="s">
        <v>2992</v>
      </c>
      <c r="D1560" s="72" t="s">
        <v>1571</v>
      </c>
      <c r="E1560" s="72">
        <v>10</v>
      </c>
      <c r="F1560" s="72">
        <v>2</v>
      </c>
      <c r="G1560" s="72">
        <v>10</v>
      </c>
      <c r="H1560" s="72">
        <v>10</v>
      </c>
      <c r="I1560" s="72">
        <v>10</v>
      </c>
      <c r="J1560" s="86" t="s">
        <v>359</v>
      </c>
      <c r="K1560" s="152" t="s">
        <v>525</v>
      </c>
      <c r="L1560" s="91" t="str">
        <f t="shared" si="32"/>
        <v>야간</v>
      </c>
      <c r="M1560" s="151" t="s">
        <v>123</v>
      </c>
      <c r="P1560" s="39" t="s">
        <v>117</v>
      </c>
      <c r="V1560" s="39" t="s">
        <v>3343</v>
      </c>
    </row>
    <row r="1561" spans="2:22">
      <c r="B1561" s="41" t="s">
        <v>2991</v>
      </c>
      <c r="C1561" s="41" t="s">
        <v>2992</v>
      </c>
      <c r="D1561" s="72" t="s">
        <v>1574</v>
      </c>
      <c r="E1561" s="72">
        <v>10</v>
      </c>
      <c r="F1561" s="72">
        <v>2</v>
      </c>
      <c r="G1561" s="72">
        <v>10</v>
      </c>
      <c r="H1561" s="72">
        <v>10</v>
      </c>
      <c r="I1561" s="72">
        <v>10</v>
      </c>
      <c r="J1561" s="86" t="s">
        <v>359</v>
      </c>
      <c r="K1561" s="152" t="s">
        <v>56</v>
      </c>
      <c r="L1561" s="91" t="str">
        <f t="shared" si="32"/>
        <v>야간</v>
      </c>
      <c r="M1561" s="151" t="s">
        <v>123</v>
      </c>
      <c r="P1561" s="39" t="s">
        <v>117</v>
      </c>
      <c r="V1561" s="39" t="s">
        <v>3344</v>
      </c>
    </row>
    <row r="1562" spans="2:22">
      <c r="B1562" s="41" t="s">
        <v>2991</v>
      </c>
      <c r="C1562" s="41" t="s">
        <v>2992</v>
      </c>
      <c r="D1562" s="72" t="s">
        <v>1579</v>
      </c>
      <c r="E1562" s="72">
        <v>10</v>
      </c>
      <c r="F1562" s="72">
        <v>2</v>
      </c>
      <c r="G1562" s="72">
        <v>10</v>
      </c>
      <c r="H1562" s="72">
        <v>10</v>
      </c>
      <c r="I1562" s="72">
        <v>10</v>
      </c>
      <c r="J1562" s="86" t="s">
        <v>359</v>
      </c>
      <c r="K1562" s="152" t="s">
        <v>1852</v>
      </c>
      <c r="L1562" s="91" t="str">
        <f t="shared" si="32"/>
        <v>야간</v>
      </c>
      <c r="M1562" s="151" t="s">
        <v>123</v>
      </c>
      <c r="P1562" s="39" t="s">
        <v>117</v>
      </c>
      <c r="V1562" s="39" t="s">
        <v>3345</v>
      </c>
    </row>
    <row r="1563" spans="2:22">
      <c r="B1563" s="41" t="s">
        <v>2991</v>
      </c>
      <c r="C1563" s="41" t="s">
        <v>2992</v>
      </c>
      <c r="D1563" s="72" t="s">
        <v>1581</v>
      </c>
      <c r="E1563" s="72">
        <v>10</v>
      </c>
      <c r="F1563" s="72">
        <v>2</v>
      </c>
      <c r="G1563" s="72">
        <v>10</v>
      </c>
      <c r="H1563" s="72">
        <v>10</v>
      </c>
      <c r="I1563" s="72">
        <v>10</v>
      </c>
      <c r="J1563" s="86" t="s">
        <v>359</v>
      </c>
      <c r="K1563" s="152" t="s">
        <v>56</v>
      </c>
      <c r="L1563" s="91" t="str">
        <f t="shared" si="32"/>
        <v>야간</v>
      </c>
      <c r="M1563" s="151" t="s">
        <v>123</v>
      </c>
      <c r="P1563" s="39" t="s">
        <v>117</v>
      </c>
      <c r="V1563" s="39" t="s">
        <v>3346</v>
      </c>
    </row>
    <row r="1564" spans="2:22">
      <c r="B1564" s="41" t="s">
        <v>2991</v>
      </c>
      <c r="C1564" s="41" t="s">
        <v>2992</v>
      </c>
      <c r="D1564" s="72" t="s">
        <v>1587</v>
      </c>
      <c r="E1564" s="72">
        <v>10</v>
      </c>
      <c r="F1564" s="72">
        <v>2</v>
      </c>
      <c r="G1564" s="72">
        <v>10</v>
      </c>
      <c r="H1564" s="72">
        <v>10</v>
      </c>
      <c r="I1564" s="72">
        <v>10</v>
      </c>
      <c r="J1564" s="86" t="s">
        <v>359</v>
      </c>
      <c r="K1564" s="152" t="s">
        <v>56</v>
      </c>
      <c r="L1564" s="91" t="str">
        <f t="shared" si="32"/>
        <v>야간</v>
      </c>
      <c r="M1564" s="151" t="s">
        <v>123</v>
      </c>
      <c r="P1564" s="39" t="s">
        <v>117</v>
      </c>
      <c r="V1564" s="39" t="s">
        <v>3347</v>
      </c>
    </row>
    <row r="1565" spans="2:22">
      <c r="B1565" s="41" t="s">
        <v>2991</v>
      </c>
      <c r="C1565" s="41" t="s">
        <v>2992</v>
      </c>
      <c r="D1565" s="72" t="s">
        <v>1606</v>
      </c>
      <c r="E1565" s="72">
        <v>10</v>
      </c>
      <c r="F1565" s="72">
        <v>2</v>
      </c>
      <c r="G1565" s="72">
        <v>10</v>
      </c>
      <c r="H1565" s="72">
        <v>10</v>
      </c>
      <c r="I1565" s="72">
        <v>10</v>
      </c>
      <c r="J1565" s="86" t="s">
        <v>359</v>
      </c>
      <c r="K1565" s="152" t="s">
        <v>372</v>
      </c>
      <c r="L1565" s="91" t="str">
        <f t="shared" si="32"/>
        <v>야간</v>
      </c>
      <c r="M1565" s="151" t="s">
        <v>123</v>
      </c>
      <c r="P1565" s="39" t="s">
        <v>117</v>
      </c>
      <c r="V1565" s="39" t="s">
        <v>3348</v>
      </c>
    </row>
    <row r="1566" spans="2:22">
      <c r="B1566" s="41" t="s">
        <v>2991</v>
      </c>
      <c r="C1566" s="41" t="s">
        <v>2992</v>
      </c>
      <c r="D1566" s="72" t="s">
        <v>1609</v>
      </c>
      <c r="E1566" s="72">
        <v>10</v>
      </c>
      <c r="F1566" s="72">
        <v>2</v>
      </c>
      <c r="G1566" s="72">
        <v>10</v>
      </c>
      <c r="H1566" s="72">
        <v>10</v>
      </c>
      <c r="I1566" s="72">
        <v>10</v>
      </c>
      <c r="J1566" s="86" t="s">
        <v>359</v>
      </c>
      <c r="K1566" s="152" t="s">
        <v>56</v>
      </c>
      <c r="L1566" s="91" t="str">
        <f t="shared" si="32"/>
        <v>야간</v>
      </c>
      <c r="M1566" s="151" t="s">
        <v>123</v>
      </c>
      <c r="P1566" s="39" t="s">
        <v>117</v>
      </c>
      <c r="V1566" s="39" t="s">
        <v>3349</v>
      </c>
    </row>
    <row r="1567" spans="2:22">
      <c r="B1567" s="41" t="s">
        <v>2991</v>
      </c>
      <c r="C1567" s="41" t="s">
        <v>2992</v>
      </c>
      <c r="D1567" s="72" t="s">
        <v>1641</v>
      </c>
      <c r="E1567" s="72">
        <v>10</v>
      </c>
      <c r="F1567" s="72">
        <v>2</v>
      </c>
      <c r="G1567" s="72">
        <v>10</v>
      </c>
      <c r="H1567" s="72">
        <v>10</v>
      </c>
      <c r="I1567" s="72">
        <v>10</v>
      </c>
      <c r="J1567" s="86" t="s">
        <v>359</v>
      </c>
      <c r="K1567" s="152" t="s">
        <v>56</v>
      </c>
      <c r="L1567" s="91" t="str">
        <f t="shared" si="32"/>
        <v>야간</v>
      </c>
      <c r="M1567" s="151" t="s">
        <v>123</v>
      </c>
      <c r="P1567" s="39" t="s">
        <v>117</v>
      </c>
      <c r="V1567" s="39" t="s">
        <v>3350</v>
      </c>
    </row>
    <row r="1568" spans="2:22">
      <c r="B1568" s="41" t="s">
        <v>2991</v>
      </c>
      <c r="C1568" s="41" t="s">
        <v>3351</v>
      </c>
      <c r="D1568" s="72" t="s">
        <v>1650</v>
      </c>
      <c r="E1568" s="72">
        <v>10</v>
      </c>
      <c r="F1568" s="72">
        <v>2</v>
      </c>
      <c r="G1568" s="72">
        <v>10</v>
      </c>
      <c r="H1568" s="72">
        <v>10</v>
      </c>
      <c r="I1568" s="72">
        <v>10</v>
      </c>
      <c r="J1568" s="86" t="s">
        <v>359</v>
      </c>
      <c r="K1568" s="152" t="s">
        <v>369</v>
      </c>
      <c r="L1568" s="91" t="str">
        <f t="shared" si="32"/>
        <v>오전</v>
      </c>
      <c r="M1568" s="151" t="s">
        <v>123</v>
      </c>
      <c r="P1568" s="39" t="s">
        <v>117</v>
      </c>
      <c r="V1568" s="39" t="s">
        <v>3352</v>
      </c>
    </row>
    <row r="1569" spans="2:22">
      <c r="B1569" s="41" t="s">
        <v>2991</v>
      </c>
      <c r="C1569" s="41" t="s">
        <v>3351</v>
      </c>
      <c r="D1569" s="72" t="s">
        <v>1653</v>
      </c>
      <c r="E1569" s="72">
        <v>10</v>
      </c>
      <c r="F1569" s="72">
        <v>2</v>
      </c>
      <c r="G1569" s="72">
        <v>10</v>
      </c>
      <c r="H1569" s="72">
        <v>10</v>
      </c>
      <c r="I1569" s="72">
        <v>10</v>
      </c>
      <c r="J1569" s="86" t="s">
        <v>359</v>
      </c>
      <c r="K1569" s="152" t="s">
        <v>2879</v>
      </c>
      <c r="L1569" s="91" t="str">
        <f t="shared" si="32"/>
        <v>오전</v>
      </c>
      <c r="M1569" s="305" t="s">
        <v>2880</v>
      </c>
      <c r="P1569" s="39" t="s">
        <v>117</v>
      </c>
      <c r="V1569" s="39" t="s">
        <v>3353</v>
      </c>
    </row>
    <row r="1570" spans="2:22">
      <c r="B1570" s="41" t="s">
        <v>2991</v>
      </c>
      <c r="C1570" s="41" t="s">
        <v>3351</v>
      </c>
      <c r="D1570" s="72" t="s">
        <v>1664</v>
      </c>
      <c r="E1570" s="72">
        <v>10</v>
      </c>
      <c r="F1570" s="72">
        <v>2</v>
      </c>
      <c r="G1570" s="72">
        <v>10</v>
      </c>
      <c r="H1570" s="72">
        <v>10</v>
      </c>
      <c r="I1570" s="72">
        <v>10</v>
      </c>
      <c r="J1570" s="86" t="s">
        <v>359</v>
      </c>
      <c r="K1570" s="152" t="s">
        <v>372</v>
      </c>
      <c r="L1570" s="91" t="str">
        <f t="shared" si="32"/>
        <v>오전</v>
      </c>
      <c r="M1570" s="151" t="s">
        <v>123</v>
      </c>
      <c r="P1570" s="39" t="s">
        <v>117</v>
      </c>
      <c r="V1570" s="39" t="s">
        <v>3354</v>
      </c>
    </row>
    <row r="1571" spans="2:22">
      <c r="B1571" s="41" t="s">
        <v>2991</v>
      </c>
      <c r="C1571" s="41" t="s">
        <v>3351</v>
      </c>
      <c r="D1571" s="72" t="s">
        <v>1667</v>
      </c>
      <c r="E1571" s="72">
        <v>10</v>
      </c>
      <c r="F1571" s="72">
        <v>2</v>
      </c>
      <c r="G1571" s="72">
        <v>10</v>
      </c>
      <c r="H1571" s="72">
        <v>10</v>
      </c>
      <c r="I1571" s="72">
        <v>10</v>
      </c>
      <c r="J1571" s="86" t="s">
        <v>359</v>
      </c>
      <c r="K1571" s="152" t="s">
        <v>369</v>
      </c>
      <c r="L1571" s="91" t="str">
        <f t="shared" si="32"/>
        <v>오전</v>
      </c>
      <c r="M1571" s="151" t="s">
        <v>123</v>
      </c>
      <c r="P1571" s="39" t="s">
        <v>117</v>
      </c>
      <c r="V1571" s="39" t="s">
        <v>3355</v>
      </c>
    </row>
    <row r="1572" spans="2:22">
      <c r="B1572" s="41" t="s">
        <v>2991</v>
      </c>
      <c r="C1572" s="41" t="s">
        <v>3351</v>
      </c>
      <c r="D1572" s="72" t="s">
        <v>1669</v>
      </c>
      <c r="E1572" s="72">
        <v>10</v>
      </c>
      <c r="F1572" s="72">
        <v>2</v>
      </c>
      <c r="G1572" s="72">
        <v>10</v>
      </c>
      <c r="H1572" s="72">
        <v>10</v>
      </c>
      <c r="I1572" s="72">
        <v>10</v>
      </c>
      <c r="J1572" s="86" t="s">
        <v>359</v>
      </c>
      <c r="K1572" s="152" t="s">
        <v>2884</v>
      </c>
      <c r="L1572" s="91" t="str">
        <f t="shared" si="32"/>
        <v>오전</v>
      </c>
      <c r="M1572" s="151" t="s">
        <v>123</v>
      </c>
      <c r="V1572" s="39" t="s">
        <v>3356</v>
      </c>
    </row>
    <row r="1573" spans="2:22">
      <c r="B1573" s="41" t="s">
        <v>2991</v>
      </c>
      <c r="C1573" s="41" t="s">
        <v>3351</v>
      </c>
      <c r="D1573" s="72" t="s">
        <v>1673</v>
      </c>
      <c r="E1573" s="72">
        <v>10</v>
      </c>
      <c r="F1573" s="72">
        <v>2</v>
      </c>
      <c r="G1573" s="72">
        <v>10</v>
      </c>
      <c r="H1573" s="72">
        <v>10</v>
      </c>
      <c r="I1573" s="72">
        <v>10</v>
      </c>
      <c r="J1573" s="86" t="s">
        <v>359</v>
      </c>
      <c r="K1573" s="152" t="s">
        <v>372</v>
      </c>
      <c r="L1573" s="91" t="str">
        <f t="shared" si="32"/>
        <v>오전</v>
      </c>
      <c r="M1573" s="151" t="s">
        <v>123</v>
      </c>
      <c r="P1573" s="39" t="s">
        <v>117</v>
      </c>
      <c r="V1573" s="39" t="s">
        <v>3357</v>
      </c>
    </row>
    <row r="1574" spans="2:22">
      <c r="B1574" s="41" t="s">
        <v>2991</v>
      </c>
      <c r="C1574" s="41" t="s">
        <v>3351</v>
      </c>
      <c r="D1574" s="72" t="s">
        <v>1676</v>
      </c>
      <c r="E1574" s="72">
        <v>10</v>
      </c>
      <c r="F1574" s="72">
        <v>2</v>
      </c>
      <c r="G1574" s="72">
        <v>10</v>
      </c>
      <c r="H1574" s="72">
        <v>10</v>
      </c>
      <c r="I1574" s="72">
        <v>10</v>
      </c>
      <c r="J1574" s="86" t="s">
        <v>359</v>
      </c>
      <c r="K1574" s="152" t="s">
        <v>372</v>
      </c>
      <c r="L1574" s="91" t="str">
        <f t="shared" si="32"/>
        <v>오전</v>
      </c>
      <c r="M1574" s="151" t="s">
        <v>123</v>
      </c>
      <c r="P1574" s="39" t="s">
        <v>117</v>
      </c>
      <c r="V1574" s="39" t="s">
        <v>3358</v>
      </c>
    </row>
    <row r="1575" spans="2:22">
      <c r="B1575" s="41" t="s">
        <v>2991</v>
      </c>
      <c r="C1575" s="41" t="s">
        <v>3351</v>
      </c>
      <c r="D1575" s="72" t="s">
        <v>1682</v>
      </c>
      <c r="E1575" s="72">
        <v>10</v>
      </c>
      <c r="F1575" s="72">
        <v>2</v>
      </c>
      <c r="G1575" s="72">
        <v>10</v>
      </c>
      <c r="H1575" s="72">
        <v>10</v>
      </c>
      <c r="I1575" s="72">
        <v>10</v>
      </c>
      <c r="J1575" s="86" t="s">
        <v>359</v>
      </c>
      <c r="K1575" s="152" t="s">
        <v>2879</v>
      </c>
      <c r="L1575" s="91" t="str">
        <f t="shared" si="32"/>
        <v>오전</v>
      </c>
      <c r="M1575" s="305" t="s">
        <v>2880</v>
      </c>
      <c r="P1575" s="39" t="s">
        <v>117</v>
      </c>
      <c r="V1575" s="39" t="s">
        <v>3359</v>
      </c>
    </row>
    <row r="1576" spans="2:22">
      <c r="B1576" s="41" t="s">
        <v>2991</v>
      </c>
      <c r="C1576" s="41" t="s">
        <v>3351</v>
      </c>
      <c r="D1576" s="72" t="s">
        <v>1699</v>
      </c>
      <c r="E1576" s="72">
        <v>10</v>
      </c>
      <c r="F1576" s="72">
        <v>2</v>
      </c>
      <c r="G1576" s="72">
        <v>10</v>
      </c>
      <c r="H1576" s="72">
        <v>10</v>
      </c>
      <c r="I1576" s="72">
        <v>10</v>
      </c>
      <c r="J1576" s="86" t="s">
        <v>359</v>
      </c>
      <c r="K1576" s="152" t="s">
        <v>369</v>
      </c>
      <c r="L1576" s="91" t="str">
        <f t="shared" ref="L1576:L1639" si="33">IF(MID(D1576,1,8)&gt;="20241101",IF(VALUE(MID(D1576,10,6))&lt;120000,"오전",IF(VALUE(MID(D1576,10,2))&lt;17,"오후","야간")),
IF(MID(D1576,1,8)&lt;"20241101",IF(VALUE(MID(D1576,10,6))&lt;120000,"오전",IF(VALUE(MID(D1576,10,2))&lt;18,"오후","야간"))
))</f>
        <v>오전</v>
      </c>
      <c r="M1576" s="151" t="s">
        <v>123</v>
      </c>
      <c r="V1576" s="39" t="s">
        <v>3360</v>
      </c>
    </row>
    <row r="1577" spans="2:22">
      <c r="B1577" s="41" t="s">
        <v>2991</v>
      </c>
      <c r="C1577" s="41" t="s">
        <v>3351</v>
      </c>
      <c r="D1577" s="72" t="s">
        <v>1705</v>
      </c>
      <c r="E1577" s="72">
        <v>10</v>
      </c>
      <c r="F1577" s="72">
        <v>2</v>
      </c>
      <c r="G1577" s="72">
        <v>10</v>
      </c>
      <c r="H1577" s="72">
        <v>10</v>
      </c>
      <c r="I1577" s="72">
        <v>10</v>
      </c>
      <c r="J1577" s="86" t="s">
        <v>359</v>
      </c>
      <c r="K1577" s="152" t="s">
        <v>369</v>
      </c>
      <c r="L1577" s="91" t="str">
        <f t="shared" si="33"/>
        <v>오전</v>
      </c>
      <c r="M1577" s="151" t="s">
        <v>123</v>
      </c>
      <c r="P1577" s="39" t="s">
        <v>117</v>
      </c>
      <c r="V1577" s="39" t="s">
        <v>3361</v>
      </c>
    </row>
    <row r="1578" spans="2:22">
      <c r="B1578" s="41" t="s">
        <v>2991</v>
      </c>
      <c r="C1578" s="41" t="s">
        <v>3351</v>
      </c>
      <c r="D1578" s="72" t="s">
        <v>1707</v>
      </c>
      <c r="E1578" s="72">
        <v>10</v>
      </c>
      <c r="F1578" s="72">
        <v>2</v>
      </c>
      <c r="G1578" s="72">
        <v>10</v>
      </c>
      <c r="H1578" s="72">
        <v>10</v>
      </c>
      <c r="I1578" s="72">
        <v>10</v>
      </c>
      <c r="J1578" s="86" t="s">
        <v>359</v>
      </c>
      <c r="K1578" s="152" t="s">
        <v>372</v>
      </c>
      <c r="L1578" s="91" t="str">
        <f t="shared" si="33"/>
        <v>오전</v>
      </c>
      <c r="M1578" s="151" t="s">
        <v>123</v>
      </c>
      <c r="P1578" s="39" t="s">
        <v>117</v>
      </c>
      <c r="V1578" s="39" t="s">
        <v>3362</v>
      </c>
    </row>
    <row r="1579" spans="2:22">
      <c r="B1579" s="41" t="s">
        <v>2991</v>
      </c>
      <c r="C1579" s="41" t="s">
        <v>3351</v>
      </c>
      <c r="D1579" s="72" t="s">
        <v>1722</v>
      </c>
      <c r="E1579" s="72">
        <v>10</v>
      </c>
      <c r="F1579" s="72">
        <v>2</v>
      </c>
      <c r="G1579" s="72">
        <v>10</v>
      </c>
      <c r="H1579" s="72">
        <v>10</v>
      </c>
      <c r="I1579" s="72">
        <v>10</v>
      </c>
      <c r="J1579" s="86" t="s">
        <v>359</v>
      </c>
      <c r="K1579" s="152" t="s">
        <v>3363</v>
      </c>
      <c r="L1579" s="91" t="str">
        <f t="shared" si="33"/>
        <v>오전</v>
      </c>
      <c r="M1579" s="151" t="s">
        <v>123</v>
      </c>
      <c r="P1579" s="39" t="s">
        <v>117</v>
      </c>
      <c r="V1579" s="39" t="s">
        <v>3364</v>
      </c>
    </row>
    <row r="1580" spans="2:22">
      <c r="B1580" s="41" t="s">
        <v>2991</v>
      </c>
      <c r="C1580" s="41" t="s">
        <v>3351</v>
      </c>
      <c r="D1580" s="72" t="s">
        <v>1725</v>
      </c>
      <c r="E1580" s="72">
        <v>10</v>
      </c>
      <c r="F1580" s="72">
        <v>2</v>
      </c>
      <c r="G1580" s="72">
        <v>10</v>
      </c>
      <c r="H1580" s="72">
        <v>10</v>
      </c>
      <c r="I1580" s="72">
        <v>10</v>
      </c>
      <c r="J1580" s="86" t="s">
        <v>359</v>
      </c>
      <c r="K1580" s="152" t="s">
        <v>369</v>
      </c>
      <c r="L1580" s="91" t="str">
        <f t="shared" si="33"/>
        <v>오전</v>
      </c>
      <c r="M1580" s="151" t="s">
        <v>123</v>
      </c>
      <c r="P1580" s="39" t="s">
        <v>117</v>
      </c>
      <c r="V1580" s="39" t="s">
        <v>3365</v>
      </c>
    </row>
    <row r="1581" spans="2:22">
      <c r="B1581" s="41" t="s">
        <v>2991</v>
      </c>
      <c r="C1581" s="41" t="s">
        <v>3351</v>
      </c>
      <c r="D1581" s="72" t="s">
        <v>1730</v>
      </c>
      <c r="E1581" s="72">
        <v>10</v>
      </c>
      <c r="F1581" s="72">
        <v>2</v>
      </c>
      <c r="G1581" s="72">
        <v>10</v>
      </c>
      <c r="H1581" s="72">
        <v>10</v>
      </c>
      <c r="I1581" s="72">
        <v>10</v>
      </c>
      <c r="J1581" s="86" t="s">
        <v>359</v>
      </c>
      <c r="K1581" s="152" t="s">
        <v>369</v>
      </c>
      <c r="L1581" s="91" t="str">
        <f t="shared" si="33"/>
        <v>오전</v>
      </c>
      <c r="M1581" s="151" t="s">
        <v>123</v>
      </c>
      <c r="P1581" s="39" t="s">
        <v>117</v>
      </c>
      <c r="V1581" s="39" t="s">
        <v>3366</v>
      </c>
    </row>
    <row r="1582" spans="2:22">
      <c r="B1582" s="41" t="s">
        <v>2991</v>
      </c>
      <c r="C1582" s="41" t="s">
        <v>3351</v>
      </c>
      <c r="D1582" s="72" t="s">
        <v>1733</v>
      </c>
      <c r="E1582" s="72">
        <v>10</v>
      </c>
      <c r="F1582" s="72">
        <v>2</v>
      </c>
      <c r="G1582" s="72">
        <v>10</v>
      </c>
      <c r="H1582" s="72">
        <v>10</v>
      </c>
      <c r="I1582" s="72">
        <v>10</v>
      </c>
      <c r="J1582" s="86" t="s">
        <v>359</v>
      </c>
      <c r="K1582" s="152" t="s">
        <v>369</v>
      </c>
      <c r="L1582" s="91" t="str">
        <f t="shared" si="33"/>
        <v>오전</v>
      </c>
      <c r="M1582" s="151" t="s">
        <v>123</v>
      </c>
      <c r="P1582" s="39" t="s">
        <v>117</v>
      </c>
      <c r="V1582" s="39" t="s">
        <v>3367</v>
      </c>
    </row>
    <row r="1583" spans="2:22">
      <c r="B1583" s="41" t="s">
        <v>2991</v>
      </c>
      <c r="C1583" s="41" t="s">
        <v>3351</v>
      </c>
      <c r="D1583" s="72" t="s">
        <v>1737</v>
      </c>
      <c r="E1583" s="72">
        <v>10</v>
      </c>
      <c r="F1583" s="72">
        <v>2</v>
      </c>
      <c r="G1583" s="72">
        <v>10</v>
      </c>
      <c r="H1583" s="72">
        <v>10</v>
      </c>
      <c r="I1583" s="72">
        <v>10</v>
      </c>
      <c r="J1583" s="86" t="s">
        <v>359</v>
      </c>
      <c r="K1583" s="152" t="s">
        <v>369</v>
      </c>
      <c r="L1583" s="91" t="str">
        <f t="shared" si="33"/>
        <v>오전</v>
      </c>
      <c r="M1583" s="151" t="s">
        <v>123</v>
      </c>
      <c r="P1583" s="39" t="s">
        <v>123</v>
      </c>
      <c r="V1583" s="39" t="s">
        <v>3368</v>
      </c>
    </row>
    <row r="1584" spans="2:22">
      <c r="B1584" s="41" t="s">
        <v>2991</v>
      </c>
      <c r="C1584" s="41" t="s">
        <v>3351</v>
      </c>
      <c r="D1584" s="72" t="s">
        <v>1739</v>
      </c>
      <c r="E1584" s="72">
        <v>10</v>
      </c>
      <c r="F1584" s="72">
        <v>2</v>
      </c>
      <c r="G1584" s="72">
        <v>10</v>
      </c>
      <c r="H1584" s="72">
        <v>10</v>
      </c>
      <c r="I1584" s="72">
        <v>10</v>
      </c>
      <c r="J1584" s="86" t="s">
        <v>359</v>
      </c>
      <c r="K1584" s="152" t="s">
        <v>3369</v>
      </c>
      <c r="L1584" s="91" t="str">
        <f t="shared" si="33"/>
        <v>오전</v>
      </c>
      <c r="M1584" s="151" t="s">
        <v>123</v>
      </c>
      <c r="P1584" s="39" t="s">
        <v>121</v>
      </c>
      <c r="V1584" s="39" t="s">
        <v>3370</v>
      </c>
    </row>
    <row r="1585" spans="2:22">
      <c r="B1585" s="41" t="s">
        <v>2991</v>
      </c>
      <c r="C1585" s="41" t="s">
        <v>3351</v>
      </c>
      <c r="D1585" s="72" t="s">
        <v>1743</v>
      </c>
      <c r="E1585" s="72">
        <v>10</v>
      </c>
      <c r="F1585" s="72">
        <v>2</v>
      </c>
      <c r="G1585" s="72">
        <v>10</v>
      </c>
      <c r="H1585" s="72">
        <v>10</v>
      </c>
      <c r="I1585" s="72">
        <v>10</v>
      </c>
      <c r="J1585" s="86" t="s">
        <v>359</v>
      </c>
      <c r="K1585" s="152" t="s">
        <v>3369</v>
      </c>
      <c r="L1585" s="91" t="str">
        <f t="shared" si="33"/>
        <v>오전</v>
      </c>
      <c r="M1585" s="151" t="s">
        <v>123</v>
      </c>
      <c r="P1585" s="39" t="s">
        <v>123</v>
      </c>
      <c r="V1585" s="39" t="s">
        <v>3371</v>
      </c>
    </row>
    <row r="1586" spans="2:22">
      <c r="B1586" s="41" t="s">
        <v>2991</v>
      </c>
      <c r="C1586" s="41" t="s">
        <v>3351</v>
      </c>
      <c r="D1586" s="72" t="s">
        <v>1762</v>
      </c>
      <c r="E1586" s="72">
        <v>10</v>
      </c>
      <c r="F1586" s="72">
        <v>2</v>
      </c>
      <c r="G1586" s="72">
        <v>10</v>
      </c>
      <c r="H1586" s="72">
        <v>10</v>
      </c>
      <c r="I1586" s="72">
        <v>10</v>
      </c>
      <c r="J1586" s="86" t="s">
        <v>359</v>
      </c>
      <c r="K1586" s="152" t="s">
        <v>372</v>
      </c>
      <c r="L1586" s="91" t="str">
        <f t="shared" si="33"/>
        <v>오전</v>
      </c>
      <c r="M1586" s="151" t="s">
        <v>123</v>
      </c>
      <c r="P1586" s="39">
        <v>0</v>
      </c>
      <c r="V1586" s="39" t="s">
        <v>3372</v>
      </c>
    </row>
    <row r="1587" spans="2:22">
      <c r="B1587" s="41" t="s">
        <v>2991</v>
      </c>
      <c r="C1587" s="41" t="s">
        <v>3351</v>
      </c>
      <c r="D1587" s="72" t="s">
        <v>1764</v>
      </c>
      <c r="E1587" s="72">
        <v>10</v>
      </c>
      <c r="F1587" s="72">
        <v>2</v>
      </c>
      <c r="G1587" s="72">
        <v>10</v>
      </c>
      <c r="H1587" s="72">
        <v>10</v>
      </c>
      <c r="I1587" s="72">
        <v>10</v>
      </c>
      <c r="J1587" s="86" t="s">
        <v>359</v>
      </c>
      <c r="K1587" s="152" t="s">
        <v>2879</v>
      </c>
      <c r="L1587" s="91" t="str">
        <f t="shared" si="33"/>
        <v>오전</v>
      </c>
      <c r="M1587" s="305" t="s">
        <v>2880</v>
      </c>
      <c r="P1587" s="39">
        <v>0</v>
      </c>
      <c r="V1587" s="39" t="s">
        <v>3373</v>
      </c>
    </row>
    <row r="1588" spans="2:22">
      <c r="B1588" s="41" t="s">
        <v>2991</v>
      </c>
      <c r="C1588" s="41" t="s">
        <v>3351</v>
      </c>
      <c r="D1588" s="72" t="s">
        <v>1768</v>
      </c>
      <c r="E1588" s="72">
        <v>10</v>
      </c>
      <c r="F1588" s="72">
        <v>2</v>
      </c>
      <c r="G1588" s="72">
        <v>10</v>
      </c>
      <c r="H1588" s="72">
        <v>10</v>
      </c>
      <c r="I1588" s="72">
        <v>10</v>
      </c>
      <c r="J1588" s="86" t="s">
        <v>359</v>
      </c>
      <c r="K1588" s="152" t="s">
        <v>372</v>
      </c>
      <c r="L1588" s="91" t="str">
        <f t="shared" si="33"/>
        <v>오전</v>
      </c>
      <c r="M1588" s="151" t="s">
        <v>123</v>
      </c>
      <c r="P1588" s="39">
        <v>0</v>
      </c>
      <c r="V1588" s="39" t="s">
        <v>3374</v>
      </c>
    </row>
    <row r="1589" spans="2:22">
      <c r="B1589" s="41" t="s">
        <v>2991</v>
      </c>
      <c r="C1589" s="41" t="s">
        <v>3351</v>
      </c>
      <c r="D1589" s="72" t="s">
        <v>1776</v>
      </c>
      <c r="E1589" s="72">
        <v>10</v>
      </c>
      <c r="F1589" s="72">
        <v>2</v>
      </c>
      <c r="G1589" s="72">
        <v>10</v>
      </c>
      <c r="H1589" s="72">
        <v>10</v>
      </c>
      <c r="I1589" s="72">
        <v>10</v>
      </c>
      <c r="J1589" s="86" t="s">
        <v>359</v>
      </c>
      <c r="K1589" s="152" t="s">
        <v>372</v>
      </c>
      <c r="L1589" s="91" t="str">
        <f t="shared" si="33"/>
        <v>오전</v>
      </c>
      <c r="M1589" s="151" t="s">
        <v>123</v>
      </c>
      <c r="V1589" s="39" t="s">
        <v>3375</v>
      </c>
    </row>
    <row r="1590" spans="2:22">
      <c r="B1590" s="41" t="s">
        <v>2991</v>
      </c>
      <c r="C1590" s="41" t="s">
        <v>3324</v>
      </c>
      <c r="D1590" s="72" t="s">
        <v>1949</v>
      </c>
      <c r="E1590" s="72">
        <v>10</v>
      </c>
      <c r="F1590" s="72">
        <v>2</v>
      </c>
      <c r="G1590" s="72">
        <v>10</v>
      </c>
      <c r="H1590" s="72">
        <v>10</v>
      </c>
      <c r="I1590" s="72">
        <v>10</v>
      </c>
      <c r="J1590" s="86" t="s">
        <v>359</v>
      </c>
      <c r="K1590" s="152" t="s">
        <v>372</v>
      </c>
      <c r="L1590" s="91" t="str">
        <f t="shared" si="33"/>
        <v>오후</v>
      </c>
      <c r="M1590" s="151" t="s">
        <v>123</v>
      </c>
      <c r="P1590" s="39">
        <v>0</v>
      </c>
      <c r="V1590" s="39" t="s">
        <v>3376</v>
      </c>
    </row>
    <row r="1591" spans="2:22">
      <c r="B1591" s="41" t="s">
        <v>2991</v>
      </c>
      <c r="C1591" s="41" t="s">
        <v>3326</v>
      </c>
      <c r="D1591" s="72" t="s">
        <v>1977</v>
      </c>
      <c r="E1591" s="72">
        <v>10</v>
      </c>
      <c r="F1591" s="72">
        <v>2</v>
      </c>
      <c r="G1591" s="72">
        <v>10</v>
      </c>
      <c r="H1591" s="72">
        <v>10</v>
      </c>
      <c r="I1591" s="72">
        <v>10</v>
      </c>
      <c r="J1591" s="86" t="s">
        <v>359</v>
      </c>
      <c r="K1591" s="152" t="s">
        <v>3377</v>
      </c>
      <c r="L1591" s="91" t="str">
        <f t="shared" si="33"/>
        <v>오후</v>
      </c>
      <c r="M1591" s="151" t="s">
        <v>123</v>
      </c>
      <c r="P1591" s="39" t="s">
        <v>1698</v>
      </c>
      <c r="V1591" s="39" t="s">
        <v>3378</v>
      </c>
    </row>
    <row r="1592" spans="2:22">
      <c r="B1592" s="41" t="s">
        <v>2991</v>
      </c>
      <c r="C1592" s="41" t="s">
        <v>3326</v>
      </c>
      <c r="D1592" s="72" t="s">
        <v>2060</v>
      </c>
      <c r="E1592" s="72">
        <v>10</v>
      </c>
      <c r="F1592" s="72">
        <v>2</v>
      </c>
      <c r="G1592" s="72">
        <v>10</v>
      </c>
      <c r="H1592" s="72">
        <v>10</v>
      </c>
      <c r="I1592" s="72">
        <v>10</v>
      </c>
      <c r="J1592" s="86" t="s">
        <v>359</v>
      </c>
      <c r="K1592" s="152" t="s">
        <v>3379</v>
      </c>
      <c r="L1592" s="91" t="str">
        <f t="shared" si="33"/>
        <v>오후</v>
      </c>
      <c r="M1592" s="151" t="s">
        <v>123</v>
      </c>
      <c r="P1592" s="39">
        <v>0</v>
      </c>
      <c r="V1592" s="39" t="s">
        <v>3380</v>
      </c>
    </row>
    <row r="1593" spans="2:22">
      <c r="B1593" s="41" t="s">
        <v>2991</v>
      </c>
      <c r="C1593" s="41" t="s">
        <v>2992</v>
      </c>
      <c r="D1593" s="72" t="s">
        <v>1577</v>
      </c>
      <c r="E1593" s="72">
        <v>10</v>
      </c>
      <c r="F1593" s="72">
        <v>2</v>
      </c>
      <c r="G1593" s="72">
        <v>10</v>
      </c>
      <c r="H1593" s="72">
        <v>10</v>
      </c>
      <c r="I1593" s="72">
        <v>10</v>
      </c>
      <c r="J1593" s="86" t="s">
        <v>359</v>
      </c>
      <c r="K1593" s="152" t="s">
        <v>372</v>
      </c>
      <c r="L1593" s="91" t="str">
        <f t="shared" si="33"/>
        <v>야간</v>
      </c>
      <c r="M1593" s="151" t="s">
        <v>413</v>
      </c>
      <c r="P1593" s="39">
        <v>0</v>
      </c>
      <c r="V1593" s="39" t="s">
        <v>3381</v>
      </c>
    </row>
    <row r="1594" spans="2:22">
      <c r="B1594" s="41" t="s">
        <v>2991</v>
      </c>
      <c r="C1594" s="41" t="s">
        <v>2992</v>
      </c>
      <c r="D1594" s="72" t="s">
        <v>1583</v>
      </c>
      <c r="E1594" s="72">
        <v>10</v>
      </c>
      <c r="F1594" s="72">
        <v>2</v>
      </c>
      <c r="G1594" s="72">
        <v>10</v>
      </c>
      <c r="H1594" s="72">
        <v>10</v>
      </c>
      <c r="I1594" s="72">
        <v>10</v>
      </c>
      <c r="J1594" s="86" t="s">
        <v>359</v>
      </c>
      <c r="K1594" s="152" t="s">
        <v>372</v>
      </c>
      <c r="L1594" s="91" t="str">
        <f t="shared" si="33"/>
        <v>야간</v>
      </c>
      <c r="M1594" s="151" t="s">
        <v>413</v>
      </c>
      <c r="P1594" s="39">
        <v>0</v>
      </c>
      <c r="V1594" s="39" t="s">
        <v>3382</v>
      </c>
    </row>
    <row r="1595" spans="2:22">
      <c r="B1595" s="41" t="s">
        <v>2991</v>
      </c>
      <c r="C1595" s="41" t="s">
        <v>2992</v>
      </c>
      <c r="D1595" s="72" t="s">
        <v>1594</v>
      </c>
      <c r="E1595" s="72">
        <v>10</v>
      </c>
      <c r="F1595" s="72">
        <v>2</v>
      </c>
      <c r="G1595" s="72">
        <v>10</v>
      </c>
      <c r="H1595" s="72">
        <v>10</v>
      </c>
      <c r="I1595" s="72">
        <v>10</v>
      </c>
      <c r="J1595" s="86" t="s">
        <v>359</v>
      </c>
      <c r="K1595" s="152" t="s">
        <v>372</v>
      </c>
      <c r="L1595" s="91" t="str">
        <f t="shared" si="33"/>
        <v>야간</v>
      </c>
      <c r="M1595" s="151" t="s">
        <v>413</v>
      </c>
      <c r="P1595" s="39" t="s">
        <v>123</v>
      </c>
      <c r="V1595" s="39" t="s">
        <v>3383</v>
      </c>
    </row>
    <row r="1596" spans="2:22">
      <c r="B1596" s="41" t="s">
        <v>2991</v>
      </c>
      <c r="C1596" s="41" t="s">
        <v>2992</v>
      </c>
      <c r="D1596" s="72" t="s">
        <v>1597</v>
      </c>
      <c r="E1596" s="72">
        <v>10</v>
      </c>
      <c r="F1596" s="72">
        <v>2</v>
      </c>
      <c r="G1596" s="72">
        <v>10</v>
      </c>
      <c r="H1596" s="72">
        <v>10</v>
      </c>
      <c r="I1596" s="72">
        <v>10</v>
      </c>
      <c r="J1596" s="86" t="s">
        <v>359</v>
      </c>
      <c r="K1596" s="152" t="s">
        <v>2894</v>
      </c>
      <c r="L1596" s="91" t="str">
        <f t="shared" si="33"/>
        <v>야간</v>
      </c>
      <c r="M1596" s="151" t="s">
        <v>413</v>
      </c>
      <c r="P1596" s="39">
        <v>0</v>
      </c>
      <c r="V1596" s="39" t="s">
        <v>3384</v>
      </c>
    </row>
    <row r="1597" spans="2:22">
      <c r="B1597" s="41" t="s">
        <v>2991</v>
      </c>
      <c r="C1597" s="41" t="s">
        <v>2992</v>
      </c>
      <c r="D1597" s="72" t="s">
        <v>1612</v>
      </c>
      <c r="E1597" s="72">
        <v>10</v>
      </c>
      <c r="F1597" s="72">
        <v>2</v>
      </c>
      <c r="G1597" s="72">
        <v>10</v>
      </c>
      <c r="H1597" s="72">
        <v>10</v>
      </c>
      <c r="I1597" s="72">
        <v>10</v>
      </c>
      <c r="J1597" s="86" t="s">
        <v>359</v>
      </c>
      <c r="K1597" s="152" t="s">
        <v>372</v>
      </c>
      <c r="L1597" s="91" t="str">
        <f t="shared" si="33"/>
        <v>야간</v>
      </c>
      <c r="M1597" s="151" t="s">
        <v>413</v>
      </c>
      <c r="P1597" s="39" t="s">
        <v>123</v>
      </c>
      <c r="V1597" s="39" t="s">
        <v>3385</v>
      </c>
    </row>
    <row r="1598" spans="2:22">
      <c r="B1598" s="41" t="s">
        <v>2991</v>
      </c>
      <c r="C1598" s="41" t="s">
        <v>2992</v>
      </c>
      <c r="D1598" s="72" t="s">
        <v>1633</v>
      </c>
      <c r="E1598" s="72">
        <v>10</v>
      </c>
      <c r="F1598" s="72">
        <v>2</v>
      </c>
      <c r="G1598" s="72">
        <v>10</v>
      </c>
      <c r="H1598" s="72">
        <v>10</v>
      </c>
      <c r="I1598" s="72">
        <v>10</v>
      </c>
      <c r="J1598" s="86" t="s">
        <v>359</v>
      </c>
      <c r="K1598" s="152" t="s">
        <v>56</v>
      </c>
      <c r="L1598" s="91" t="str">
        <f t="shared" si="33"/>
        <v>야간</v>
      </c>
      <c r="M1598" s="151" t="s">
        <v>413</v>
      </c>
      <c r="P1598" s="39" t="s">
        <v>123</v>
      </c>
      <c r="V1598" s="39" t="s">
        <v>3386</v>
      </c>
    </row>
    <row r="1599" spans="2:22">
      <c r="B1599" s="41" t="s">
        <v>2991</v>
      </c>
      <c r="C1599" s="41" t="s">
        <v>3351</v>
      </c>
      <c r="D1599" s="72" t="s">
        <v>1728</v>
      </c>
      <c r="E1599" s="72">
        <v>10</v>
      </c>
      <c r="F1599" s="72">
        <v>2</v>
      </c>
      <c r="G1599" s="72">
        <v>10</v>
      </c>
      <c r="H1599" s="72">
        <v>10</v>
      </c>
      <c r="I1599" s="72">
        <v>10</v>
      </c>
      <c r="J1599" s="86" t="s">
        <v>359</v>
      </c>
      <c r="K1599" s="152" t="s">
        <v>369</v>
      </c>
      <c r="L1599" s="91" t="str">
        <f t="shared" si="33"/>
        <v>오전</v>
      </c>
      <c r="M1599" s="151" t="s">
        <v>413</v>
      </c>
      <c r="P1599" s="39" t="s">
        <v>123</v>
      </c>
      <c r="V1599" s="39" t="s">
        <v>3387</v>
      </c>
    </row>
    <row r="1600" spans="2:22">
      <c r="B1600" s="41" t="s">
        <v>2991</v>
      </c>
      <c r="C1600" s="41" t="s">
        <v>3351</v>
      </c>
      <c r="D1600" s="72" t="s">
        <v>1772</v>
      </c>
      <c r="E1600" s="72">
        <v>10</v>
      </c>
      <c r="F1600" s="72">
        <v>2</v>
      </c>
      <c r="G1600" s="72">
        <v>10</v>
      </c>
      <c r="H1600" s="72">
        <v>10</v>
      </c>
      <c r="I1600" s="72">
        <v>10</v>
      </c>
      <c r="J1600" s="86" t="s">
        <v>359</v>
      </c>
      <c r="K1600" s="152" t="s">
        <v>369</v>
      </c>
      <c r="L1600" s="91" t="str">
        <f t="shared" si="33"/>
        <v>오전</v>
      </c>
      <c r="M1600" s="151" t="s">
        <v>413</v>
      </c>
      <c r="P1600" s="39">
        <v>0</v>
      </c>
      <c r="V1600" s="39" t="s">
        <v>3388</v>
      </c>
    </row>
    <row r="1601" spans="2:22">
      <c r="B1601" s="41" t="s">
        <v>2991</v>
      </c>
      <c r="C1601" s="41" t="s">
        <v>3351</v>
      </c>
      <c r="D1601" s="72" t="s">
        <v>1780</v>
      </c>
      <c r="E1601" s="72">
        <v>10</v>
      </c>
      <c r="F1601" s="72">
        <v>2</v>
      </c>
      <c r="G1601" s="72">
        <v>10</v>
      </c>
      <c r="H1601" s="72">
        <v>10</v>
      </c>
      <c r="I1601" s="72">
        <v>10</v>
      </c>
      <c r="J1601" s="86" t="s">
        <v>359</v>
      </c>
      <c r="K1601" s="152" t="s">
        <v>56</v>
      </c>
      <c r="L1601" s="91" t="str">
        <f t="shared" si="33"/>
        <v>오전</v>
      </c>
      <c r="M1601" s="151" t="s">
        <v>413</v>
      </c>
      <c r="P1601" s="39">
        <v>0</v>
      </c>
      <c r="V1601" s="39" t="s">
        <v>3389</v>
      </c>
    </row>
    <row r="1602" spans="2:22">
      <c r="B1602" s="41" t="s">
        <v>2991</v>
      </c>
      <c r="C1602" s="41" t="s">
        <v>3351</v>
      </c>
      <c r="D1602" s="72" t="s">
        <v>1782</v>
      </c>
      <c r="E1602" s="72">
        <v>10</v>
      </c>
      <c r="F1602" s="72">
        <v>2</v>
      </c>
      <c r="G1602" s="72">
        <v>10</v>
      </c>
      <c r="H1602" s="72">
        <v>10</v>
      </c>
      <c r="I1602" s="72">
        <v>10</v>
      </c>
      <c r="J1602" s="86" t="s">
        <v>359</v>
      </c>
      <c r="K1602" s="152" t="s">
        <v>372</v>
      </c>
      <c r="L1602" s="91" t="str">
        <f t="shared" si="33"/>
        <v>오전</v>
      </c>
      <c r="M1602" s="151" t="s">
        <v>413</v>
      </c>
      <c r="P1602" s="39">
        <v>0</v>
      </c>
      <c r="V1602" s="39" t="s">
        <v>3390</v>
      </c>
    </row>
    <row r="1603" spans="2:22">
      <c r="B1603" s="41" t="s">
        <v>2991</v>
      </c>
      <c r="C1603" s="41" t="s">
        <v>3351</v>
      </c>
      <c r="D1603" s="72" t="s">
        <v>1784</v>
      </c>
      <c r="E1603" s="72">
        <v>10</v>
      </c>
      <c r="F1603" s="72">
        <v>2</v>
      </c>
      <c r="G1603" s="72">
        <v>10</v>
      </c>
      <c r="H1603" s="72">
        <v>10</v>
      </c>
      <c r="I1603" s="72">
        <v>10</v>
      </c>
      <c r="J1603" s="86" t="s">
        <v>359</v>
      </c>
      <c r="K1603" s="152" t="s">
        <v>56</v>
      </c>
      <c r="L1603" s="91" t="str">
        <f t="shared" si="33"/>
        <v>오전</v>
      </c>
      <c r="M1603" s="151" t="s">
        <v>413</v>
      </c>
      <c r="P1603" s="39">
        <v>0</v>
      </c>
      <c r="V1603" s="39" t="s">
        <v>3391</v>
      </c>
    </row>
    <row r="1604" spans="2:22">
      <c r="B1604" s="41" t="s">
        <v>2991</v>
      </c>
      <c r="C1604" s="41" t="s">
        <v>3351</v>
      </c>
      <c r="D1604" s="72" t="s">
        <v>1790</v>
      </c>
      <c r="E1604" s="72">
        <v>10</v>
      </c>
      <c r="F1604" s="72">
        <v>2</v>
      </c>
      <c r="G1604" s="72">
        <v>10</v>
      </c>
      <c r="H1604" s="72">
        <v>10</v>
      </c>
      <c r="I1604" s="72">
        <v>10</v>
      </c>
      <c r="J1604" s="86" t="s">
        <v>359</v>
      </c>
      <c r="K1604" s="152" t="s">
        <v>2894</v>
      </c>
      <c r="L1604" s="91" t="str">
        <f t="shared" si="33"/>
        <v>오전</v>
      </c>
      <c r="M1604" s="151" t="s">
        <v>413</v>
      </c>
      <c r="P1604" s="39">
        <v>0</v>
      </c>
      <c r="V1604" s="39" t="s">
        <v>3392</v>
      </c>
    </row>
    <row r="1605" spans="2:22">
      <c r="B1605" s="41" t="s">
        <v>2991</v>
      </c>
      <c r="C1605" s="41" t="s">
        <v>3351</v>
      </c>
      <c r="D1605" s="72" t="s">
        <v>1794</v>
      </c>
      <c r="E1605" s="72">
        <v>10</v>
      </c>
      <c r="F1605" s="72">
        <v>2</v>
      </c>
      <c r="G1605" s="72">
        <v>10</v>
      </c>
      <c r="H1605" s="72">
        <v>10</v>
      </c>
      <c r="I1605" s="72">
        <v>10</v>
      </c>
      <c r="J1605" s="86" t="s">
        <v>359</v>
      </c>
      <c r="K1605" s="152" t="s">
        <v>56</v>
      </c>
      <c r="L1605" s="91" t="str">
        <f t="shared" si="33"/>
        <v>오전</v>
      </c>
      <c r="M1605" s="151" t="s">
        <v>3393</v>
      </c>
      <c r="P1605" s="39">
        <v>0</v>
      </c>
      <c r="V1605" s="39" t="s">
        <v>3394</v>
      </c>
    </row>
    <row r="1606" spans="2:22">
      <c r="B1606" s="41" t="s">
        <v>2991</v>
      </c>
      <c r="C1606" s="41" t="s">
        <v>2992</v>
      </c>
      <c r="D1606" s="72" t="s">
        <v>1590</v>
      </c>
      <c r="E1606" s="72">
        <v>10</v>
      </c>
      <c r="F1606" s="72">
        <v>2</v>
      </c>
      <c r="G1606" s="72">
        <v>10</v>
      </c>
      <c r="H1606" s="72">
        <v>10</v>
      </c>
      <c r="I1606" s="72">
        <v>10</v>
      </c>
      <c r="J1606" s="86" t="s">
        <v>359</v>
      </c>
      <c r="K1606" s="152" t="s">
        <v>372</v>
      </c>
      <c r="L1606" s="91" t="str">
        <f t="shared" si="33"/>
        <v>야간</v>
      </c>
      <c r="M1606" s="151" t="s">
        <v>1698</v>
      </c>
      <c r="P1606" s="39">
        <v>0</v>
      </c>
      <c r="V1606" s="39" t="s">
        <v>3395</v>
      </c>
    </row>
    <row r="1607" spans="2:22">
      <c r="B1607" s="41" t="s">
        <v>2991</v>
      </c>
      <c r="C1607" s="41" t="s">
        <v>3396</v>
      </c>
      <c r="D1607" s="72" t="s">
        <v>1644</v>
      </c>
      <c r="E1607" s="72">
        <v>10</v>
      </c>
      <c r="F1607" s="72">
        <v>2</v>
      </c>
      <c r="G1607" s="72">
        <v>10</v>
      </c>
      <c r="H1607" s="72">
        <v>10</v>
      </c>
      <c r="I1607" s="72">
        <v>10</v>
      </c>
      <c r="J1607" s="86" t="s">
        <v>359</v>
      </c>
      <c r="K1607" s="152" t="s">
        <v>3397</v>
      </c>
      <c r="L1607" s="91" t="str">
        <f t="shared" si="33"/>
        <v>오전</v>
      </c>
      <c r="M1607" s="305" t="s">
        <v>3398</v>
      </c>
      <c r="P1607" s="39">
        <v>0</v>
      </c>
      <c r="V1607" s="39" t="s">
        <v>3399</v>
      </c>
    </row>
    <row r="1608" spans="2:22">
      <c r="B1608" s="41" t="s">
        <v>2991</v>
      </c>
      <c r="C1608" s="41" t="s">
        <v>3351</v>
      </c>
      <c r="D1608" s="72" t="s">
        <v>1685</v>
      </c>
      <c r="E1608" s="72">
        <v>10</v>
      </c>
      <c r="F1608" s="72">
        <v>2</v>
      </c>
      <c r="G1608" s="72">
        <v>10</v>
      </c>
      <c r="H1608" s="72">
        <v>10</v>
      </c>
      <c r="I1608" s="72">
        <v>10</v>
      </c>
      <c r="J1608" s="86" t="s">
        <v>359</v>
      </c>
      <c r="K1608" s="152" t="s">
        <v>3400</v>
      </c>
      <c r="L1608" s="91" t="str">
        <f t="shared" si="33"/>
        <v>오전</v>
      </c>
      <c r="M1608" s="151" t="s">
        <v>1698</v>
      </c>
      <c r="P1608" s="39">
        <v>0</v>
      </c>
      <c r="V1608" s="39" t="s">
        <v>3401</v>
      </c>
    </row>
    <row r="1609" spans="2:22">
      <c r="B1609" s="41" t="s">
        <v>2991</v>
      </c>
      <c r="C1609" s="41" t="s">
        <v>2992</v>
      </c>
      <c r="D1609" s="72" t="s">
        <v>1601</v>
      </c>
      <c r="E1609" s="72">
        <v>10</v>
      </c>
      <c r="F1609" s="72">
        <v>2</v>
      </c>
      <c r="G1609" s="72">
        <v>10</v>
      </c>
      <c r="H1609" s="72">
        <v>10</v>
      </c>
      <c r="I1609" s="72">
        <v>10</v>
      </c>
      <c r="J1609" s="86" t="s">
        <v>359</v>
      </c>
      <c r="K1609" s="152" t="s">
        <v>369</v>
      </c>
      <c r="L1609" s="91" t="str">
        <f t="shared" si="33"/>
        <v>야간</v>
      </c>
      <c r="M1609" s="151" t="s">
        <v>518</v>
      </c>
      <c r="P1609" s="39" t="s">
        <v>1698</v>
      </c>
      <c r="V1609" s="39" t="s">
        <v>3402</v>
      </c>
    </row>
    <row r="1610" spans="2:22">
      <c r="B1610" s="41" t="s">
        <v>2991</v>
      </c>
      <c r="C1610" s="41" t="s">
        <v>3351</v>
      </c>
      <c r="D1610" s="72" t="s">
        <v>1770</v>
      </c>
      <c r="E1610" s="72">
        <v>10</v>
      </c>
      <c r="F1610" s="72">
        <v>2</v>
      </c>
      <c r="G1610" s="72">
        <v>10</v>
      </c>
      <c r="H1610" s="72">
        <v>10</v>
      </c>
      <c r="I1610" s="72">
        <v>10</v>
      </c>
      <c r="J1610" s="86" t="s">
        <v>359</v>
      </c>
      <c r="K1610" s="152" t="s">
        <v>372</v>
      </c>
      <c r="L1610" s="91" t="str">
        <f t="shared" si="33"/>
        <v>오전</v>
      </c>
      <c r="M1610" s="151" t="s">
        <v>518</v>
      </c>
      <c r="P1610" s="39">
        <v>0</v>
      </c>
      <c r="V1610" s="39" t="s">
        <v>3403</v>
      </c>
    </row>
    <row r="1611" spans="2:22">
      <c r="B1611" s="41" t="s">
        <v>2991</v>
      </c>
      <c r="C1611" s="41" t="s">
        <v>3351</v>
      </c>
      <c r="D1611" s="72" t="s">
        <v>1786</v>
      </c>
      <c r="E1611" s="72">
        <v>10</v>
      </c>
      <c r="F1611" s="72">
        <v>2</v>
      </c>
      <c r="G1611" s="72">
        <v>10</v>
      </c>
      <c r="H1611" s="72">
        <v>10</v>
      </c>
      <c r="I1611" s="72">
        <v>10</v>
      </c>
      <c r="J1611" s="86" t="s">
        <v>359</v>
      </c>
      <c r="K1611" s="152" t="s">
        <v>3404</v>
      </c>
      <c r="L1611" s="91" t="str">
        <f t="shared" si="33"/>
        <v>오전</v>
      </c>
      <c r="M1611" s="151" t="s">
        <v>518</v>
      </c>
      <c r="P1611" s="39">
        <v>0</v>
      </c>
      <c r="V1611" s="39" t="s">
        <v>3405</v>
      </c>
    </row>
    <row r="1612" spans="2:22">
      <c r="B1612" s="41" t="s">
        <v>2991</v>
      </c>
      <c r="C1612" s="41" t="s">
        <v>3351</v>
      </c>
      <c r="D1612" s="72" t="s">
        <v>1647</v>
      </c>
      <c r="E1612" s="72">
        <v>10</v>
      </c>
      <c r="F1612" s="72">
        <v>2</v>
      </c>
      <c r="G1612" s="72">
        <v>10</v>
      </c>
      <c r="H1612" s="72">
        <v>10</v>
      </c>
      <c r="I1612" s="72">
        <v>10</v>
      </c>
      <c r="J1612" s="86" t="s">
        <v>359</v>
      </c>
      <c r="K1612" s="152" t="s">
        <v>3406</v>
      </c>
      <c r="L1612" s="91" t="str">
        <f t="shared" si="33"/>
        <v>오전</v>
      </c>
      <c r="M1612" s="305" t="s">
        <v>521</v>
      </c>
      <c r="P1612" s="39" t="s">
        <v>123</v>
      </c>
      <c r="V1612" s="39" t="s">
        <v>3407</v>
      </c>
    </row>
    <row r="1613" spans="2:22">
      <c r="B1613" s="41" t="s">
        <v>2991</v>
      </c>
      <c r="C1613" s="41" t="s">
        <v>3351</v>
      </c>
      <c r="D1613" s="72" t="s">
        <v>1656</v>
      </c>
      <c r="E1613" s="72">
        <v>10</v>
      </c>
      <c r="F1613" s="72">
        <v>2</v>
      </c>
      <c r="G1613" s="72">
        <v>10</v>
      </c>
      <c r="H1613" s="72">
        <v>10</v>
      </c>
      <c r="I1613" s="72">
        <v>10</v>
      </c>
      <c r="J1613" s="86" t="s">
        <v>359</v>
      </c>
      <c r="K1613" s="152" t="s">
        <v>369</v>
      </c>
      <c r="L1613" s="91" t="str">
        <f t="shared" si="33"/>
        <v>오전</v>
      </c>
      <c r="M1613" s="151" t="s">
        <v>521</v>
      </c>
      <c r="P1613" s="39">
        <v>0</v>
      </c>
      <c r="V1613" s="39" t="s">
        <v>3408</v>
      </c>
    </row>
    <row r="1614" spans="2:22">
      <c r="B1614" s="208" t="s">
        <v>2991</v>
      </c>
      <c r="C1614" s="208" t="s">
        <v>2992</v>
      </c>
      <c r="D1614" s="209" t="s">
        <v>1438</v>
      </c>
      <c r="E1614" s="209">
        <v>10</v>
      </c>
      <c r="F1614" s="209">
        <v>2</v>
      </c>
      <c r="G1614" s="209">
        <v>10</v>
      </c>
      <c r="H1614" s="209">
        <v>10</v>
      </c>
      <c r="I1614" s="209">
        <v>10</v>
      </c>
      <c r="J1614" s="210" t="s">
        <v>359</v>
      </c>
      <c r="K1614" s="211" t="s">
        <v>445</v>
      </c>
      <c r="L1614" s="207" t="str">
        <f t="shared" si="33"/>
        <v>야간</v>
      </c>
      <c r="M1614" s="206" t="s">
        <v>2920</v>
      </c>
      <c r="P1614" s="39" t="s">
        <v>413</v>
      </c>
      <c r="V1614" s="39" t="s">
        <v>3409</v>
      </c>
    </row>
    <row r="1615" spans="2:22">
      <c r="B1615" s="41" t="s">
        <v>2991</v>
      </c>
      <c r="C1615" s="41" t="s">
        <v>2992</v>
      </c>
      <c r="D1615" s="72" t="s">
        <v>1565</v>
      </c>
      <c r="E1615" s="72">
        <v>10</v>
      </c>
      <c r="F1615" s="72">
        <v>2</v>
      </c>
      <c r="G1615" s="72">
        <v>10</v>
      </c>
      <c r="H1615" s="72">
        <v>10</v>
      </c>
      <c r="I1615" s="72">
        <v>10</v>
      </c>
      <c r="J1615" s="86" t="s">
        <v>359</v>
      </c>
      <c r="K1615" s="152" t="s">
        <v>56</v>
      </c>
      <c r="L1615" s="91" t="str">
        <f t="shared" si="33"/>
        <v>야간</v>
      </c>
      <c r="M1615" s="151" t="s">
        <v>120</v>
      </c>
      <c r="P1615" s="39" t="s">
        <v>123</v>
      </c>
      <c r="V1615" s="39" t="s">
        <v>3410</v>
      </c>
    </row>
    <row r="1616" spans="2:22">
      <c r="B1616" s="41" t="s">
        <v>2991</v>
      </c>
      <c r="C1616" s="41" t="s">
        <v>2992</v>
      </c>
      <c r="D1616" s="72" t="s">
        <v>1624</v>
      </c>
      <c r="E1616" s="72">
        <v>10</v>
      </c>
      <c r="F1616" s="72">
        <v>2</v>
      </c>
      <c r="G1616" s="72">
        <v>10</v>
      </c>
      <c r="H1616" s="72">
        <v>10</v>
      </c>
      <c r="I1616" s="72">
        <v>10</v>
      </c>
      <c r="J1616" s="86" t="s">
        <v>359</v>
      </c>
      <c r="K1616" s="152" t="s">
        <v>56</v>
      </c>
      <c r="L1616" s="91" t="str">
        <f t="shared" si="33"/>
        <v>야간</v>
      </c>
      <c r="M1616" s="151" t="s">
        <v>120</v>
      </c>
      <c r="P1616" s="39" t="s">
        <v>413</v>
      </c>
      <c r="V1616" s="39" t="s">
        <v>3411</v>
      </c>
    </row>
    <row r="1617" spans="2:22">
      <c r="B1617" s="41" t="s">
        <v>2991</v>
      </c>
      <c r="C1617" s="41" t="s">
        <v>2992</v>
      </c>
      <c r="D1617" s="72" t="s">
        <v>1627</v>
      </c>
      <c r="E1617" s="72">
        <v>10</v>
      </c>
      <c r="F1617" s="72">
        <v>2</v>
      </c>
      <c r="G1617" s="72">
        <v>10</v>
      </c>
      <c r="H1617" s="72">
        <v>10</v>
      </c>
      <c r="I1617" s="72">
        <v>10</v>
      </c>
      <c r="J1617" s="86" t="s">
        <v>359</v>
      </c>
      <c r="K1617" s="152" t="s">
        <v>56</v>
      </c>
      <c r="L1617" s="91" t="str">
        <f t="shared" si="33"/>
        <v>야간</v>
      </c>
      <c r="M1617" s="151" t="s">
        <v>120</v>
      </c>
      <c r="P1617" s="39" t="s">
        <v>123</v>
      </c>
      <c r="V1617" s="39" t="s">
        <v>3412</v>
      </c>
    </row>
    <row r="1618" spans="2:22">
      <c r="B1618" s="41" t="s">
        <v>2991</v>
      </c>
      <c r="C1618" s="41" t="s">
        <v>3351</v>
      </c>
      <c r="D1618" s="72" t="s">
        <v>1693</v>
      </c>
      <c r="E1618" s="72">
        <v>10</v>
      </c>
      <c r="F1618" s="72">
        <v>2</v>
      </c>
      <c r="G1618" s="72">
        <v>10</v>
      </c>
      <c r="H1618" s="72">
        <v>10</v>
      </c>
      <c r="I1618" s="72">
        <v>10</v>
      </c>
      <c r="J1618" s="86" t="s">
        <v>359</v>
      </c>
      <c r="K1618" s="152" t="s">
        <v>372</v>
      </c>
      <c r="L1618" s="91" t="str">
        <f t="shared" si="33"/>
        <v>오전</v>
      </c>
      <c r="M1618" s="151" t="s">
        <v>120</v>
      </c>
      <c r="P1618" s="39">
        <v>0</v>
      </c>
      <c r="V1618" s="39" t="s">
        <v>3413</v>
      </c>
    </row>
    <row r="1619" spans="2:22">
      <c r="B1619" s="41" t="s">
        <v>2991</v>
      </c>
      <c r="C1619" s="41" t="s">
        <v>3351</v>
      </c>
      <c r="D1619" s="72" t="s">
        <v>1659</v>
      </c>
      <c r="E1619" s="72">
        <v>10</v>
      </c>
      <c r="F1619" s="72">
        <v>2</v>
      </c>
      <c r="G1619" s="72">
        <v>10</v>
      </c>
      <c r="H1619" s="72">
        <v>10</v>
      </c>
      <c r="I1619" s="72">
        <v>10</v>
      </c>
      <c r="J1619" s="86" t="s">
        <v>359</v>
      </c>
      <c r="K1619" s="152" t="s">
        <v>372</v>
      </c>
      <c r="L1619" s="91" t="str">
        <f t="shared" si="33"/>
        <v>오전</v>
      </c>
      <c r="M1619" s="151" t="s">
        <v>121</v>
      </c>
      <c r="P1619" s="39">
        <v>0</v>
      </c>
      <c r="V1619" s="39" t="s">
        <v>3414</v>
      </c>
    </row>
    <row r="1620" spans="2:22">
      <c r="B1620" s="41" t="s">
        <v>2991</v>
      </c>
      <c r="C1620" s="41" t="s">
        <v>3351</v>
      </c>
      <c r="D1620" s="72" t="s">
        <v>1691</v>
      </c>
      <c r="E1620" s="72">
        <v>10</v>
      </c>
      <c r="F1620" s="72">
        <v>2</v>
      </c>
      <c r="G1620" s="72">
        <v>10</v>
      </c>
      <c r="H1620" s="72">
        <v>10</v>
      </c>
      <c r="I1620" s="72">
        <v>10</v>
      </c>
      <c r="J1620" s="86" t="s">
        <v>359</v>
      </c>
      <c r="K1620" s="152" t="s">
        <v>372</v>
      </c>
      <c r="L1620" s="91" t="str">
        <f t="shared" si="33"/>
        <v>오전</v>
      </c>
      <c r="M1620" s="151" t="s">
        <v>121</v>
      </c>
      <c r="P1620" s="39" t="s">
        <v>123</v>
      </c>
      <c r="V1620" s="39" t="s">
        <v>3415</v>
      </c>
    </row>
    <row r="1621" spans="2:22">
      <c r="B1621" s="41" t="s">
        <v>2991</v>
      </c>
      <c r="C1621" s="41" t="s">
        <v>3326</v>
      </c>
      <c r="D1621" s="72" t="s">
        <v>2064</v>
      </c>
      <c r="E1621" s="72">
        <v>10</v>
      </c>
      <c r="F1621" s="72">
        <v>2</v>
      </c>
      <c r="G1621" s="72">
        <v>10</v>
      </c>
      <c r="H1621" s="72">
        <v>10</v>
      </c>
      <c r="I1621" s="72">
        <v>10</v>
      </c>
      <c r="J1621" s="86" t="s">
        <v>359</v>
      </c>
      <c r="K1621" s="152" t="s">
        <v>2884</v>
      </c>
      <c r="L1621" s="91" t="str">
        <f t="shared" si="33"/>
        <v>오후</v>
      </c>
      <c r="M1621" s="151" t="s">
        <v>121</v>
      </c>
      <c r="P1621" s="39">
        <v>0</v>
      </c>
      <c r="V1621" s="39" t="s">
        <v>3416</v>
      </c>
    </row>
    <row r="1622" spans="2:22">
      <c r="B1622" s="41" t="s">
        <v>3337</v>
      </c>
      <c r="C1622" s="41" t="s">
        <v>2992</v>
      </c>
      <c r="D1622" s="72" t="s">
        <v>1423</v>
      </c>
      <c r="E1622" s="72">
        <v>10</v>
      </c>
      <c r="F1622" s="72">
        <v>2</v>
      </c>
      <c r="G1622" s="72">
        <v>10</v>
      </c>
      <c r="H1622" s="72">
        <v>10</v>
      </c>
      <c r="I1622" s="72">
        <v>10</v>
      </c>
      <c r="J1622" s="86" t="s">
        <v>359</v>
      </c>
      <c r="K1622" s="152" t="s">
        <v>93</v>
      </c>
      <c r="L1622" s="91" t="str">
        <f t="shared" si="33"/>
        <v>야간</v>
      </c>
      <c r="M1622" s="151"/>
      <c r="P1622" s="39">
        <v>0</v>
      </c>
      <c r="V1622" s="39" t="s">
        <v>3417</v>
      </c>
    </row>
    <row r="1623" spans="2:22">
      <c r="B1623" s="41" t="s">
        <v>2991</v>
      </c>
      <c r="C1623" s="41" t="s">
        <v>2992</v>
      </c>
      <c r="D1623" s="72" t="s">
        <v>1425</v>
      </c>
      <c r="E1623" s="72">
        <v>10</v>
      </c>
      <c r="F1623" s="72">
        <v>2</v>
      </c>
      <c r="G1623" s="72">
        <v>10</v>
      </c>
      <c r="H1623" s="72">
        <v>10</v>
      </c>
      <c r="I1623" s="72">
        <v>10</v>
      </c>
      <c r="J1623" s="86" t="s">
        <v>359</v>
      </c>
      <c r="K1623" s="152" t="s">
        <v>93</v>
      </c>
      <c r="L1623" s="91" t="str">
        <f t="shared" si="33"/>
        <v>야간</v>
      </c>
      <c r="M1623" s="151"/>
      <c r="P1623" s="39">
        <v>0</v>
      </c>
      <c r="V1623" s="39" t="s">
        <v>3418</v>
      </c>
    </row>
    <row r="1624" spans="2:22">
      <c r="B1624" s="41" t="s">
        <v>2991</v>
      </c>
      <c r="C1624" s="41" t="s">
        <v>2992</v>
      </c>
      <c r="D1624" s="72" t="s">
        <v>1427</v>
      </c>
      <c r="E1624" s="72">
        <v>10</v>
      </c>
      <c r="F1624" s="72">
        <v>2</v>
      </c>
      <c r="G1624" s="72">
        <v>10</v>
      </c>
      <c r="H1624" s="72">
        <v>10</v>
      </c>
      <c r="I1624" s="72">
        <v>10</v>
      </c>
      <c r="J1624" s="86" t="s">
        <v>359</v>
      </c>
      <c r="K1624" s="152" t="s">
        <v>93</v>
      </c>
      <c r="L1624" s="91" t="str">
        <f t="shared" si="33"/>
        <v>야간</v>
      </c>
      <c r="M1624" s="151"/>
      <c r="P1624" s="39">
        <v>0</v>
      </c>
      <c r="V1624" s="39" t="s">
        <v>3419</v>
      </c>
    </row>
    <row r="1625" spans="2:22">
      <c r="B1625" s="41" t="s">
        <v>2991</v>
      </c>
      <c r="C1625" s="41" t="s">
        <v>2992</v>
      </c>
      <c r="D1625" s="72" t="s">
        <v>1432</v>
      </c>
      <c r="E1625" s="72">
        <v>10</v>
      </c>
      <c r="F1625" s="72">
        <v>2</v>
      </c>
      <c r="G1625" s="72">
        <v>10</v>
      </c>
      <c r="H1625" s="72">
        <v>10</v>
      </c>
      <c r="I1625" s="72">
        <v>10</v>
      </c>
      <c r="J1625" s="86" t="s">
        <v>359</v>
      </c>
      <c r="K1625" s="152" t="s">
        <v>93</v>
      </c>
      <c r="L1625" s="91" t="str">
        <f t="shared" si="33"/>
        <v>야간</v>
      </c>
      <c r="M1625" s="151"/>
      <c r="P1625" s="39">
        <v>0</v>
      </c>
      <c r="V1625" s="39" t="s">
        <v>3420</v>
      </c>
    </row>
    <row r="1626" spans="2:22">
      <c r="B1626" s="41" t="s">
        <v>2991</v>
      </c>
      <c r="C1626" s="41" t="s">
        <v>2992</v>
      </c>
      <c r="D1626" s="72" t="s">
        <v>1434</v>
      </c>
      <c r="E1626" s="72">
        <v>10</v>
      </c>
      <c r="F1626" s="72">
        <v>2</v>
      </c>
      <c r="G1626" s="72">
        <v>10</v>
      </c>
      <c r="H1626" s="72">
        <v>10</v>
      </c>
      <c r="I1626" s="72">
        <v>10</v>
      </c>
      <c r="J1626" s="86" t="s">
        <v>359</v>
      </c>
      <c r="K1626" s="152" t="s">
        <v>93</v>
      </c>
      <c r="L1626" s="91" t="str">
        <f t="shared" si="33"/>
        <v>야간</v>
      </c>
      <c r="M1626" s="151"/>
      <c r="P1626" s="39">
        <v>0</v>
      </c>
      <c r="V1626" s="39" t="s">
        <v>3421</v>
      </c>
    </row>
    <row r="1627" spans="2:22">
      <c r="B1627" s="41" t="s">
        <v>2991</v>
      </c>
      <c r="C1627" s="41" t="s">
        <v>2992</v>
      </c>
      <c r="D1627" s="72" t="s">
        <v>1436</v>
      </c>
      <c r="E1627" s="72">
        <v>10</v>
      </c>
      <c r="F1627" s="72">
        <v>2</v>
      </c>
      <c r="G1627" s="72">
        <v>10</v>
      </c>
      <c r="H1627" s="72">
        <v>10</v>
      </c>
      <c r="I1627" s="72">
        <v>10</v>
      </c>
      <c r="J1627" s="86" t="s">
        <v>359</v>
      </c>
      <c r="K1627" s="152" t="s">
        <v>27</v>
      </c>
      <c r="L1627" s="91" t="str">
        <f t="shared" si="33"/>
        <v>야간</v>
      </c>
      <c r="M1627" s="151"/>
      <c r="P1627" s="39">
        <v>0</v>
      </c>
      <c r="V1627" s="39" t="s">
        <v>3422</v>
      </c>
    </row>
    <row r="1628" spans="2:22">
      <c r="B1628" s="41" t="s">
        <v>2991</v>
      </c>
      <c r="C1628" s="41" t="s">
        <v>2992</v>
      </c>
      <c r="D1628" s="72" t="s">
        <v>1440</v>
      </c>
      <c r="E1628" s="72">
        <v>10</v>
      </c>
      <c r="F1628" s="72">
        <v>2</v>
      </c>
      <c r="G1628" s="72">
        <v>10</v>
      </c>
      <c r="H1628" s="72">
        <v>10</v>
      </c>
      <c r="I1628" s="72">
        <v>10</v>
      </c>
      <c r="J1628" s="86" t="s">
        <v>359</v>
      </c>
      <c r="K1628" s="152" t="s">
        <v>93</v>
      </c>
      <c r="L1628" s="91" t="str">
        <f t="shared" si="33"/>
        <v>야간</v>
      </c>
      <c r="M1628" s="151"/>
      <c r="P1628" s="39">
        <v>0</v>
      </c>
      <c r="V1628" s="39" t="s">
        <v>3423</v>
      </c>
    </row>
    <row r="1629" spans="2:22">
      <c r="B1629" s="41" t="s">
        <v>2991</v>
      </c>
      <c r="C1629" s="41" t="s">
        <v>2992</v>
      </c>
      <c r="D1629" s="72" t="s">
        <v>1442</v>
      </c>
      <c r="E1629" s="72">
        <v>10</v>
      </c>
      <c r="F1629" s="72">
        <v>2</v>
      </c>
      <c r="G1629" s="72">
        <v>10</v>
      </c>
      <c r="H1629" s="72">
        <v>10</v>
      </c>
      <c r="I1629" s="72">
        <v>10</v>
      </c>
      <c r="J1629" s="86" t="s">
        <v>359</v>
      </c>
      <c r="K1629" s="152" t="s">
        <v>93</v>
      </c>
      <c r="L1629" s="91" t="str">
        <f t="shared" si="33"/>
        <v>야간</v>
      </c>
      <c r="M1629" s="151"/>
      <c r="P1629" s="39">
        <v>0</v>
      </c>
      <c r="V1629" s="39" t="s">
        <v>3424</v>
      </c>
    </row>
    <row r="1630" spans="2:22">
      <c r="B1630" s="41" t="s">
        <v>2991</v>
      </c>
      <c r="C1630" s="41" t="s">
        <v>2992</v>
      </c>
      <c r="D1630" s="72" t="s">
        <v>1444</v>
      </c>
      <c r="E1630" s="72">
        <v>10</v>
      </c>
      <c r="F1630" s="72">
        <v>2</v>
      </c>
      <c r="G1630" s="72">
        <v>10</v>
      </c>
      <c r="H1630" s="72">
        <v>10</v>
      </c>
      <c r="I1630" s="72">
        <v>10</v>
      </c>
      <c r="J1630" s="86" t="s">
        <v>359</v>
      </c>
      <c r="K1630" s="152" t="s">
        <v>93</v>
      </c>
      <c r="L1630" s="91" t="str">
        <f t="shared" si="33"/>
        <v>야간</v>
      </c>
      <c r="M1630" s="151"/>
      <c r="P1630" s="39">
        <v>0</v>
      </c>
      <c r="V1630" s="39" t="s">
        <v>3425</v>
      </c>
    </row>
    <row r="1631" spans="2:22">
      <c r="B1631" s="41" t="s">
        <v>2991</v>
      </c>
      <c r="C1631" s="41" t="s">
        <v>2992</v>
      </c>
      <c r="D1631" s="72" t="s">
        <v>1446</v>
      </c>
      <c r="E1631" s="72">
        <v>10</v>
      </c>
      <c r="F1631" s="72">
        <v>2</v>
      </c>
      <c r="G1631" s="72">
        <v>10</v>
      </c>
      <c r="H1631" s="72">
        <v>10</v>
      </c>
      <c r="I1631" s="72">
        <v>10</v>
      </c>
      <c r="J1631" s="86" t="s">
        <v>359</v>
      </c>
      <c r="K1631" s="152" t="s">
        <v>88</v>
      </c>
      <c r="L1631" s="91" t="str">
        <f t="shared" si="33"/>
        <v>야간</v>
      </c>
      <c r="M1631" s="151"/>
      <c r="P1631" s="39" t="s">
        <v>120</v>
      </c>
      <c r="V1631" s="39" t="s">
        <v>3426</v>
      </c>
    </row>
    <row r="1632" spans="2:22">
      <c r="B1632" s="41" t="s">
        <v>2991</v>
      </c>
      <c r="C1632" s="41" t="s">
        <v>2992</v>
      </c>
      <c r="D1632" s="72" t="s">
        <v>1448</v>
      </c>
      <c r="E1632" s="72">
        <v>10</v>
      </c>
      <c r="F1632" s="72">
        <v>2</v>
      </c>
      <c r="G1632" s="72">
        <v>10</v>
      </c>
      <c r="H1632" s="72">
        <v>10</v>
      </c>
      <c r="I1632" s="72">
        <v>10</v>
      </c>
      <c r="J1632" s="86" t="s">
        <v>359</v>
      </c>
      <c r="K1632" s="152" t="s">
        <v>88</v>
      </c>
      <c r="L1632" s="91" t="str">
        <f t="shared" si="33"/>
        <v>야간</v>
      </c>
      <c r="M1632" s="151"/>
      <c r="P1632" s="39" t="s">
        <v>124</v>
      </c>
      <c r="V1632" s="39" t="s">
        <v>3427</v>
      </c>
    </row>
    <row r="1633" spans="2:22">
      <c r="B1633" s="41" t="s">
        <v>2991</v>
      </c>
      <c r="C1633" s="41" t="s">
        <v>2992</v>
      </c>
      <c r="D1633" s="72" t="s">
        <v>1450</v>
      </c>
      <c r="E1633" s="72">
        <v>10</v>
      </c>
      <c r="F1633" s="72">
        <v>2</v>
      </c>
      <c r="G1633" s="72">
        <v>10</v>
      </c>
      <c r="H1633" s="72">
        <v>10</v>
      </c>
      <c r="I1633" s="72">
        <v>10</v>
      </c>
      <c r="J1633" s="86" t="s">
        <v>359</v>
      </c>
      <c r="K1633" s="152" t="s">
        <v>93</v>
      </c>
      <c r="L1633" s="91" t="str">
        <f t="shared" si="33"/>
        <v>야간</v>
      </c>
      <c r="M1633" s="151"/>
      <c r="V1633" s="39" t="s">
        <v>3428</v>
      </c>
    </row>
    <row r="1634" spans="2:22">
      <c r="B1634" s="41" t="s">
        <v>2991</v>
      </c>
      <c r="C1634" s="41" t="s">
        <v>2992</v>
      </c>
      <c r="D1634" s="72" t="s">
        <v>1452</v>
      </c>
      <c r="E1634" s="72">
        <v>10</v>
      </c>
      <c r="F1634" s="72">
        <v>2</v>
      </c>
      <c r="G1634" s="72">
        <v>10</v>
      </c>
      <c r="H1634" s="72">
        <v>10</v>
      </c>
      <c r="I1634" s="72">
        <v>10</v>
      </c>
      <c r="J1634" s="86" t="s">
        <v>359</v>
      </c>
      <c r="K1634" s="152" t="s">
        <v>88</v>
      </c>
      <c r="L1634" s="91" t="str">
        <f t="shared" si="33"/>
        <v>야간</v>
      </c>
      <c r="M1634" s="151"/>
      <c r="P1634" s="39">
        <v>0</v>
      </c>
      <c r="V1634" s="39" t="s">
        <v>3429</v>
      </c>
    </row>
    <row r="1635" spans="2:22">
      <c r="B1635" s="41" t="s">
        <v>2991</v>
      </c>
      <c r="C1635" s="41" t="s">
        <v>2992</v>
      </c>
      <c r="D1635" s="72" t="s">
        <v>1454</v>
      </c>
      <c r="E1635" s="72">
        <v>10</v>
      </c>
      <c r="F1635" s="72">
        <v>2</v>
      </c>
      <c r="G1635" s="72">
        <v>10</v>
      </c>
      <c r="H1635" s="72">
        <v>10</v>
      </c>
      <c r="I1635" s="72">
        <v>10</v>
      </c>
      <c r="J1635" s="86" t="s">
        <v>359</v>
      </c>
      <c r="K1635" s="152" t="s">
        <v>93</v>
      </c>
      <c r="L1635" s="91" t="str">
        <f t="shared" si="33"/>
        <v>야간</v>
      </c>
      <c r="M1635" s="151"/>
      <c r="P1635" s="39">
        <v>0</v>
      </c>
      <c r="V1635" s="39" t="s">
        <v>3430</v>
      </c>
    </row>
    <row r="1636" spans="2:22">
      <c r="B1636" s="41" t="s">
        <v>2991</v>
      </c>
      <c r="C1636" s="41" t="s">
        <v>2992</v>
      </c>
      <c r="D1636" s="72" t="s">
        <v>1456</v>
      </c>
      <c r="E1636" s="72">
        <v>10</v>
      </c>
      <c r="F1636" s="72">
        <v>2</v>
      </c>
      <c r="G1636" s="72">
        <v>10</v>
      </c>
      <c r="H1636" s="72">
        <v>10</v>
      </c>
      <c r="I1636" s="72">
        <v>10</v>
      </c>
      <c r="J1636" s="86" t="s">
        <v>359</v>
      </c>
      <c r="K1636" s="152" t="s">
        <v>3431</v>
      </c>
      <c r="L1636" s="91" t="str">
        <f t="shared" si="33"/>
        <v>야간</v>
      </c>
      <c r="M1636" s="151"/>
      <c r="P1636" s="39" t="s">
        <v>120</v>
      </c>
      <c r="V1636" s="39" t="s">
        <v>3432</v>
      </c>
    </row>
    <row r="1637" spans="2:22">
      <c r="B1637" s="41" t="s">
        <v>2991</v>
      </c>
      <c r="C1637" s="41" t="s">
        <v>2992</v>
      </c>
      <c r="D1637" s="72" t="s">
        <v>1458</v>
      </c>
      <c r="E1637" s="72">
        <v>10</v>
      </c>
      <c r="F1637" s="72">
        <v>2</v>
      </c>
      <c r="G1637" s="72">
        <v>10</v>
      </c>
      <c r="H1637" s="72">
        <v>10</v>
      </c>
      <c r="I1637" s="72">
        <v>10</v>
      </c>
      <c r="J1637" s="86" t="s">
        <v>359</v>
      </c>
      <c r="K1637" s="152" t="s">
        <v>88</v>
      </c>
      <c r="L1637" s="91" t="str">
        <f t="shared" si="33"/>
        <v>야간</v>
      </c>
      <c r="M1637" s="151"/>
      <c r="P1637" s="39">
        <v>0</v>
      </c>
      <c r="V1637" s="39" t="s">
        <v>3433</v>
      </c>
    </row>
    <row r="1638" spans="2:22">
      <c r="B1638" s="41" t="s">
        <v>2991</v>
      </c>
      <c r="C1638" s="41" t="s">
        <v>2992</v>
      </c>
      <c r="D1638" s="72" t="s">
        <v>1460</v>
      </c>
      <c r="E1638" s="72">
        <v>10</v>
      </c>
      <c r="F1638" s="72">
        <v>2</v>
      </c>
      <c r="G1638" s="72">
        <v>10</v>
      </c>
      <c r="H1638" s="72">
        <v>10</v>
      </c>
      <c r="I1638" s="72">
        <v>10</v>
      </c>
      <c r="J1638" s="86" t="s">
        <v>359</v>
      </c>
      <c r="K1638" s="152" t="s">
        <v>88</v>
      </c>
      <c r="L1638" s="91" t="str">
        <f t="shared" si="33"/>
        <v>야간</v>
      </c>
      <c r="M1638" s="151"/>
      <c r="P1638" s="39" t="s">
        <v>123</v>
      </c>
      <c r="V1638" s="39" t="s">
        <v>3434</v>
      </c>
    </row>
    <row r="1639" spans="2:22">
      <c r="B1639" s="41" t="s">
        <v>2991</v>
      </c>
      <c r="C1639" s="41" t="s">
        <v>2992</v>
      </c>
      <c r="D1639" s="72" t="s">
        <v>1462</v>
      </c>
      <c r="E1639" s="72">
        <v>10</v>
      </c>
      <c r="F1639" s="72">
        <v>2</v>
      </c>
      <c r="G1639" s="72">
        <v>10</v>
      </c>
      <c r="H1639" s="72">
        <v>10</v>
      </c>
      <c r="I1639" s="72">
        <v>10</v>
      </c>
      <c r="J1639" s="86" t="s">
        <v>359</v>
      </c>
      <c r="K1639" s="152" t="s">
        <v>93</v>
      </c>
      <c r="L1639" s="91" t="str">
        <f t="shared" si="33"/>
        <v>야간</v>
      </c>
      <c r="M1639" s="151"/>
      <c r="P1639" s="39" t="s">
        <v>120</v>
      </c>
      <c r="V1639" s="39" t="s">
        <v>3435</v>
      </c>
    </row>
    <row r="1640" spans="2:22">
      <c r="B1640" s="41" t="s">
        <v>2991</v>
      </c>
      <c r="C1640" s="41" t="s">
        <v>2992</v>
      </c>
      <c r="D1640" s="72" t="s">
        <v>1464</v>
      </c>
      <c r="E1640" s="72">
        <v>10</v>
      </c>
      <c r="F1640" s="72">
        <v>2</v>
      </c>
      <c r="G1640" s="72">
        <v>10</v>
      </c>
      <c r="H1640" s="72">
        <v>10</v>
      </c>
      <c r="I1640" s="72">
        <v>10</v>
      </c>
      <c r="J1640" s="86" t="s">
        <v>359</v>
      </c>
      <c r="K1640" s="152" t="s">
        <v>91</v>
      </c>
      <c r="L1640" s="91" t="str">
        <f t="shared" ref="L1640:L1703" si="34">IF(MID(D1640,1,8)&gt;="20241101",IF(VALUE(MID(D1640,10,6))&lt;120000,"오전",IF(VALUE(MID(D1640,10,2))&lt;17,"오후","야간")),
IF(MID(D1640,1,8)&lt;"20241101",IF(VALUE(MID(D1640,10,6))&lt;120000,"오전",IF(VALUE(MID(D1640,10,2))&lt;18,"오후","야간"))
))</f>
        <v>야간</v>
      </c>
      <c r="M1640" s="151"/>
      <c r="P1640" s="39">
        <v>0</v>
      </c>
      <c r="V1640" s="39" t="s">
        <v>3436</v>
      </c>
    </row>
    <row r="1641" spans="2:22">
      <c r="B1641" s="41" t="s">
        <v>2991</v>
      </c>
      <c r="C1641" s="41" t="s">
        <v>2992</v>
      </c>
      <c r="D1641" s="72" t="s">
        <v>1466</v>
      </c>
      <c r="E1641" s="72">
        <v>10</v>
      </c>
      <c r="F1641" s="72">
        <v>2</v>
      </c>
      <c r="G1641" s="72">
        <v>10</v>
      </c>
      <c r="H1641" s="72">
        <v>10</v>
      </c>
      <c r="I1641" s="72">
        <v>10</v>
      </c>
      <c r="J1641" s="86" t="s">
        <v>359</v>
      </c>
      <c r="K1641" s="152" t="s">
        <v>88</v>
      </c>
      <c r="L1641" s="91" t="str">
        <f t="shared" si="34"/>
        <v>야간</v>
      </c>
      <c r="M1641" s="151"/>
      <c r="P1641" s="39">
        <v>0</v>
      </c>
      <c r="V1641" s="39" t="s">
        <v>3437</v>
      </c>
    </row>
    <row r="1642" spans="2:22">
      <c r="B1642" s="41" t="s">
        <v>2991</v>
      </c>
      <c r="C1642" s="41" t="s">
        <v>2992</v>
      </c>
      <c r="D1642" s="72" t="s">
        <v>1468</v>
      </c>
      <c r="E1642" s="72">
        <v>10</v>
      </c>
      <c r="F1642" s="72">
        <v>2</v>
      </c>
      <c r="G1642" s="72">
        <v>10</v>
      </c>
      <c r="H1642" s="72">
        <v>10</v>
      </c>
      <c r="I1642" s="72">
        <v>10</v>
      </c>
      <c r="J1642" s="86" t="s">
        <v>359</v>
      </c>
      <c r="K1642" s="152" t="s">
        <v>93</v>
      </c>
      <c r="L1642" s="91" t="str">
        <f t="shared" si="34"/>
        <v>야간</v>
      </c>
      <c r="M1642" s="151"/>
      <c r="P1642" s="39" t="s">
        <v>413</v>
      </c>
      <c r="V1642" s="39" t="s">
        <v>3438</v>
      </c>
    </row>
    <row r="1643" spans="2:22">
      <c r="B1643" s="41" t="s">
        <v>2991</v>
      </c>
      <c r="C1643" s="41" t="s">
        <v>2992</v>
      </c>
      <c r="D1643" s="72" t="s">
        <v>1470</v>
      </c>
      <c r="E1643" s="72">
        <v>10</v>
      </c>
      <c r="F1643" s="72">
        <v>2</v>
      </c>
      <c r="G1643" s="72">
        <v>10</v>
      </c>
      <c r="H1643" s="72">
        <v>10</v>
      </c>
      <c r="I1643" s="72">
        <v>10</v>
      </c>
      <c r="J1643" s="86" t="s">
        <v>359</v>
      </c>
      <c r="K1643" s="152" t="s">
        <v>88</v>
      </c>
      <c r="L1643" s="91" t="str">
        <f t="shared" si="34"/>
        <v>야간</v>
      </c>
      <c r="M1643" s="151"/>
      <c r="P1643" s="39">
        <v>0</v>
      </c>
      <c r="V1643" s="39" t="s">
        <v>3439</v>
      </c>
    </row>
    <row r="1644" spans="2:22">
      <c r="B1644" s="41" t="s">
        <v>2991</v>
      </c>
      <c r="C1644" s="41" t="s">
        <v>2992</v>
      </c>
      <c r="D1644" s="72" t="s">
        <v>1472</v>
      </c>
      <c r="E1644" s="72">
        <v>10</v>
      </c>
      <c r="F1644" s="72">
        <v>2</v>
      </c>
      <c r="G1644" s="72">
        <v>10</v>
      </c>
      <c r="H1644" s="72">
        <v>10</v>
      </c>
      <c r="I1644" s="72">
        <v>10</v>
      </c>
      <c r="J1644" s="86" t="s">
        <v>359</v>
      </c>
      <c r="K1644" s="152" t="s">
        <v>3047</v>
      </c>
      <c r="L1644" s="91" t="str">
        <f t="shared" si="34"/>
        <v>야간</v>
      </c>
      <c r="M1644" s="151"/>
      <c r="P1644" s="39">
        <v>0</v>
      </c>
      <c r="V1644" s="39" t="s">
        <v>3440</v>
      </c>
    </row>
    <row r="1645" spans="2:22">
      <c r="B1645" s="41" t="s">
        <v>2991</v>
      </c>
      <c r="C1645" s="41" t="s">
        <v>2992</v>
      </c>
      <c r="D1645" s="72" t="s">
        <v>1474</v>
      </c>
      <c r="E1645" s="72">
        <v>10</v>
      </c>
      <c r="F1645" s="72">
        <v>2</v>
      </c>
      <c r="G1645" s="72">
        <v>10</v>
      </c>
      <c r="H1645" s="72">
        <v>10</v>
      </c>
      <c r="I1645" s="72">
        <v>10</v>
      </c>
      <c r="J1645" s="86" t="s">
        <v>359</v>
      </c>
      <c r="K1645" s="152" t="s">
        <v>93</v>
      </c>
      <c r="L1645" s="91" t="str">
        <f t="shared" si="34"/>
        <v>야간</v>
      </c>
      <c r="M1645" s="151"/>
      <c r="P1645" s="39">
        <v>0</v>
      </c>
      <c r="V1645" s="39" t="s">
        <v>3441</v>
      </c>
    </row>
    <row r="1646" spans="2:22">
      <c r="B1646" s="41" t="s">
        <v>2991</v>
      </c>
      <c r="C1646" s="41" t="s">
        <v>2992</v>
      </c>
      <c r="D1646" s="72" t="s">
        <v>1476</v>
      </c>
      <c r="E1646" s="72">
        <v>10</v>
      </c>
      <c r="F1646" s="72">
        <v>2</v>
      </c>
      <c r="G1646" s="72">
        <v>10</v>
      </c>
      <c r="H1646" s="72">
        <v>10</v>
      </c>
      <c r="I1646" s="72">
        <v>10</v>
      </c>
      <c r="J1646" s="86" t="s">
        <v>359</v>
      </c>
      <c r="K1646" s="152" t="s">
        <v>88</v>
      </c>
      <c r="L1646" s="91" t="str">
        <f t="shared" si="34"/>
        <v>야간</v>
      </c>
      <c r="M1646" s="151"/>
      <c r="P1646" s="39" t="s">
        <v>123</v>
      </c>
      <c r="V1646" s="39" t="s">
        <v>3442</v>
      </c>
    </row>
    <row r="1647" spans="2:22">
      <c r="B1647" s="41" t="s">
        <v>2991</v>
      </c>
      <c r="C1647" s="41" t="s">
        <v>2992</v>
      </c>
      <c r="D1647" s="72" t="s">
        <v>1479</v>
      </c>
      <c r="E1647" s="72">
        <v>10</v>
      </c>
      <c r="F1647" s="72">
        <v>2</v>
      </c>
      <c r="G1647" s="72">
        <v>10</v>
      </c>
      <c r="H1647" s="72">
        <v>10</v>
      </c>
      <c r="I1647" s="72">
        <v>10</v>
      </c>
      <c r="J1647" s="86" t="s">
        <v>359</v>
      </c>
      <c r="K1647" s="152" t="s">
        <v>88</v>
      </c>
      <c r="L1647" s="91" t="str">
        <f t="shared" si="34"/>
        <v>야간</v>
      </c>
      <c r="M1647" s="151"/>
      <c r="P1647" s="39" t="s">
        <v>123</v>
      </c>
      <c r="V1647" s="39" t="s">
        <v>3443</v>
      </c>
    </row>
    <row r="1648" spans="2:22">
      <c r="B1648" s="41" t="s">
        <v>2991</v>
      </c>
      <c r="C1648" s="41" t="s">
        <v>2992</v>
      </c>
      <c r="D1648" s="72" t="s">
        <v>1481</v>
      </c>
      <c r="E1648" s="72">
        <v>10</v>
      </c>
      <c r="F1648" s="72">
        <v>2</v>
      </c>
      <c r="G1648" s="72">
        <v>10</v>
      </c>
      <c r="H1648" s="72">
        <v>10</v>
      </c>
      <c r="I1648" s="72">
        <v>10</v>
      </c>
      <c r="J1648" s="86" t="s">
        <v>359</v>
      </c>
      <c r="K1648" s="152" t="s">
        <v>88</v>
      </c>
      <c r="L1648" s="91" t="str">
        <f t="shared" si="34"/>
        <v>야간</v>
      </c>
      <c r="M1648" s="151"/>
      <c r="P1648" s="39">
        <v>0</v>
      </c>
      <c r="V1648" s="39" t="s">
        <v>3444</v>
      </c>
    </row>
    <row r="1649" spans="2:22">
      <c r="B1649" s="41" t="s">
        <v>2991</v>
      </c>
      <c r="C1649" s="41" t="s">
        <v>2992</v>
      </c>
      <c r="D1649" s="72" t="s">
        <v>1483</v>
      </c>
      <c r="E1649" s="72">
        <v>10</v>
      </c>
      <c r="F1649" s="72">
        <v>2</v>
      </c>
      <c r="G1649" s="72">
        <v>10</v>
      </c>
      <c r="H1649" s="72">
        <v>10</v>
      </c>
      <c r="I1649" s="72">
        <v>10</v>
      </c>
      <c r="J1649" s="86" t="s">
        <v>359</v>
      </c>
      <c r="K1649" s="152" t="s">
        <v>93</v>
      </c>
      <c r="L1649" s="91" t="str">
        <f t="shared" si="34"/>
        <v>야간</v>
      </c>
      <c r="M1649" s="151"/>
      <c r="P1649" s="39">
        <v>0</v>
      </c>
      <c r="V1649" s="39" t="s">
        <v>3445</v>
      </c>
    </row>
    <row r="1650" spans="2:22">
      <c r="B1650" s="41" t="s">
        <v>2991</v>
      </c>
      <c r="C1650" s="41" t="s">
        <v>2992</v>
      </c>
      <c r="D1650" s="72" t="s">
        <v>1485</v>
      </c>
      <c r="E1650" s="72">
        <v>10</v>
      </c>
      <c r="F1650" s="72">
        <v>2</v>
      </c>
      <c r="G1650" s="72">
        <v>10</v>
      </c>
      <c r="H1650" s="72">
        <v>10</v>
      </c>
      <c r="I1650" s="72">
        <v>10</v>
      </c>
      <c r="J1650" s="86" t="s">
        <v>359</v>
      </c>
      <c r="K1650" s="152" t="s">
        <v>3446</v>
      </c>
      <c r="L1650" s="91" t="str">
        <f t="shared" si="34"/>
        <v>야간</v>
      </c>
      <c r="M1650" s="151"/>
      <c r="P1650" s="39" t="s">
        <v>123</v>
      </c>
      <c r="V1650" s="39" t="s">
        <v>3447</v>
      </c>
    </row>
    <row r="1651" spans="2:22">
      <c r="B1651" s="41" t="s">
        <v>2991</v>
      </c>
      <c r="C1651" s="41" t="s">
        <v>2992</v>
      </c>
      <c r="D1651" s="72" t="s">
        <v>1487</v>
      </c>
      <c r="E1651" s="72">
        <v>10</v>
      </c>
      <c r="F1651" s="72">
        <v>2</v>
      </c>
      <c r="G1651" s="72">
        <v>10</v>
      </c>
      <c r="H1651" s="72">
        <v>10</v>
      </c>
      <c r="I1651" s="72">
        <v>10</v>
      </c>
      <c r="J1651" s="86" t="s">
        <v>359</v>
      </c>
      <c r="K1651" s="152" t="s">
        <v>3013</v>
      </c>
      <c r="L1651" s="91" t="str">
        <f t="shared" si="34"/>
        <v>야간</v>
      </c>
      <c r="M1651" s="151"/>
      <c r="V1651" s="39" t="s">
        <v>3448</v>
      </c>
    </row>
    <row r="1652" spans="2:22">
      <c r="B1652" s="41" t="s">
        <v>2991</v>
      </c>
      <c r="C1652" s="41" t="s">
        <v>2992</v>
      </c>
      <c r="D1652" s="72" t="s">
        <v>1489</v>
      </c>
      <c r="E1652" s="72">
        <v>10</v>
      </c>
      <c r="F1652" s="72">
        <v>2</v>
      </c>
      <c r="G1652" s="72">
        <v>10</v>
      </c>
      <c r="H1652" s="72">
        <v>10</v>
      </c>
      <c r="I1652" s="72">
        <v>10</v>
      </c>
      <c r="J1652" s="86" t="s">
        <v>359</v>
      </c>
      <c r="K1652" s="152" t="s">
        <v>95</v>
      </c>
      <c r="L1652" s="91" t="str">
        <f t="shared" si="34"/>
        <v>야간</v>
      </c>
      <c r="M1652" s="151"/>
      <c r="V1652" s="39" t="s">
        <v>3449</v>
      </c>
    </row>
    <row r="1653" spans="2:22">
      <c r="B1653" s="41" t="s">
        <v>2991</v>
      </c>
      <c r="C1653" s="41" t="s">
        <v>2992</v>
      </c>
      <c r="D1653" s="72" t="s">
        <v>1491</v>
      </c>
      <c r="E1653" s="72">
        <v>10</v>
      </c>
      <c r="F1653" s="72">
        <v>2</v>
      </c>
      <c r="G1653" s="72">
        <v>10</v>
      </c>
      <c r="H1653" s="72">
        <v>10</v>
      </c>
      <c r="I1653" s="72">
        <v>10</v>
      </c>
      <c r="J1653" s="86" t="s">
        <v>359</v>
      </c>
      <c r="K1653" s="152" t="s">
        <v>85</v>
      </c>
      <c r="L1653" s="91" t="str">
        <f t="shared" si="34"/>
        <v>야간</v>
      </c>
      <c r="M1653" s="151"/>
      <c r="V1653" s="39" t="s">
        <v>3450</v>
      </c>
    </row>
    <row r="1654" spans="2:22">
      <c r="B1654" s="41" t="s">
        <v>2991</v>
      </c>
      <c r="C1654" s="41" t="s">
        <v>2992</v>
      </c>
      <c r="D1654" s="72" t="s">
        <v>1493</v>
      </c>
      <c r="E1654" s="72">
        <v>10</v>
      </c>
      <c r="F1654" s="72">
        <v>2</v>
      </c>
      <c r="G1654" s="72">
        <v>10</v>
      </c>
      <c r="H1654" s="72">
        <v>10</v>
      </c>
      <c r="I1654" s="72">
        <v>10</v>
      </c>
      <c r="J1654" s="86" t="s">
        <v>359</v>
      </c>
      <c r="K1654" s="152" t="s">
        <v>88</v>
      </c>
      <c r="L1654" s="91" t="str">
        <f t="shared" si="34"/>
        <v>야간</v>
      </c>
      <c r="M1654" s="151"/>
      <c r="V1654" s="39" t="s">
        <v>3451</v>
      </c>
    </row>
    <row r="1655" spans="2:22">
      <c r="B1655" s="41" t="s">
        <v>2991</v>
      </c>
      <c r="C1655" s="41" t="s">
        <v>2992</v>
      </c>
      <c r="D1655" s="72" t="s">
        <v>1495</v>
      </c>
      <c r="E1655" s="72">
        <v>10</v>
      </c>
      <c r="F1655" s="72">
        <v>2</v>
      </c>
      <c r="G1655" s="72">
        <v>10</v>
      </c>
      <c r="H1655" s="72">
        <v>10</v>
      </c>
      <c r="I1655" s="72">
        <v>10</v>
      </c>
      <c r="J1655" s="86" t="s">
        <v>359</v>
      </c>
      <c r="K1655" s="152" t="s">
        <v>95</v>
      </c>
      <c r="L1655" s="91" t="str">
        <f t="shared" si="34"/>
        <v>야간</v>
      </c>
      <c r="M1655" s="151"/>
      <c r="V1655" s="39" t="s">
        <v>3452</v>
      </c>
    </row>
    <row r="1656" spans="2:22">
      <c r="B1656" s="41" t="s">
        <v>2991</v>
      </c>
      <c r="C1656" s="41" t="s">
        <v>2992</v>
      </c>
      <c r="D1656" s="72" t="s">
        <v>1497</v>
      </c>
      <c r="E1656" s="72">
        <v>10</v>
      </c>
      <c r="F1656" s="72">
        <v>2</v>
      </c>
      <c r="G1656" s="72">
        <v>10</v>
      </c>
      <c r="H1656" s="72">
        <v>10</v>
      </c>
      <c r="I1656" s="72">
        <v>10</v>
      </c>
      <c r="J1656" s="86" t="s">
        <v>359</v>
      </c>
      <c r="K1656" s="152" t="s">
        <v>3453</v>
      </c>
      <c r="L1656" s="91" t="str">
        <f t="shared" si="34"/>
        <v>야간</v>
      </c>
      <c r="M1656" s="151"/>
      <c r="V1656" s="39" t="s">
        <v>3454</v>
      </c>
    </row>
    <row r="1657" spans="2:22">
      <c r="B1657" s="41" t="s">
        <v>2991</v>
      </c>
      <c r="C1657" s="41" t="s">
        <v>2992</v>
      </c>
      <c r="D1657" s="72" t="s">
        <v>1499</v>
      </c>
      <c r="E1657" s="72">
        <v>10</v>
      </c>
      <c r="F1657" s="72">
        <v>2</v>
      </c>
      <c r="G1657" s="72">
        <v>10</v>
      </c>
      <c r="H1657" s="72">
        <v>10</v>
      </c>
      <c r="I1657" s="72">
        <v>10</v>
      </c>
      <c r="J1657" s="86" t="s">
        <v>359</v>
      </c>
      <c r="K1657" s="152" t="s">
        <v>3455</v>
      </c>
      <c r="L1657" s="91" t="str">
        <f t="shared" si="34"/>
        <v>야간</v>
      </c>
      <c r="M1657" s="151"/>
      <c r="V1657" s="39" t="s">
        <v>3456</v>
      </c>
    </row>
    <row r="1658" spans="2:22">
      <c r="B1658" s="41" t="s">
        <v>2991</v>
      </c>
      <c r="C1658" s="41" t="s">
        <v>2992</v>
      </c>
      <c r="D1658" s="72" t="s">
        <v>1501</v>
      </c>
      <c r="E1658" s="72">
        <v>10</v>
      </c>
      <c r="F1658" s="72">
        <v>2</v>
      </c>
      <c r="G1658" s="72">
        <v>10</v>
      </c>
      <c r="H1658" s="72">
        <v>10</v>
      </c>
      <c r="I1658" s="72">
        <v>10</v>
      </c>
      <c r="J1658" s="86" t="s">
        <v>359</v>
      </c>
      <c r="K1658" s="152" t="s">
        <v>93</v>
      </c>
      <c r="L1658" s="91" t="str">
        <f t="shared" si="34"/>
        <v>야간</v>
      </c>
      <c r="M1658" s="151"/>
      <c r="V1658" s="39" t="s">
        <v>3457</v>
      </c>
    </row>
    <row r="1659" spans="2:22">
      <c r="B1659" s="41" t="s">
        <v>2991</v>
      </c>
      <c r="C1659" s="41" t="s">
        <v>2992</v>
      </c>
      <c r="D1659" s="72" t="s">
        <v>1503</v>
      </c>
      <c r="E1659" s="72">
        <v>10</v>
      </c>
      <c r="F1659" s="72">
        <v>2</v>
      </c>
      <c r="G1659" s="72">
        <v>10</v>
      </c>
      <c r="H1659" s="72">
        <v>10</v>
      </c>
      <c r="I1659" s="72">
        <v>10</v>
      </c>
      <c r="J1659" s="86" t="s">
        <v>359</v>
      </c>
      <c r="K1659" s="152" t="s">
        <v>41</v>
      </c>
      <c r="L1659" s="91" t="str">
        <f t="shared" si="34"/>
        <v>야간</v>
      </c>
      <c r="M1659" s="151"/>
      <c r="V1659" s="39" t="s">
        <v>3458</v>
      </c>
    </row>
    <row r="1660" spans="2:22">
      <c r="B1660" s="41" t="s">
        <v>2991</v>
      </c>
      <c r="C1660" s="41" t="s">
        <v>2992</v>
      </c>
      <c r="D1660" s="72" t="s">
        <v>1505</v>
      </c>
      <c r="E1660" s="72">
        <v>10</v>
      </c>
      <c r="F1660" s="72">
        <v>2</v>
      </c>
      <c r="G1660" s="72">
        <v>10</v>
      </c>
      <c r="H1660" s="72">
        <v>10</v>
      </c>
      <c r="I1660" s="72">
        <v>10</v>
      </c>
      <c r="J1660" s="86" t="s">
        <v>359</v>
      </c>
      <c r="K1660" s="152" t="s">
        <v>41</v>
      </c>
      <c r="L1660" s="91" t="str">
        <f t="shared" si="34"/>
        <v>야간</v>
      </c>
      <c r="M1660" s="151"/>
      <c r="V1660" s="39" t="s">
        <v>3459</v>
      </c>
    </row>
    <row r="1661" spans="2:22">
      <c r="B1661" s="41" t="s">
        <v>2991</v>
      </c>
      <c r="C1661" s="41" t="s">
        <v>2992</v>
      </c>
      <c r="D1661" s="72" t="s">
        <v>1507</v>
      </c>
      <c r="E1661" s="72">
        <v>10</v>
      </c>
      <c r="F1661" s="72">
        <v>2</v>
      </c>
      <c r="G1661" s="72">
        <v>10</v>
      </c>
      <c r="H1661" s="72">
        <v>10</v>
      </c>
      <c r="I1661" s="72">
        <v>10</v>
      </c>
      <c r="J1661" s="86" t="s">
        <v>359</v>
      </c>
      <c r="K1661" s="152" t="s">
        <v>423</v>
      </c>
      <c r="L1661" s="91" t="str">
        <f t="shared" si="34"/>
        <v>야간</v>
      </c>
      <c r="M1661" s="151"/>
      <c r="V1661" s="39" t="s">
        <v>3460</v>
      </c>
    </row>
    <row r="1662" spans="2:22">
      <c r="B1662" s="41" t="s">
        <v>2991</v>
      </c>
      <c r="C1662" s="41" t="s">
        <v>2992</v>
      </c>
      <c r="D1662" s="72" t="s">
        <v>1509</v>
      </c>
      <c r="E1662" s="72">
        <v>10</v>
      </c>
      <c r="F1662" s="72">
        <v>2</v>
      </c>
      <c r="G1662" s="72">
        <v>10</v>
      </c>
      <c r="H1662" s="72">
        <v>10</v>
      </c>
      <c r="I1662" s="72">
        <v>10</v>
      </c>
      <c r="J1662" s="86" t="s">
        <v>359</v>
      </c>
      <c r="K1662" s="152" t="s">
        <v>41</v>
      </c>
      <c r="L1662" s="91" t="str">
        <f t="shared" si="34"/>
        <v>야간</v>
      </c>
      <c r="M1662" s="151"/>
      <c r="V1662" s="39" t="s">
        <v>3461</v>
      </c>
    </row>
    <row r="1663" spans="2:22">
      <c r="B1663" s="41" t="s">
        <v>2991</v>
      </c>
      <c r="C1663" s="41" t="s">
        <v>2992</v>
      </c>
      <c r="D1663" s="72" t="s">
        <v>1511</v>
      </c>
      <c r="E1663" s="72">
        <v>10</v>
      </c>
      <c r="F1663" s="72">
        <v>2</v>
      </c>
      <c r="G1663" s="72">
        <v>10</v>
      </c>
      <c r="H1663" s="72">
        <v>10</v>
      </c>
      <c r="I1663" s="72">
        <v>10</v>
      </c>
      <c r="J1663" s="86" t="s">
        <v>359</v>
      </c>
      <c r="K1663" s="152" t="s">
        <v>88</v>
      </c>
      <c r="L1663" s="91" t="str">
        <f t="shared" si="34"/>
        <v>야간</v>
      </c>
      <c r="M1663" s="151"/>
      <c r="V1663" s="39" t="s">
        <v>3462</v>
      </c>
    </row>
    <row r="1664" spans="2:22">
      <c r="B1664" s="41" t="s">
        <v>2991</v>
      </c>
      <c r="C1664" s="41" t="s">
        <v>2992</v>
      </c>
      <c r="D1664" s="72" t="s">
        <v>1513</v>
      </c>
      <c r="E1664" s="72">
        <v>10</v>
      </c>
      <c r="F1664" s="72">
        <v>2</v>
      </c>
      <c r="G1664" s="72">
        <v>10</v>
      </c>
      <c r="H1664" s="72">
        <v>10</v>
      </c>
      <c r="I1664" s="72">
        <v>10</v>
      </c>
      <c r="J1664" s="86" t="s">
        <v>359</v>
      </c>
      <c r="K1664" s="152" t="s">
        <v>3139</v>
      </c>
      <c r="L1664" s="91" t="str">
        <f t="shared" si="34"/>
        <v>야간</v>
      </c>
      <c r="M1664" s="151"/>
      <c r="V1664" s="39" t="s">
        <v>3463</v>
      </c>
    </row>
    <row r="1665" spans="2:22">
      <c r="B1665" s="41" t="s">
        <v>2991</v>
      </c>
      <c r="C1665" s="41" t="s">
        <v>2992</v>
      </c>
      <c r="D1665" s="72" t="s">
        <v>1515</v>
      </c>
      <c r="E1665" s="72">
        <v>10</v>
      </c>
      <c r="F1665" s="72">
        <v>2</v>
      </c>
      <c r="G1665" s="72">
        <v>10</v>
      </c>
      <c r="H1665" s="72">
        <v>10</v>
      </c>
      <c r="I1665" s="72">
        <v>10</v>
      </c>
      <c r="J1665" s="86" t="s">
        <v>359</v>
      </c>
      <c r="K1665" s="152" t="s">
        <v>41</v>
      </c>
      <c r="L1665" s="91" t="str">
        <f t="shared" si="34"/>
        <v>야간</v>
      </c>
      <c r="M1665" s="151"/>
      <c r="V1665" s="39" t="s">
        <v>3464</v>
      </c>
    </row>
    <row r="1666" spans="2:22">
      <c r="B1666" s="41" t="s">
        <v>2991</v>
      </c>
      <c r="C1666" s="41" t="s">
        <v>2992</v>
      </c>
      <c r="D1666" s="72" t="s">
        <v>1517</v>
      </c>
      <c r="E1666" s="72">
        <v>10</v>
      </c>
      <c r="F1666" s="72">
        <v>2</v>
      </c>
      <c r="G1666" s="72">
        <v>10</v>
      </c>
      <c r="H1666" s="72">
        <v>10</v>
      </c>
      <c r="I1666" s="72">
        <v>10</v>
      </c>
      <c r="J1666" s="86" t="s">
        <v>359</v>
      </c>
      <c r="K1666" s="152" t="s">
        <v>88</v>
      </c>
      <c r="L1666" s="91" t="str">
        <f t="shared" si="34"/>
        <v>야간</v>
      </c>
      <c r="M1666" s="151"/>
      <c r="V1666" s="39" t="s">
        <v>3465</v>
      </c>
    </row>
    <row r="1667" spans="2:22">
      <c r="B1667" s="41" t="s">
        <v>2991</v>
      </c>
      <c r="C1667" s="41" t="s">
        <v>2992</v>
      </c>
      <c r="D1667" s="72" t="s">
        <v>1519</v>
      </c>
      <c r="E1667" s="72">
        <v>10</v>
      </c>
      <c r="F1667" s="72">
        <v>2</v>
      </c>
      <c r="G1667" s="72">
        <v>10</v>
      </c>
      <c r="H1667" s="72">
        <v>10</v>
      </c>
      <c r="I1667" s="72">
        <v>10</v>
      </c>
      <c r="J1667" s="86" t="s">
        <v>359</v>
      </c>
      <c r="K1667" s="152" t="s">
        <v>41</v>
      </c>
      <c r="L1667" s="91" t="str">
        <f t="shared" si="34"/>
        <v>야간</v>
      </c>
      <c r="M1667" s="151"/>
      <c r="V1667" s="39" t="s">
        <v>3466</v>
      </c>
    </row>
    <row r="1668" spans="2:22">
      <c r="B1668" s="41" t="s">
        <v>2991</v>
      </c>
      <c r="C1668" s="41" t="s">
        <v>2992</v>
      </c>
      <c r="D1668" s="72" t="s">
        <v>1521</v>
      </c>
      <c r="E1668" s="72">
        <v>10</v>
      </c>
      <c r="F1668" s="72">
        <v>2</v>
      </c>
      <c r="G1668" s="72">
        <v>10</v>
      </c>
      <c r="H1668" s="72">
        <v>10</v>
      </c>
      <c r="I1668" s="72">
        <v>10</v>
      </c>
      <c r="J1668" s="86" t="s">
        <v>359</v>
      </c>
      <c r="K1668" s="152" t="s">
        <v>41</v>
      </c>
      <c r="L1668" s="91" t="str">
        <f t="shared" si="34"/>
        <v>야간</v>
      </c>
      <c r="M1668" s="151"/>
      <c r="V1668" s="39" t="s">
        <v>3467</v>
      </c>
    </row>
    <row r="1669" spans="2:22">
      <c r="B1669" s="41" t="s">
        <v>2991</v>
      </c>
      <c r="C1669" s="41" t="s">
        <v>2992</v>
      </c>
      <c r="D1669" s="72" t="s">
        <v>1523</v>
      </c>
      <c r="E1669" s="72">
        <v>10</v>
      </c>
      <c r="F1669" s="72">
        <v>2</v>
      </c>
      <c r="G1669" s="72">
        <v>10</v>
      </c>
      <c r="H1669" s="72">
        <v>10</v>
      </c>
      <c r="I1669" s="72">
        <v>10</v>
      </c>
      <c r="J1669" s="86" t="s">
        <v>359</v>
      </c>
      <c r="K1669" s="152" t="s">
        <v>41</v>
      </c>
      <c r="L1669" s="91" t="str">
        <f t="shared" si="34"/>
        <v>야간</v>
      </c>
      <c r="M1669" s="151"/>
      <c r="V1669" s="39" t="s">
        <v>3468</v>
      </c>
    </row>
    <row r="1670" spans="2:22">
      <c r="B1670" s="41" t="s">
        <v>2991</v>
      </c>
      <c r="C1670" s="41" t="s">
        <v>2992</v>
      </c>
      <c r="D1670" s="72" t="s">
        <v>1525</v>
      </c>
      <c r="E1670" s="72">
        <v>10</v>
      </c>
      <c r="F1670" s="72">
        <v>2</v>
      </c>
      <c r="G1670" s="72">
        <v>10</v>
      </c>
      <c r="H1670" s="72">
        <v>10</v>
      </c>
      <c r="I1670" s="72">
        <v>10</v>
      </c>
      <c r="J1670" s="86" t="s">
        <v>359</v>
      </c>
      <c r="K1670" s="152" t="s">
        <v>85</v>
      </c>
      <c r="L1670" s="91" t="str">
        <f t="shared" si="34"/>
        <v>야간</v>
      </c>
      <c r="M1670" s="151"/>
      <c r="V1670" s="39" t="s">
        <v>3469</v>
      </c>
    </row>
    <row r="1671" spans="2:22">
      <c r="B1671" s="41" t="s">
        <v>2991</v>
      </c>
      <c r="C1671" s="41" t="s">
        <v>2992</v>
      </c>
      <c r="D1671" s="72" t="s">
        <v>1527</v>
      </c>
      <c r="E1671" s="72">
        <v>10</v>
      </c>
      <c r="F1671" s="72">
        <v>2</v>
      </c>
      <c r="G1671" s="72">
        <v>10</v>
      </c>
      <c r="H1671" s="72">
        <v>10</v>
      </c>
      <c r="I1671" s="72">
        <v>10</v>
      </c>
      <c r="J1671" s="86" t="s">
        <v>359</v>
      </c>
      <c r="K1671" s="152" t="s">
        <v>85</v>
      </c>
      <c r="L1671" s="91" t="str">
        <f t="shared" si="34"/>
        <v>야간</v>
      </c>
      <c r="M1671" s="151"/>
      <c r="V1671" s="39" t="s">
        <v>3470</v>
      </c>
    </row>
    <row r="1672" spans="2:22">
      <c r="B1672" s="41" t="s">
        <v>2991</v>
      </c>
      <c r="C1672" s="41" t="s">
        <v>2992</v>
      </c>
      <c r="D1672" s="72" t="s">
        <v>1529</v>
      </c>
      <c r="E1672" s="72">
        <v>10</v>
      </c>
      <c r="F1672" s="72">
        <v>2</v>
      </c>
      <c r="G1672" s="72">
        <v>10</v>
      </c>
      <c r="H1672" s="72">
        <v>10</v>
      </c>
      <c r="I1672" s="72">
        <v>10</v>
      </c>
      <c r="J1672" s="86" t="s">
        <v>359</v>
      </c>
      <c r="K1672" s="152" t="s">
        <v>41</v>
      </c>
      <c r="L1672" s="91" t="str">
        <f t="shared" si="34"/>
        <v>야간</v>
      </c>
      <c r="M1672" s="151"/>
      <c r="V1672" s="39" t="s">
        <v>3471</v>
      </c>
    </row>
    <row r="1673" spans="2:22">
      <c r="B1673" s="41" t="s">
        <v>2991</v>
      </c>
      <c r="C1673" s="41" t="s">
        <v>2992</v>
      </c>
      <c r="D1673" s="72" t="s">
        <v>1531</v>
      </c>
      <c r="E1673" s="72">
        <v>10</v>
      </c>
      <c r="F1673" s="72">
        <v>2</v>
      </c>
      <c r="G1673" s="72">
        <v>10</v>
      </c>
      <c r="H1673" s="72">
        <v>10</v>
      </c>
      <c r="I1673" s="72">
        <v>10</v>
      </c>
      <c r="J1673" s="86" t="s">
        <v>359</v>
      </c>
      <c r="K1673" s="152" t="s">
        <v>41</v>
      </c>
      <c r="L1673" s="91" t="str">
        <f t="shared" si="34"/>
        <v>야간</v>
      </c>
      <c r="M1673" s="151"/>
      <c r="V1673" s="39" t="s">
        <v>3472</v>
      </c>
    </row>
    <row r="1674" spans="2:22">
      <c r="B1674" s="41" t="s">
        <v>2991</v>
      </c>
      <c r="C1674" s="41" t="s">
        <v>2992</v>
      </c>
      <c r="D1674" s="72" t="s">
        <v>1533</v>
      </c>
      <c r="E1674" s="72">
        <v>10</v>
      </c>
      <c r="F1674" s="72">
        <v>2</v>
      </c>
      <c r="G1674" s="72">
        <v>10</v>
      </c>
      <c r="H1674" s="72">
        <v>10</v>
      </c>
      <c r="I1674" s="72">
        <v>10</v>
      </c>
      <c r="J1674" s="86" t="s">
        <v>359</v>
      </c>
      <c r="K1674" s="152" t="s">
        <v>88</v>
      </c>
      <c r="L1674" s="91" t="str">
        <f t="shared" si="34"/>
        <v>야간</v>
      </c>
      <c r="M1674" s="151"/>
      <c r="V1674" s="39" t="s">
        <v>3473</v>
      </c>
    </row>
    <row r="1675" spans="2:22">
      <c r="B1675" s="41" t="s">
        <v>2991</v>
      </c>
      <c r="C1675" s="41" t="s">
        <v>2992</v>
      </c>
      <c r="D1675" s="72" t="s">
        <v>1535</v>
      </c>
      <c r="E1675" s="72">
        <v>10</v>
      </c>
      <c r="F1675" s="72">
        <v>2</v>
      </c>
      <c r="G1675" s="72">
        <v>10</v>
      </c>
      <c r="H1675" s="72">
        <v>10</v>
      </c>
      <c r="I1675" s="72">
        <v>10</v>
      </c>
      <c r="J1675" s="86" t="s">
        <v>359</v>
      </c>
      <c r="K1675" s="152" t="s">
        <v>41</v>
      </c>
      <c r="L1675" s="91" t="str">
        <f t="shared" si="34"/>
        <v>야간</v>
      </c>
      <c r="M1675" s="151"/>
      <c r="V1675" s="39" t="s">
        <v>3474</v>
      </c>
    </row>
    <row r="1676" spans="2:22">
      <c r="B1676" s="41" t="s">
        <v>2991</v>
      </c>
      <c r="C1676" s="41" t="s">
        <v>2992</v>
      </c>
      <c r="D1676" s="72" t="s">
        <v>1537</v>
      </c>
      <c r="E1676" s="72">
        <v>10</v>
      </c>
      <c r="F1676" s="72">
        <v>2</v>
      </c>
      <c r="G1676" s="72">
        <v>10</v>
      </c>
      <c r="H1676" s="72">
        <v>10</v>
      </c>
      <c r="I1676" s="72">
        <v>10</v>
      </c>
      <c r="J1676" s="86" t="s">
        <v>359</v>
      </c>
      <c r="K1676" s="152" t="s">
        <v>41</v>
      </c>
      <c r="L1676" s="91" t="str">
        <f t="shared" si="34"/>
        <v>야간</v>
      </c>
      <c r="M1676" s="151"/>
      <c r="V1676" s="39" t="s">
        <v>3475</v>
      </c>
    </row>
    <row r="1677" spans="2:22">
      <c r="B1677" s="41" t="s">
        <v>2991</v>
      </c>
      <c r="C1677" s="41" t="s">
        <v>2992</v>
      </c>
      <c r="D1677" s="72" t="s">
        <v>1539</v>
      </c>
      <c r="E1677" s="72">
        <v>10</v>
      </c>
      <c r="F1677" s="72">
        <v>2</v>
      </c>
      <c r="G1677" s="72">
        <v>10</v>
      </c>
      <c r="H1677" s="72">
        <v>10</v>
      </c>
      <c r="I1677" s="72">
        <v>10</v>
      </c>
      <c r="J1677" s="86" t="s">
        <v>359</v>
      </c>
      <c r="K1677" s="152" t="s">
        <v>41</v>
      </c>
      <c r="L1677" s="91" t="str">
        <f t="shared" si="34"/>
        <v>야간</v>
      </c>
      <c r="M1677" s="151"/>
      <c r="V1677" s="39" t="s">
        <v>3476</v>
      </c>
    </row>
    <row r="1678" spans="2:22">
      <c r="B1678" s="41" t="s">
        <v>2991</v>
      </c>
      <c r="C1678" s="41" t="s">
        <v>2992</v>
      </c>
      <c r="D1678" s="72" t="s">
        <v>1541</v>
      </c>
      <c r="E1678" s="72">
        <v>10</v>
      </c>
      <c r="F1678" s="72">
        <v>2</v>
      </c>
      <c r="G1678" s="72">
        <v>10</v>
      </c>
      <c r="H1678" s="72">
        <v>10</v>
      </c>
      <c r="I1678" s="72">
        <v>10</v>
      </c>
      <c r="J1678" s="86" t="s">
        <v>359</v>
      </c>
      <c r="K1678" s="152" t="s">
        <v>88</v>
      </c>
      <c r="L1678" s="91" t="str">
        <f t="shared" si="34"/>
        <v>야간</v>
      </c>
      <c r="M1678" s="151"/>
      <c r="V1678" s="39" t="s">
        <v>3477</v>
      </c>
    </row>
    <row r="1679" spans="2:22">
      <c r="B1679" s="41" t="s">
        <v>2991</v>
      </c>
      <c r="C1679" s="41" t="s">
        <v>2992</v>
      </c>
      <c r="D1679" s="72" t="s">
        <v>1543</v>
      </c>
      <c r="E1679" s="72">
        <v>10</v>
      </c>
      <c r="F1679" s="72">
        <v>2</v>
      </c>
      <c r="G1679" s="72">
        <v>10</v>
      </c>
      <c r="H1679" s="72">
        <v>10</v>
      </c>
      <c r="I1679" s="72">
        <v>10</v>
      </c>
      <c r="J1679" s="86" t="s">
        <v>359</v>
      </c>
      <c r="K1679" s="152" t="s">
        <v>3139</v>
      </c>
      <c r="L1679" s="91" t="str">
        <f t="shared" si="34"/>
        <v>야간</v>
      </c>
      <c r="M1679" s="151"/>
      <c r="V1679" s="39" t="s">
        <v>3478</v>
      </c>
    </row>
    <row r="1680" spans="2:22">
      <c r="B1680" s="41" t="s">
        <v>2991</v>
      </c>
      <c r="C1680" s="41" t="s">
        <v>2992</v>
      </c>
      <c r="D1680" s="72" t="s">
        <v>1545</v>
      </c>
      <c r="E1680" s="72">
        <v>10</v>
      </c>
      <c r="F1680" s="72">
        <v>2</v>
      </c>
      <c r="G1680" s="72">
        <v>10</v>
      </c>
      <c r="H1680" s="72">
        <v>10</v>
      </c>
      <c r="I1680" s="72">
        <v>10</v>
      </c>
      <c r="J1680" s="86" t="s">
        <v>359</v>
      </c>
      <c r="K1680" s="152" t="s">
        <v>88</v>
      </c>
      <c r="L1680" s="91" t="str">
        <f t="shared" si="34"/>
        <v>야간</v>
      </c>
      <c r="M1680" s="151"/>
      <c r="V1680" s="39" t="s">
        <v>3479</v>
      </c>
    </row>
    <row r="1681" spans="2:22">
      <c r="B1681" s="41" t="s">
        <v>2991</v>
      </c>
      <c r="C1681" s="41" t="s">
        <v>2992</v>
      </c>
      <c r="D1681" s="72" t="s">
        <v>1547</v>
      </c>
      <c r="E1681" s="72">
        <v>10</v>
      </c>
      <c r="F1681" s="72">
        <v>2</v>
      </c>
      <c r="G1681" s="72">
        <v>10</v>
      </c>
      <c r="H1681" s="72">
        <v>10</v>
      </c>
      <c r="I1681" s="72">
        <v>10</v>
      </c>
      <c r="J1681" s="86" t="s">
        <v>359</v>
      </c>
      <c r="K1681" s="152" t="s">
        <v>41</v>
      </c>
      <c r="L1681" s="91" t="str">
        <f t="shared" si="34"/>
        <v>야간</v>
      </c>
      <c r="M1681" s="151"/>
      <c r="V1681" s="39" t="s">
        <v>3480</v>
      </c>
    </row>
    <row r="1682" spans="2:22">
      <c r="B1682" s="41" t="s">
        <v>2991</v>
      </c>
      <c r="C1682" s="41" t="s">
        <v>2992</v>
      </c>
      <c r="D1682" s="72" t="s">
        <v>1550</v>
      </c>
      <c r="E1682" s="72">
        <v>10</v>
      </c>
      <c r="F1682" s="72">
        <v>2</v>
      </c>
      <c r="G1682" s="72">
        <v>10</v>
      </c>
      <c r="H1682" s="72">
        <v>10</v>
      </c>
      <c r="I1682" s="72">
        <v>10</v>
      </c>
      <c r="J1682" s="86" t="s">
        <v>359</v>
      </c>
      <c r="K1682" s="152" t="s">
        <v>423</v>
      </c>
      <c r="L1682" s="91" t="str">
        <f t="shared" si="34"/>
        <v>야간</v>
      </c>
      <c r="M1682" s="151"/>
      <c r="V1682" s="39" t="s">
        <v>3481</v>
      </c>
    </row>
    <row r="1683" spans="2:22">
      <c r="B1683" s="41" t="s">
        <v>2991</v>
      </c>
      <c r="C1683" s="41" t="s">
        <v>2992</v>
      </c>
      <c r="D1683" s="72" t="s">
        <v>1552</v>
      </c>
      <c r="E1683" s="72">
        <v>10</v>
      </c>
      <c r="F1683" s="72">
        <v>2</v>
      </c>
      <c r="G1683" s="72">
        <v>10</v>
      </c>
      <c r="H1683" s="72">
        <v>10</v>
      </c>
      <c r="I1683" s="72">
        <v>10</v>
      </c>
      <c r="J1683" s="86" t="s">
        <v>359</v>
      </c>
      <c r="K1683" s="152" t="s">
        <v>85</v>
      </c>
      <c r="L1683" s="91" t="str">
        <f t="shared" si="34"/>
        <v>야간</v>
      </c>
      <c r="M1683" s="151"/>
      <c r="V1683" s="39" t="s">
        <v>3482</v>
      </c>
    </row>
    <row r="1684" spans="2:22">
      <c r="B1684" s="41" t="s">
        <v>2991</v>
      </c>
      <c r="C1684" s="41" t="s">
        <v>2992</v>
      </c>
      <c r="D1684" s="72" t="s">
        <v>1554</v>
      </c>
      <c r="E1684" s="72">
        <v>10</v>
      </c>
      <c r="F1684" s="72">
        <v>2</v>
      </c>
      <c r="G1684" s="72">
        <v>10</v>
      </c>
      <c r="H1684" s="72">
        <v>10</v>
      </c>
      <c r="I1684" s="72">
        <v>10</v>
      </c>
      <c r="J1684" s="86" t="s">
        <v>359</v>
      </c>
      <c r="K1684" s="152" t="s">
        <v>88</v>
      </c>
      <c r="L1684" s="91" t="str">
        <f t="shared" si="34"/>
        <v>야간</v>
      </c>
      <c r="M1684" s="151"/>
      <c r="V1684" s="39" t="s">
        <v>3483</v>
      </c>
    </row>
    <row r="1685" spans="2:22">
      <c r="B1685" s="41" t="s">
        <v>2991</v>
      </c>
      <c r="C1685" s="41" t="s">
        <v>2992</v>
      </c>
      <c r="D1685" s="72" t="s">
        <v>1556</v>
      </c>
      <c r="E1685" s="72">
        <v>10</v>
      </c>
      <c r="F1685" s="72">
        <v>2</v>
      </c>
      <c r="G1685" s="72">
        <v>10</v>
      </c>
      <c r="H1685" s="72">
        <v>10</v>
      </c>
      <c r="I1685" s="72">
        <v>10</v>
      </c>
      <c r="J1685" s="86" t="s">
        <v>359</v>
      </c>
      <c r="K1685" s="152" t="s">
        <v>93</v>
      </c>
      <c r="L1685" s="91" t="str">
        <f t="shared" si="34"/>
        <v>야간</v>
      </c>
      <c r="M1685" s="151"/>
      <c r="V1685" s="39" t="s">
        <v>3484</v>
      </c>
    </row>
    <row r="1686" spans="2:22">
      <c r="B1686" s="41" t="s">
        <v>2991</v>
      </c>
      <c r="C1686" s="41" t="s">
        <v>2992</v>
      </c>
      <c r="D1686" s="72" t="s">
        <v>1558</v>
      </c>
      <c r="E1686" s="72">
        <v>10</v>
      </c>
      <c r="F1686" s="72">
        <v>2</v>
      </c>
      <c r="G1686" s="72">
        <v>10</v>
      </c>
      <c r="H1686" s="72">
        <v>10</v>
      </c>
      <c r="I1686" s="72">
        <v>10</v>
      </c>
      <c r="J1686" s="86" t="s">
        <v>359</v>
      </c>
      <c r="K1686" s="152" t="s">
        <v>362</v>
      </c>
      <c r="L1686" s="91" t="str">
        <f t="shared" si="34"/>
        <v>야간</v>
      </c>
      <c r="M1686" s="151"/>
      <c r="V1686" s="39" t="s">
        <v>3485</v>
      </c>
    </row>
    <row r="1687" spans="2:22">
      <c r="B1687" s="41" t="s">
        <v>2991</v>
      </c>
      <c r="C1687" s="41" t="s">
        <v>2992</v>
      </c>
      <c r="D1687" s="72" t="s">
        <v>1560</v>
      </c>
      <c r="E1687" s="72">
        <v>10</v>
      </c>
      <c r="F1687" s="72">
        <v>2</v>
      </c>
      <c r="G1687" s="72">
        <v>10</v>
      </c>
      <c r="H1687" s="72">
        <v>10</v>
      </c>
      <c r="I1687" s="72">
        <v>10</v>
      </c>
      <c r="J1687" s="86" t="s">
        <v>359</v>
      </c>
      <c r="K1687" s="152" t="s">
        <v>93</v>
      </c>
      <c r="L1687" s="91" t="str">
        <f t="shared" si="34"/>
        <v>야간</v>
      </c>
      <c r="M1687" s="151"/>
      <c r="V1687" s="39" t="s">
        <v>3486</v>
      </c>
    </row>
    <row r="1688" spans="2:22">
      <c r="B1688" s="41" t="s">
        <v>2991</v>
      </c>
      <c r="C1688" s="41" t="s">
        <v>2992</v>
      </c>
      <c r="D1688" s="72" t="s">
        <v>1569</v>
      </c>
      <c r="E1688" s="72">
        <v>10</v>
      </c>
      <c r="F1688" s="72">
        <v>2</v>
      </c>
      <c r="G1688" s="72">
        <v>10</v>
      </c>
      <c r="H1688" s="72">
        <v>10</v>
      </c>
      <c r="I1688" s="72">
        <v>10</v>
      </c>
      <c r="J1688" s="86" t="s">
        <v>359</v>
      </c>
      <c r="K1688" s="152" t="s">
        <v>88</v>
      </c>
      <c r="L1688" s="91" t="str">
        <f t="shared" si="34"/>
        <v>야간</v>
      </c>
      <c r="M1688" s="151"/>
      <c r="V1688" s="39" t="s">
        <v>3487</v>
      </c>
    </row>
    <row r="1689" spans="2:22">
      <c r="B1689" s="41" t="s">
        <v>2991</v>
      </c>
      <c r="C1689" s="41" t="s">
        <v>2992</v>
      </c>
      <c r="D1689" s="72" t="s">
        <v>1585</v>
      </c>
      <c r="E1689" s="72">
        <v>10</v>
      </c>
      <c r="F1689" s="72">
        <v>2</v>
      </c>
      <c r="G1689" s="72">
        <v>10</v>
      </c>
      <c r="H1689" s="72">
        <v>10</v>
      </c>
      <c r="I1689" s="72">
        <v>10</v>
      </c>
      <c r="J1689" s="86" t="s">
        <v>359</v>
      </c>
      <c r="K1689" s="152" t="s">
        <v>27</v>
      </c>
      <c r="L1689" s="91" t="str">
        <f t="shared" si="34"/>
        <v>야간</v>
      </c>
      <c r="M1689" s="151"/>
      <c r="V1689" s="39" t="s">
        <v>3488</v>
      </c>
    </row>
    <row r="1690" spans="2:22">
      <c r="B1690" s="41" t="s">
        <v>2991</v>
      </c>
      <c r="C1690" s="41" t="s">
        <v>2992</v>
      </c>
      <c r="D1690" s="72" t="s">
        <v>1603</v>
      </c>
      <c r="E1690" s="72">
        <v>10</v>
      </c>
      <c r="F1690" s="72">
        <v>2</v>
      </c>
      <c r="G1690" s="72">
        <v>10</v>
      </c>
      <c r="H1690" s="72">
        <v>10</v>
      </c>
      <c r="I1690" s="72">
        <v>10</v>
      </c>
      <c r="J1690" s="86" t="s">
        <v>359</v>
      </c>
      <c r="K1690" s="152" t="s">
        <v>88</v>
      </c>
      <c r="L1690" s="91" t="str">
        <f t="shared" si="34"/>
        <v>야간</v>
      </c>
      <c r="M1690" s="151"/>
      <c r="V1690" s="39" t="s">
        <v>3489</v>
      </c>
    </row>
    <row r="1691" spans="2:22">
      <c r="B1691" s="41" t="s">
        <v>2991</v>
      </c>
      <c r="C1691" s="41" t="s">
        <v>2992</v>
      </c>
      <c r="D1691" s="72" t="s">
        <v>1615</v>
      </c>
      <c r="E1691" s="72">
        <v>10</v>
      </c>
      <c r="F1691" s="72">
        <v>2</v>
      </c>
      <c r="G1691" s="72">
        <v>10</v>
      </c>
      <c r="H1691" s="72">
        <v>10</v>
      </c>
      <c r="I1691" s="72">
        <v>10</v>
      </c>
      <c r="J1691" s="86" t="s">
        <v>359</v>
      </c>
      <c r="K1691" s="152" t="s">
        <v>88</v>
      </c>
      <c r="L1691" s="91" t="str">
        <f t="shared" si="34"/>
        <v>야간</v>
      </c>
      <c r="M1691" s="151"/>
      <c r="V1691" s="39" t="s">
        <v>3490</v>
      </c>
    </row>
    <row r="1692" spans="2:22">
      <c r="B1692" s="41" t="s">
        <v>2991</v>
      </c>
      <c r="C1692" s="41" t="s">
        <v>2992</v>
      </c>
      <c r="D1692" s="72" t="s">
        <v>1618</v>
      </c>
      <c r="E1692" s="72">
        <v>10</v>
      </c>
      <c r="F1692" s="72">
        <v>2</v>
      </c>
      <c r="G1692" s="72">
        <v>10</v>
      </c>
      <c r="H1692" s="72">
        <v>10</v>
      </c>
      <c r="I1692" s="72">
        <v>10</v>
      </c>
      <c r="J1692" s="86" t="s">
        <v>359</v>
      </c>
      <c r="K1692" s="152" t="s">
        <v>3491</v>
      </c>
      <c r="L1692" s="91" t="str">
        <f t="shared" si="34"/>
        <v>야간</v>
      </c>
      <c r="M1692" s="151"/>
      <c r="V1692" s="39" t="s">
        <v>3492</v>
      </c>
    </row>
    <row r="1693" spans="2:22">
      <c r="B1693" s="90" t="s">
        <v>2991</v>
      </c>
      <c r="C1693" s="90" t="s">
        <v>2992</v>
      </c>
      <c r="D1693" s="85" t="s">
        <v>2993</v>
      </c>
      <c r="E1693" s="85">
        <v>10</v>
      </c>
      <c r="F1693" s="85">
        <v>2</v>
      </c>
      <c r="G1693" s="85">
        <v>9</v>
      </c>
      <c r="H1693" s="85">
        <v>10</v>
      </c>
      <c r="I1693" s="85">
        <v>10</v>
      </c>
      <c r="J1693" s="87"/>
      <c r="K1693" s="152" t="s">
        <v>2990</v>
      </c>
      <c r="L1693" s="91" t="str">
        <f t="shared" si="34"/>
        <v>야간</v>
      </c>
      <c r="M1693" s="155"/>
      <c r="V1693" s="39" t="s">
        <v>3493</v>
      </c>
    </row>
    <row r="1694" spans="2:22">
      <c r="B1694" s="41" t="s">
        <v>2991</v>
      </c>
      <c r="C1694" s="41" t="s">
        <v>2992</v>
      </c>
      <c r="D1694" s="72" t="s">
        <v>1621</v>
      </c>
      <c r="E1694" s="72">
        <v>10</v>
      </c>
      <c r="F1694" s="72">
        <v>2</v>
      </c>
      <c r="G1694" s="72">
        <v>10</v>
      </c>
      <c r="H1694" s="72">
        <v>10</v>
      </c>
      <c r="I1694" s="72">
        <v>10</v>
      </c>
      <c r="J1694" s="86" t="s">
        <v>359</v>
      </c>
      <c r="K1694" s="152" t="s">
        <v>3100</v>
      </c>
      <c r="L1694" s="91" t="str">
        <f t="shared" si="34"/>
        <v>야간</v>
      </c>
      <c r="M1694" s="151"/>
      <c r="V1694" s="39" t="s">
        <v>3494</v>
      </c>
    </row>
    <row r="1695" spans="2:22">
      <c r="B1695" s="41" t="s">
        <v>2991</v>
      </c>
      <c r="C1695" s="41" t="s">
        <v>2992</v>
      </c>
      <c r="D1695" s="72" t="s">
        <v>1630</v>
      </c>
      <c r="E1695" s="72">
        <v>10</v>
      </c>
      <c r="F1695" s="72">
        <v>2</v>
      </c>
      <c r="G1695" s="72">
        <v>10</v>
      </c>
      <c r="H1695" s="72">
        <v>10</v>
      </c>
      <c r="I1695" s="72">
        <v>10</v>
      </c>
      <c r="J1695" s="86" t="s">
        <v>359</v>
      </c>
      <c r="K1695" s="152" t="s">
        <v>88</v>
      </c>
      <c r="L1695" s="91" t="str">
        <f t="shared" si="34"/>
        <v>야간</v>
      </c>
      <c r="M1695" s="151"/>
      <c r="V1695" s="39" t="s">
        <v>3495</v>
      </c>
    </row>
    <row r="1696" spans="2:22">
      <c r="B1696" s="41" t="s">
        <v>2991</v>
      </c>
      <c r="C1696" s="41" t="s">
        <v>2992</v>
      </c>
      <c r="D1696" s="72" t="s">
        <v>1636</v>
      </c>
      <c r="E1696" s="72">
        <v>10</v>
      </c>
      <c r="F1696" s="72">
        <v>2</v>
      </c>
      <c r="G1696" s="72">
        <v>10</v>
      </c>
      <c r="H1696" s="72">
        <v>10</v>
      </c>
      <c r="I1696" s="72">
        <v>10</v>
      </c>
      <c r="J1696" s="86" t="s">
        <v>359</v>
      </c>
      <c r="K1696" s="152" t="s">
        <v>93</v>
      </c>
      <c r="L1696" s="91" t="str">
        <f t="shared" si="34"/>
        <v>야간</v>
      </c>
      <c r="M1696" s="151"/>
      <c r="V1696" s="39" t="s">
        <v>3496</v>
      </c>
    </row>
    <row r="1697" spans="2:22">
      <c r="B1697" s="41" t="s">
        <v>2991</v>
      </c>
      <c r="C1697" s="41" t="s">
        <v>2992</v>
      </c>
      <c r="D1697" s="72" t="s">
        <v>1638</v>
      </c>
      <c r="E1697" s="72">
        <v>10</v>
      </c>
      <c r="F1697" s="72">
        <v>2</v>
      </c>
      <c r="G1697" s="72">
        <v>10</v>
      </c>
      <c r="H1697" s="72">
        <v>10</v>
      </c>
      <c r="I1697" s="72">
        <v>10</v>
      </c>
      <c r="J1697" s="86" t="s">
        <v>359</v>
      </c>
      <c r="K1697" s="152" t="s">
        <v>88</v>
      </c>
      <c r="L1697" s="91" t="str">
        <f t="shared" si="34"/>
        <v>야간</v>
      </c>
      <c r="M1697" s="151"/>
      <c r="V1697" s="39" t="s">
        <v>3497</v>
      </c>
    </row>
    <row r="1698" spans="2:22">
      <c r="B1698" s="41" t="s">
        <v>2991</v>
      </c>
      <c r="C1698" s="41" t="s">
        <v>3351</v>
      </c>
      <c r="D1698" s="72" t="s">
        <v>1662</v>
      </c>
      <c r="E1698" s="72">
        <v>10</v>
      </c>
      <c r="F1698" s="72">
        <v>2</v>
      </c>
      <c r="G1698" s="72">
        <v>10</v>
      </c>
      <c r="H1698" s="72">
        <v>10</v>
      </c>
      <c r="I1698" s="72">
        <v>10</v>
      </c>
      <c r="J1698" s="86" t="s">
        <v>359</v>
      </c>
      <c r="K1698" s="152" t="s">
        <v>85</v>
      </c>
      <c r="L1698" s="91" t="str">
        <f t="shared" si="34"/>
        <v>오전</v>
      </c>
      <c r="M1698" s="151"/>
      <c r="V1698" s="39" t="s">
        <v>3498</v>
      </c>
    </row>
    <row r="1699" spans="2:22">
      <c r="B1699" s="41" t="s">
        <v>2991</v>
      </c>
      <c r="C1699" s="41" t="s">
        <v>3351</v>
      </c>
      <c r="D1699" s="72" t="s">
        <v>1678</v>
      </c>
      <c r="E1699" s="72">
        <v>10</v>
      </c>
      <c r="F1699" s="72">
        <v>2</v>
      </c>
      <c r="G1699" s="72">
        <v>10</v>
      </c>
      <c r="H1699" s="72">
        <v>10</v>
      </c>
      <c r="I1699" s="72">
        <v>10</v>
      </c>
      <c r="J1699" s="86" t="s">
        <v>359</v>
      </c>
      <c r="K1699" s="152" t="s">
        <v>93</v>
      </c>
      <c r="L1699" s="91" t="str">
        <f t="shared" si="34"/>
        <v>오전</v>
      </c>
      <c r="M1699" s="151"/>
      <c r="V1699" s="39" t="s">
        <v>3499</v>
      </c>
    </row>
    <row r="1700" spans="2:22">
      <c r="B1700" s="41" t="s">
        <v>2991</v>
      </c>
      <c r="C1700" s="41" t="s">
        <v>3351</v>
      </c>
      <c r="D1700" s="72" t="s">
        <v>1688</v>
      </c>
      <c r="E1700" s="72">
        <v>10</v>
      </c>
      <c r="F1700" s="72">
        <v>2</v>
      </c>
      <c r="G1700" s="72">
        <v>10</v>
      </c>
      <c r="H1700" s="72">
        <v>10</v>
      </c>
      <c r="I1700" s="72">
        <v>10</v>
      </c>
      <c r="J1700" s="86" t="s">
        <v>359</v>
      </c>
      <c r="K1700" s="152" t="s">
        <v>93</v>
      </c>
      <c r="L1700" s="91" t="str">
        <f t="shared" si="34"/>
        <v>오전</v>
      </c>
      <c r="M1700" s="151"/>
      <c r="V1700" s="39" t="s">
        <v>3500</v>
      </c>
    </row>
    <row r="1701" spans="2:22">
      <c r="B1701" s="41" t="s">
        <v>2991</v>
      </c>
      <c r="C1701" s="41" t="s">
        <v>3351</v>
      </c>
      <c r="D1701" s="72" t="s">
        <v>1695</v>
      </c>
      <c r="E1701" s="72">
        <v>10</v>
      </c>
      <c r="F1701" s="72">
        <v>2</v>
      </c>
      <c r="G1701" s="72">
        <v>10</v>
      </c>
      <c r="H1701" s="72">
        <v>10</v>
      </c>
      <c r="I1701" s="72">
        <v>10</v>
      </c>
      <c r="J1701" s="86" t="s">
        <v>359</v>
      </c>
      <c r="K1701" s="152" t="s">
        <v>3501</v>
      </c>
      <c r="L1701" s="91" t="str">
        <f t="shared" si="34"/>
        <v>오전</v>
      </c>
      <c r="M1701" s="151"/>
      <c r="V1701" s="39" t="s">
        <v>3502</v>
      </c>
    </row>
    <row r="1702" spans="2:22">
      <c r="B1702" s="41" t="s">
        <v>2991</v>
      </c>
      <c r="C1702" s="41" t="s">
        <v>3351</v>
      </c>
      <c r="D1702" s="72" t="s">
        <v>1702</v>
      </c>
      <c r="E1702" s="72">
        <v>10</v>
      </c>
      <c r="F1702" s="72">
        <v>2</v>
      </c>
      <c r="G1702" s="72">
        <v>10</v>
      </c>
      <c r="H1702" s="72">
        <v>10</v>
      </c>
      <c r="I1702" s="72">
        <v>10</v>
      </c>
      <c r="J1702" s="86" t="s">
        <v>359</v>
      </c>
      <c r="K1702" s="152" t="s">
        <v>73</v>
      </c>
      <c r="L1702" s="91" t="str">
        <f t="shared" si="34"/>
        <v>오전</v>
      </c>
      <c r="M1702" s="151"/>
      <c r="V1702" s="39" t="s">
        <v>3503</v>
      </c>
    </row>
    <row r="1703" spans="2:22">
      <c r="B1703" s="41" t="s">
        <v>2991</v>
      </c>
      <c r="C1703" s="41" t="s">
        <v>3351</v>
      </c>
      <c r="D1703" s="72" t="s">
        <v>1710</v>
      </c>
      <c r="E1703" s="72">
        <v>10</v>
      </c>
      <c r="F1703" s="72">
        <v>2</v>
      </c>
      <c r="G1703" s="72">
        <v>10</v>
      </c>
      <c r="H1703" s="72">
        <v>10</v>
      </c>
      <c r="I1703" s="72">
        <v>10</v>
      </c>
      <c r="J1703" s="86" t="s">
        <v>359</v>
      </c>
      <c r="K1703" s="152" t="s">
        <v>93</v>
      </c>
      <c r="L1703" s="91" t="str">
        <f t="shared" si="34"/>
        <v>오전</v>
      </c>
      <c r="M1703" s="151"/>
      <c r="V1703" s="39" t="s">
        <v>3504</v>
      </c>
    </row>
    <row r="1704" spans="2:22">
      <c r="B1704" s="41" t="s">
        <v>2991</v>
      </c>
      <c r="C1704" s="41" t="s">
        <v>3351</v>
      </c>
      <c r="D1704" s="72" t="s">
        <v>1713</v>
      </c>
      <c r="E1704" s="72">
        <v>10</v>
      </c>
      <c r="F1704" s="72">
        <v>2</v>
      </c>
      <c r="G1704" s="72">
        <v>10</v>
      </c>
      <c r="H1704" s="72">
        <v>10</v>
      </c>
      <c r="I1704" s="72">
        <v>10</v>
      </c>
      <c r="J1704" s="86" t="s">
        <v>359</v>
      </c>
      <c r="K1704" s="152" t="s">
        <v>93</v>
      </c>
      <c r="L1704" s="91" t="str">
        <f t="shared" ref="L1704:L1767" si="35">IF(MID(D1704,1,8)&gt;="20241101",IF(VALUE(MID(D1704,10,6))&lt;120000,"오전",IF(VALUE(MID(D1704,10,2))&lt;17,"오후","야간")),
IF(MID(D1704,1,8)&lt;"20241101",IF(VALUE(MID(D1704,10,6))&lt;120000,"오전",IF(VALUE(MID(D1704,10,2))&lt;18,"오후","야간"))
))</f>
        <v>오전</v>
      </c>
      <c r="M1704" s="151"/>
      <c r="V1704" s="39" t="s">
        <v>3505</v>
      </c>
    </row>
    <row r="1705" spans="2:22">
      <c r="B1705" s="41" t="s">
        <v>2991</v>
      </c>
      <c r="C1705" s="41" t="s">
        <v>3351</v>
      </c>
      <c r="D1705" s="72" t="s">
        <v>1716</v>
      </c>
      <c r="E1705" s="72">
        <v>10</v>
      </c>
      <c r="F1705" s="72">
        <v>2</v>
      </c>
      <c r="G1705" s="72">
        <v>10</v>
      </c>
      <c r="H1705" s="72">
        <v>10</v>
      </c>
      <c r="I1705" s="72">
        <v>10</v>
      </c>
      <c r="J1705" s="86" t="s">
        <v>359</v>
      </c>
      <c r="K1705" s="152" t="s">
        <v>73</v>
      </c>
      <c r="L1705" s="91" t="str">
        <f t="shared" si="35"/>
        <v>오전</v>
      </c>
      <c r="M1705" s="151"/>
      <c r="V1705" s="39" t="s">
        <v>3506</v>
      </c>
    </row>
    <row r="1706" spans="2:22">
      <c r="B1706" s="41" t="s">
        <v>2991</v>
      </c>
      <c r="C1706" s="41" t="s">
        <v>3351</v>
      </c>
      <c r="D1706" s="72" t="s">
        <v>1719</v>
      </c>
      <c r="E1706" s="72">
        <v>10</v>
      </c>
      <c r="F1706" s="72">
        <v>2</v>
      </c>
      <c r="G1706" s="72">
        <v>10</v>
      </c>
      <c r="H1706" s="72">
        <v>10</v>
      </c>
      <c r="I1706" s="72">
        <v>10</v>
      </c>
      <c r="J1706" s="86" t="s">
        <v>359</v>
      </c>
      <c r="K1706" s="152" t="s">
        <v>73</v>
      </c>
      <c r="L1706" s="91" t="str">
        <f t="shared" si="35"/>
        <v>오전</v>
      </c>
      <c r="M1706" s="151"/>
      <c r="V1706" s="39" t="s">
        <v>3507</v>
      </c>
    </row>
    <row r="1707" spans="2:22">
      <c r="B1707" s="41" t="s">
        <v>2991</v>
      </c>
      <c r="C1707" s="41" t="s">
        <v>3351</v>
      </c>
      <c r="D1707" s="72" t="s">
        <v>1735</v>
      </c>
      <c r="E1707" s="72">
        <v>10</v>
      </c>
      <c r="F1707" s="72">
        <v>2</v>
      </c>
      <c r="G1707" s="72">
        <v>10</v>
      </c>
      <c r="H1707" s="72">
        <v>10</v>
      </c>
      <c r="I1707" s="72">
        <v>10</v>
      </c>
      <c r="J1707" s="86" t="s">
        <v>359</v>
      </c>
      <c r="K1707" s="152" t="s">
        <v>85</v>
      </c>
      <c r="L1707" s="91" t="str">
        <f t="shared" si="35"/>
        <v>오전</v>
      </c>
      <c r="M1707" s="151"/>
      <c r="V1707" s="39" t="s">
        <v>3508</v>
      </c>
    </row>
    <row r="1708" spans="2:22">
      <c r="B1708" s="41" t="s">
        <v>2991</v>
      </c>
      <c r="C1708" s="41" t="s">
        <v>3351</v>
      </c>
      <c r="D1708" s="72" t="s">
        <v>1741</v>
      </c>
      <c r="E1708" s="72">
        <v>10</v>
      </c>
      <c r="F1708" s="72">
        <v>2</v>
      </c>
      <c r="G1708" s="72">
        <v>10</v>
      </c>
      <c r="H1708" s="72">
        <v>10</v>
      </c>
      <c r="I1708" s="72">
        <v>10</v>
      </c>
      <c r="J1708" s="86" t="s">
        <v>359</v>
      </c>
      <c r="K1708" s="152" t="s">
        <v>420</v>
      </c>
      <c r="L1708" s="91" t="str">
        <f t="shared" si="35"/>
        <v>오전</v>
      </c>
      <c r="M1708" s="151"/>
      <c r="V1708" s="39" t="s">
        <v>3509</v>
      </c>
    </row>
    <row r="1709" spans="2:22">
      <c r="B1709" s="41" t="s">
        <v>2991</v>
      </c>
      <c r="C1709" s="41" t="s">
        <v>3351</v>
      </c>
      <c r="D1709" s="72" t="s">
        <v>1745</v>
      </c>
      <c r="E1709" s="72">
        <v>10</v>
      </c>
      <c r="F1709" s="72">
        <v>2</v>
      </c>
      <c r="G1709" s="72">
        <v>10</v>
      </c>
      <c r="H1709" s="72">
        <v>10</v>
      </c>
      <c r="I1709" s="72">
        <v>10</v>
      </c>
      <c r="J1709" s="86" t="s">
        <v>359</v>
      </c>
      <c r="K1709" s="152" t="s">
        <v>420</v>
      </c>
      <c r="L1709" s="91" t="str">
        <f t="shared" si="35"/>
        <v>오전</v>
      </c>
      <c r="M1709" s="151"/>
      <c r="V1709" s="39" t="s">
        <v>3510</v>
      </c>
    </row>
    <row r="1710" spans="2:22">
      <c r="B1710" s="41" t="s">
        <v>2991</v>
      </c>
      <c r="C1710" s="41" t="s">
        <v>3351</v>
      </c>
      <c r="D1710" s="72" t="s">
        <v>1747</v>
      </c>
      <c r="E1710" s="72">
        <v>10</v>
      </c>
      <c r="F1710" s="72">
        <v>2</v>
      </c>
      <c r="G1710" s="72">
        <v>10</v>
      </c>
      <c r="H1710" s="72">
        <v>10</v>
      </c>
      <c r="I1710" s="72">
        <v>10</v>
      </c>
      <c r="J1710" s="86" t="s">
        <v>359</v>
      </c>
      <c r="K1710" s="152" t="s">
        <v>85</v>
      </c>
      <c r="L1710" s="91" t="str">
        <f t="shared" si="35"/>
        <v>오전</v>
      </c>
      <c r="M1710" s="151"/>
      <c r="V1710" s="39" t="s">
        <v>3511</v>
      </c>
    </row>
    <row r="1711" spans="2:22">
      <c r="B1711" s="41" t="s">
        <v>2991</v>
      </c>
      <c r="C1711" s="41" t="s">
        <v>3351</v>
      </c>
      <c r="D1711" s="72" t="s">
        <v>1750</v>
      </c>
      <c r="E1711" s="72">
        <v>10</v>
      </c>
      <c r="F1711" s="72">
        <v>2</v>
      </c>
      <c r="G1711" s="72">
        <v>10</v>
      </c>
      <c r="H1711" s="72">
        <v>10</v>
      </c>
      <c r="I1711" s="72">
        <v>10</v>
      </c>
      <c r="J1711" s="86" t="s">
        <v>359</v>
      </c>
      <c r="K1711" s="152" t="s">
        <v>600</v>
      </c>
      <c r="L1711" s="91" t="str">
        <f t="shared" si="35"/>
        <v>오전</v>
      </c>
      <c r="M1711" s="151"/>
      <c r="V1711" s="39" t="s">
        <v>3512</v>
      </c>
    </row>
    <row r="1712" spans="2:22">
      <c r="B1712" s="41" t="s">
        <v>2991</v>
      </c>
      <c r="C1712" s="41" t="s">
        <v>3351</v>
      </c>
      <c r="D1712" s="72" t="s">
        <v>1752</v>
      </c>
      <c r="E1712" s="72">
        <v>10</v>
      </c>
      <c r="F1712" s="72">
        <v>2</v>
      </c>
      <c r="G1712" s="72">
        <v>10</v>
      </c>
      <c r="H1712" s="72">
        <v>10</v>
      </c>
      <c r="I1712" s="72">
        <v>10</v>
      </c>
      <c r="J1712" s="86" t="s">
        <v>359</v>
      </c>
      <c r="K1712" s="152" t="s">
        <v>88</v>
      </c>
      <c r="L1712" s="91" t="str">
        <f t="shared" si="35"/>
        <v>오전</v>
      </c>
      <c r="M1712" s="151"/>
      <c r="V1712" s="39" t="s">
        <v>3513</v>
      </c>
    </row>
    <row r="1713" spans="2:22">
      <c r="B1713" s="41" t="s">
        <v>2991</v>
      </c>
      <c r="C1713" s="41" t="s">
        <v>3351</v>
      </c>
      <c r="D1713" s="72" t="s">
        <v>1754</v>
      </c>
      <c r="E1713" s="72">
        <v>10</v>
      </c>
      <c r="F1713" s="72">
        <v>2</v>
      </c>
      <c r="G1713" s="72">
        <v>10</v>
      </c>
      <c r="H1713" s="72">
        <v>10</v>
      </c>
      <c r="I1713" s="72">
        <v>10</v>
      </c>
      <c r="J1713" s="86" t="s">
        <v>359</v>
      </c>
      <c r="K1713" s="152" t="s">
        <v>88</v>
      </c>
      <c r="L1713" s="91" t="str">
        <f t="shared" si="35"/>
        <v>오전</v>
      </c>
      <c r="M1713" s="151"/>
      <c r="V1713" s="39" t="s">
        <v>3514</v>
      </c>
    </row>
    <row r="1714" spans="2:22">
      <c r="B1714" s="41" t="s">
        <v>2991</v>
      </c>
      <c r="C1714" s="41" t="s">
        <v>3351</v>
      </c>
      <c r="D1714" s="72" t="s">
        <v>1756</v>
      </c>
      <c r="E1714" s="72">
        <v>10</v>
      </c>
      <c r="F1714" s="72">
        <v>2</v>
      </c>
      <c r="G1714" s="72">
        <v>10</v>
      </c>
      <c r="H1714" s="72">
        <v>10</v>
      </c>
      <c r="I1714" s="72">
        <v>10</v>
      </c>
      <c r="J1714" s="86" t="s">
        <v>359</v>
      </c>
      <c r="K1714" s="152" t="s">
        <v>73</v>
      </c>
      <c r="L1714" s="91" t="str">
        <f t="shared" si="35"/>
        <v>오전</v>
      </c>
      <c r="M1714" s="151"/>
      <c r="V1714" s="39" t="s">
        <v>3515</v>
      </c>
    </row>
    <row r="1715" spans="2:22">
      <c r="B1715" s="41" t="s">
        <v>2991</v>
      </c>
      <c r="C1715" s="41" t="s">
        <v>3351</v>
      </c>
      <c r="D1715" s="72" t="s">
        <v>1758</v>
      </c>
      <c r="E1715" s="72">
        <v>10</v>
      </c>
      <c r="F1715" s="72">
        <v>2</v>
      </c>
      <c r="G1715" s="72">
        <v>10</v>
      </c>
      <c r="H1715" s="72">
        <v>10</v>
      </c>
      <c r="I1715" s="72">
        <v>10</v>
      </c>
      <c r="J1715" s="86" t="s">
        <v>359</v>
      </c>
      <c r="K1715" s="152" t="s">
        <v>85</v>
      </c>
      <c r="L1715" s="91" t="str">
        <f t="shared" si="35"/>
        <v>오전</v>
      </c>
      <c r="M1715" s="151"/>
      <c r="V1715" s="39" t="s">
        <v>3516</v>
      </c>
    </row>
    <row r="1716" spans="2:22">
      <c r="B1716" s="41" t="s">
        <v>2991</v>
      </c>
      <c r="C1716" s="41" t="s">
        <v>3351</v>
      </c>
      <c r="D1716" s="72" t="s">
        <v>1760</v>
      </c>
      <c r="E1716" s="72">
        <v>10</v>
      </c>
      <c r="F1716" s="72">
        <v>2</v>
      </c>
      <c r="G1716" s="72">
        <v>10</v>
      </c>
      <c r="H1716" s="72">
        <v>10</v>
      </c>
      <c r="I1716" s="72">
        <v>10</v>
      </c>
      <c r="J1716" s="86" t="s">
        <v>359</v>
      </c>
      <c r="K1716" s="152" t="s">
        <v>3491</v>
      </c>
      <c r="L1716" s="91" t="str">
        <f t="shared" si="35"/>
        <v>오전</v>
      </c>
      <c r="M1716" s="151"/>
      <c r="V1716" s="39" t="s">
        <v>3517</v>
      </c>
    </row>
    <row r="1717" spans="2:22">
      <c r="B1717" s="41" t="s">
        <v>2991</v>
      </c>
      <c r="C1717" s="41" t="s">
        <v>3351</v>
      </c>
      <c r="D1717" s="72" t="s">
        <v>1766</v>
      </c>
      <c r="E1717" s="72">
        <v>10</v>
      </c>
      <c r="F1717" s="72">
        <v>2</v>
      </c>
      <c r="G1717" s="72">
        <v>10</v>
      </c>
      <c r="H1717" s="72">
        <v>10</v>
      </c>
      <c r="I1717" s="72">
        <v>10</v>
      </c>
      <c r="J1717" s="86" t="s">
        <v>359</v>
      </c>
      <c r="K1717" s="152" t="s">
        <v>93</v>
      </c>
      <c r="L1717" s="91" t="str">
        <f t="shared" si="35"/>
        <v>오전</v>
      </c>
      <c r="M1717" s="151"/>
      <c r="V1717" s="39" t="s">
        <v>3518</v>
      </c>
    </row>
    <row r="1718" spans="2:22">
      <c r="B1718" s="41" t="s">
        <v>2991</v>
      </c>
      <c r="C1718" s="41" t="s">
        <v>3351</v>
      </c>
      <c r="D1718" s="72" t="s">
        <v>1774</v>
      </c>
      <c r="E1718" s="72">
        <v>10</v>
      </c>
      <c r="F1718" s="72">
        <v>2</v>
      </c>
      <c r="G1718" s="72">
        <v>10</v>
      </c>
      <c r="H1718" s="72">
        <v>10</v>
      </c>
      <c r="I1718" s="72">
        <v>10</v>
      </c>
      <c r="J1718" s="86" t="s">
        <v>359</v>
      </c>
      <c r="K1718" s="152" t="s">
        <v>93</v>
      </c>
      <c r="L1718" s="91" t="str">
        <f t="shared" si="35"/>
        <v>오전</v>
      </c>
      <c r="M1718" s="151"/>
      <c r="V1718" s="39" t="s">
        <v>3519</v>
      </c>
    </row>
    <row r="1719" spans="2:22">
      <c r="B1719" s="41" t="s">
        <v>2991</v>
      </c>
      <c r="C1719" s="41" t="s">
        <v>3351</v>
      </c>
      <c r="D1719" s="72" t="s">
        <v>1778</v>
      </c>
      <c r="E1719" s="72">
        <v>10</v>
      </c>
      <c r="F1719" s="72">
        <v>2</v>
      </c>
      <c r="G1719" s="72">
        <v>10</v>
      </c>
      <c r="H1719" s="72">
        <v>10</v>
      </c>
      <c r="I1719" s="72">
        <v>10</v>
      </c>
      <c r="J1719" s="86" t="s">
        <v>359</v>
      </c>
      <c r="K1719" s="152" t="s">
        <v>3520</v>
      </c>
      <c r="L1719" s="91" t="str">
        <f t="shared" si="35"/>
        <v>오전</v>
      </c>
      <c r="M1719" s="151"/>
      <c r="V1719" s="39" t="s">
        <v>3521</v>
      </c>
    </row>
    <row r="1720" spans="2:22">
      <c r="B1720" s="41" t="s">
        <v>2991</v>
      </c>
      <c r="C1720" s="41" t="s">
        <v>3351</v>
      </c>
      <c r="D1720" s="72" t="s">
        <v>1788</v>
      </c>
      <c r="E1720" s="72">
        <v>10</v>
      </c>
      <c r="F1720" s="72">
        <v>2</v>
      </c>
      <c r="G1720" s="72">
        <v>10</v>
      </c>
      <c r="H1720" s="72">
        <v>10</v>
      </c>
      <c r="I1720" s="72">
        <v>10</v>
      </c>
      <c r="J1720" s="86" t="s">
        <v>359</v>
      </c>
      <c r="K1720" s="152" t="s">
        <v>73</v>
      </c>
      <c r="L1720" s="91" t="str">
        <f t="shared" si="35"/>
        <v>오전</v>
      </c>
      <c r="M1720" s="151"/>
      <c r="V1720" s="39" t="s">
        <v>3522</v>
      </c>
    </row>
    <row r="1721" spans="2:22">
      <c r="B1721" s="41" t="s">
        <v>2991</v>
      </c>
      <c r="C1721" s="41" t="s">
        <v>3351</v>
      </c>
      <c r="D1721" s="72" t="s">
        <v>1792</v>
      </c>
      <c r="E1721" s="72">
        <v>10</v>
      </c>
      <c r="F1721" s="72">
        <v>2</v>
      </c>
      <c r="G1721" s="72">
        <v>10</v>
      </c>
      <c r="H1721" s="72">
        <v>10</v>
      </c>
      <c r="I1721" s="72">
        <v>10</v>
      </c>
      <c r="J1721" s="86" t="s">
        <v>359</v>
      </c>
      <c r="K1721" s="152" t="s">
        <v>93</v>
      </c>
      <c r="L1721" s="91" t="str">
        <f t="shared" si="35"/>
        <v>오전</v>
      </c>
      <c r="M1721" s="151"/>
      <c r="V1721" s="39" t="s">
        <v>3523</v>
      </c>
    </row>
    <row r="1722" spans="2:22">
      <c r="B1722" s="41" t="s">
        <v>2991</v>
      </c>
      <c r="C1722" s="41" t="s">
        <v>3524</v>
      </c>
      <c r="D1722" s="72" t="s">
        <v>1796</v>
      </c>
      <c r="E1722" s="72">
        <v>10</v>
      </c>
      <c r="F1722" s="72">
        <v>2</v>
      </c>
      <c r="G1722" s="72">
        <v>10</v>
      </c>
      <c r="H1722" s="72">
        <v>10</v>
      </c>
      <c r="I1722" s="72">
        <v>10</v>
      </c>
      <c r="J1722" s="86" t="s">
        <v>359</v>
      </c>
      <c r="K1722" s="152" t="s">
        <v>85</v>
      </c>
      <c r="L1722" s="91" t="str">
        <f t="shared" si="35"/>
        <v>오전</v>
      </c>
      <c r="M1722" s="151"/>
      <c r="V1722" s="39" t="s">
        <v>3525</v>
      </c>
    </row>
    <row r="1723" spans="2:22">
      <c r="B1723" s="41" t="s">
        <v>2991</v>
      </c>
      <c r="C1723" s="41" t="s">
        <v>3524</v>
      </c>
      <c r="D1723" s="72" t="s">
        <v>1798</v>
      </c>
      <c r="E1723" s="72">
        <v>10</v>
      </c>
      <c r="F1723" s="72">
        <v>2</v>
      </c>
      <c r="G1723" s="72">
        <v>10</v>
      </c>
      <c r="H1723" s="72">
        <v>10</v>
      </c>
      <c r="I1723" s="72">
        <v>10</v>
      </c>
      <c r="J1723" s="86" t="s">
        <v>359</v>
      </c>
      <c r="K1723" s="152" t="s">
        <v>95</v>
      </c>
      <c r="L1723" s="91" t="str">
        <f t="shared" si="35"/>
        <v>오전</v>
      </c>
      <c r="M1723" s="151"/>
      <c r="V1723" s="39" t="s">
        <v>3526</v>
      </c>
    </row>
    <row r="1724" spans="2:22">
      <c r="B1724" s="41" t="s">
        <v>2991</v>
      </c>
      <c r="C1724" s="41" t="s">
        <v>3524</v>
      </c>
      <c r="D1724" s="72" t="s">
        <v>1800</v>
      </c>
      <c r="E1724" s="72">
        <v>10</v>
      </c>
      <c r="F1724" s="72">
        <v>2</v>
      </c>
      <c r="G1724" s="72">
        <v>10</v>
      </c>
      <c r="H1724" s="72">
        <v>10</v>
      </c>
      <c r="I1724" s="72">
        <v>10</v>
      </c>
      <c r="J1724" s="86" t="s">
        <v>359</v>
      </c>
      <c r="K1724" s="152" t="s">
        <v>41</v>
      </c>
      <c r="L1724" s="91" t="str">
        <f t="shared" si="35"/>
        <v>오전</v>
      </c>
      <c r="M1724" s="151"/>
      <c r="V1724" s="39" t="s">
        <v>3527</v>
      </c>
    </row>
    <row r="1725" spans="2:22">
      <c r="B1725" s="41" t="s">
        <v>2991</v>
      </c>
      <c r="C1725" s="41" t="s">
        <v>3528</v>
      </c>
      <c r="D1725" s="72" t="s">
        <v>1802</v>
      </c>
      <c r="E1725" s="72">
        <v>10</v>
      </c>
      <c r="F1725" s="72">
        <v>2</v>
      </c>
      <c r="G1725" s="72">
        <v>10</v>
      </c>
      <c r="H1725" s="72">
        <v>10</v>
      </c>
      <c r="I1725" s="72">
        <v>10</v>
      </c>
      <c r="J1725" s="86" t="s">
        <v>359</v>
      </c>
      <c r="K1725" s="152" t="s">
        <v>95</v>
      </c>
      <c r="L1725" s="91" t="str">
        <f t="shared" si="35"/>
        <v>오전</v>
      </c>
      <c r="M1725" s="151"/>
      <c r="V1725" s="39" t="s">
        <v>3529</v>
      </c>
    </row>
    <row r="1726" spans="2:22">
      <c r="B1726" s="41" t="s">
        <v>2991</v>
      </c>
      <c r="C1726" s="41" t="s">
        <v>3528</v>
      </c>
      <c r="D1726" s="72" t="s">
        <v>1804</v>
      </c>
      <c r="E1726" s="72">
        <v>10</v>
      </c>
      <c r="F1726" s="72">
        <v>2</v>
      </c>
      <c r="G1726" s="72">
        <v>10</v>
      </c>
      <c r="H1726" s="72">
        <v>10</v>
      </c>
      <c r="I1726" s="72">
        <v>10</v>
      </c>
      <c r="J1726" s="86" t="s">
        <v>359</v>
      </c>
      <c r="K1726" s="152" t="s">
        <v>41</v>
      </c>
      <c r="L1726" s="91" t="str">
        <f t="shared" si="35"/>
        <v>오전</v>
      </c>
      <c r="M1726" s="151"/>
      <c r="V1726" s="39" t="s">
        <v>3530</v>
      </c>
    </row>
    <row r="1727" spans="2:22">
      <c r="B1727" s="41" t="s">
        <v>2991</v>
      </c>
      <c r="C1727" s="41" t="s">
        <v>3528</v>
      </c>
      <c r="D1727" s="72" t="s">
        <v>1806</v>
      </c>
      <c r="E1727" s="72">
        <v>10</v>
      </c>
      <c r="F1727" s="72">
        <v>2</v>
      </c>
      <c r="G1727" s="72">
        <v>10</v>
      </c>
      <c r="H1727" s="72">
        <v>10</v>
      </c>
      <c r="I1727" s="72">
        <v>10</v>
      </c>
      <c r="J1727" s="86" t="s">
        <v>359</v>
      </c>
      <c r="K1727" s="152" t="s">
        <v>95</v>
      </c>
      <c r="L1727" s="91" t="str">
        <f t="shared" si="35"/>
        <v>오전</v>
      </c>
      <c r="M1727" s="151"/>
      <c r="V1727" s="39" t="s">
        <v>3531</v>
      </c>
    </row>
    <row r="1728" spans="2:22">
      <c r="B1728" s="41" t="s">
        <v>2991</v>
      </c>
      <c r="C1728" s="41" t="s">
        <v>3528</v>
      </c>
      <c r="D1728" s="72" t="s">
        <v>1808</v>
      </c>
      <c r="E1728" s="72">
        <v>10</v>
      </c>
      <c r="F1728" s="72">
        <v>2</v>
      </c>
      <c r="G1728" s="72">
        <v>10</v>
      </c>
      <c r="H1728" s="72">
        <v>10</v>
      </c>
      <c r="I1728" s="72">
        <v>10</v>
      </c>
      <c r="J1728" s="86" t="s">
        <v>359</v>
      </c>
      <c r="K1728" s="152" t="s">
        <v>425</v>
      </c>
      <c r="L1728" s="91" t="str">
        <f t="shared" si="35"/>
        <v>오전</v>
      </c>
      <c r="M1728" s="151"/>
      <c r="V1728" s="39" t="s">
        <v>3532</v>
      </c>
    </row>
    <row r="1729" spans="2:22">
      <c r="B1729" s="41" t="s">
        <v>2991</v>
      </c>
      <c r="C1729" s="41" t="s">
        <v>3528</v>
      </c>
      <c r="D1729" s="72" t="s">
        <v>1810</v>
      </c>
      <c r="E1729" s="72">
        <v>10</v>
      </c>
      <c r="F1729" s="72">
        <v>2</v>
      </c>
      <c r="G1729" s="72">
        <v>10</v>
      </c>
      <c r="H1729" s="72">
        <v>10</v>
      </c>
      <c r="I1729" s="72">
        <v>10</v>
      </c>
      <c r="J1729" s="86" t="s">
        <v>359</v>
      </c>
      <c r="K1729" s="152" t="s">
        <v>3533</v>
      </c>
      <c r="L1729" s="91" t="str">
        <f t="shared" si="35"/>
        <v>오전</v>
      </c>
      <c r="M1729" s="151"/>
      <c r="V1729" s="39" t="s">
        <v>3534</v>
      </c>
    </row>
    <row r="1730" spans="2:22">
      <c r="B1730" s="41" t="s">
        <v>2991</v>
      </c>
      <c r="C1730" s="41" t="s">
        <v>3528</v>
      </c>
      <c r="D1730" s="72" t="s">
        <v>1812</v>
      </c>
      <c r="E1730" s="72">
        <v>10</v>
      </c>
      <c r="F1730" s="72">
        <v>2</v>
      </c>
      <c r="G1730" s="72">
        <v>10</v>
      </c>
      <c r="H1730" s="72">
        <v>10</v>
      </c>
      <c r="I1730" s="72">
        <v>10</v>
      </c>
      <c r="J1730" s="86" t="s">
        <v>359</v>
      </c>
      <c r="K1730" s="152" t="s">
        <v>41</v>
      </c>
      <c r="L1730" s="91" t="str">
        <f t="shared" si="35"/>
        <v>오전</v>
      </c>
      <c r="M1730" s="151"/>
      <c r="V1730" s="39" t="s">
        <v>3535</v>
      </c>
    </row>
    <row r="1731" spans="2:22">
      <c r="B1731" s="41" t="s">
        <v>2991</v>
      </c>
      <c r="C1731" s="41" t="s">
        <v>3528</v>
      </c>
      <c r="D1731" s="72" t="s">
        <v>1814</v>
      </c>
      <c r="E1731" s="72">
        <v>10</v>
      </c>
      <c r="F1731" s="72">
        <v>2</v>
      </c>
      <c r="G1731" s="72">
        <v>10</v>
      </c>
      <c r="H1731" s="72">
        <v>10</v>
      </c>
      <c r="I1731" s="72">
        <v>10</v>
      </c>
      <c r="J1731" s="86" t="s">
        <v>359</v>
      </c>
      <c r="K1731" s="152" t="s">
        <v>85</v>
      </c>
      <c r="L1731" s="91" t="str">
        <f t="shared" si="35"/>
        <v>오전</v>
      </c>
      <c r="M1731" s="151"/>
      <c r="V1731" s="39" t="s">
        <v>3536</v>
      </c>
    </row>
    <row r="1732" spans="2:22">
      <c r="B1732" s="41" t="s">
        <v>2991</v>
      </c>
      <c r="C1732" s="41" t="s">
        <v>3528</v>
      </c>
      <c r="D1732" s="72" t="s">
        <v>1816</v>
      </c>
      <c r="E1732" s="72">
        <v>10</v>
      </c>
      <c r="F1732" s="72">
        <v>2</v>
      </c>
      <c r="G1732" s="72">
        <v>10</v>
      </c>
      <c r="H1732" s="72">
        <v>10</v>
      </c>
      <c r="I1732" s="72">
        <v>10</v>
      </c>
      <c r="J1732" s="86" t="s">
        <v>359</v>
      </c>
      <c r="K1732" s="152" t="s">
        <v>95</v>
      </c>
      <c r="L1732" s="91" t="str">
        <f t="shared" si="35"/>
        <v>오전</v>
      </c>
      <c r="M1732" s="151"/>
      <c r="V1732" s="39" t="s">
        <v>3537</v>
      </c>
    </row>
    <row r="1733" spans="2:22">
      <c r="B1733" s="41" t="s">
        <v>2991</v>
      </c>
      <c r="C1733" s="41" t="s">
        <v>3528</v>
      </c>
      <c r="D1733" s="72" t="s">
        <v>1818</v>
      </c>
      <c r="E1733" s="72">
        <v>10</v>
      </c>
      <c r="F1733" s="72">
        <v>2</v>
      </c>
      <c r="G1733" s="72">
        <v>10</v>
      </c>
      <c r="H1733" s="72">
        <v>10</v>
      </c>
      <c r="I1733" s="72">
        <v>10</v>
      </c>
      <c r="J1733" s="86" t="s">
        <v>359</v>
      </c>
      <c r="K1733" s="152" t="s">
        <v>41</v>
      </c>
      <c r="L1733" s="91" t="str">
        <f t="shared" si="35"/>
        <v>오전</v>
      </c>
      <c r="M1733" s="151"/>
      <c r="V1733" s="39" t="s">
        <v>3538</v>
      </c>
    </row>
    <row r="1734" spans="2:22">
      <c r="B1734" s="41" t="s">
        <v>2991</v>
      </c>
      <c r="C1734" s="41" t="s">
        <v>3528</v>
      </c>
      <c r="D1734" s="72" t="s">
        <v>1820</v>
      </c>
      <c r="E1734" s="72">
        <v>10</v>
      </c>
      <c r="F1734" s="72">
        <v>2</v>
      </c>
      <c r="G1734" s="72">
        <v>10</v>
      </c>
      <c r="H1734" s="72">
        <v>10</v>
      </c>
      <c r="I1734" s="72">
        <v>10</v>
      </c>
      <c r="J1734" s="86" t="s">
        <v>359</v>
      </c>
      <c r="K1734" s="152" t="s">
        <v>95</v>
      </c>
      <c r="L1734" s="91" t="str">
        <f t="shared" si="35"/>
        <v>오전</v>
      </c>
      <c r="M1734" s="151"/>
      <c r="V1734" s="39" t="s">
        <v>3539</v>
      </c>
    </row>
    <row r="1735" spans="2:22">
      <c r="B1735" s="41" t="s">
        <v>2991</v>
      </c>
      <c r="C1735" s="41" t="s">
        <v>3528</v>
      </c>
      <c r="D1735" s="72" t="s">
        <v>1822</v>
      </c>
      <c r="E1735" s="72">
        <v>10</v>
      </c>
      <c r="F1735" s="72">
        <v>2</v>
      </c>
      <c r="G1735" s="72">
        <v>10</v>
      </c>
      <c r="H1735" s="72">
        <v>10</v>
      </c>
      <c r="I1735" s="72">
        <v>10</v>
      </c>
      <c r="J1735" s="86" t="s">
        <v>359</v>
      </c>
      <c r="K1735" s="152" t="s">
        <v>95</v>
      </c>
      <c r="L1735" s="91" t="str">
        <f t="shared" si="35"/>
        <v>오전</v>
      </c>
      <c r="M1735" s="151"/>
      <c r="V1735" s="39" t="s">
        <v>3540</v>
      </c>
    </row>
    <row r="1736" spans="2:22">
      <c r="B1736" s="41" t="s">
        <v>2991</v>
      </c>
      <c r="C1736" s="41" t="s">
        <v>3528</v>
      </c>
      <c r="D1736" s="72" t="s">
        <v>1824</v>
      </c>
      <c r="E1736" s="72">
        <v>10</v>
      </c>
      <c r="F1736" s="72">
        <v>2</v>
      </c>
      <c r="G1736" s="72">
        <v>10</v>
      </c>
      <c r="H1736" s="72">
        <v>10</v>
      </c>
      <c r="I1736" s="72">
        <v>10</v>
      </c>
      <c r="J1736" s="86" t="s">
        <v>359</v>
      </c>
      <c r="K1736" s="152" t="s">
        <v>41</v>
      </c>
      <c r="L1736" s="91" t="str">
        <f t="shared" si="35"/>
        <v>오전</v>
      </c>
      <c r="M1736" s="151"/>
      <c r="V1736" s="39" t="s">
        <v>3541</v>
      </c>
    </row>
    <row r="1737" spans="2:22">
      <c r="B1737" s="41" t="s">
        <v>2991</v>
      </c>
      <c r="C1737" s="41" t="s">
        <v>3528</v>
      </c>
      <c r="D1737" s="72" t="s">
        <v>1826</v>
      </c>
      <c r="E1737" s="72">
        <v>10</v>
      </c>
      <c r="F1737" s="72">
        <v>2</v>
      </c>
      <c r="G1737" s="72">
        <v>10</v>
      </c>
      <c r="H1737" s="72">
        <v>10</v>
      </c>
      <c r="I1737" s="72">
        <v>10</v>
      </c>
      <c r="J1737" s="86" t="s">
        <v>359</v>
      </c>
      <c r="K1737" s="152" t="s">
        <v>85</v>
      </c>
      <c r="L1737" s="91" t="str">
        <f t="shared" si="35"/>
        <v>오전</v>
      </c>
      <c r="M1737" s="151"/>
      <c r="V1737" s="39" t="s">
        <v>3542</v>
      </c>
    </row>
    <row r="1738" spans="2:22">
      <c r="B1738" s="41" t="s">
        <v>2991</v>
      </c>
      <c r="C1738" s="41" t="s">
        <v>3528</v>
      </c>
      <c r="D1738" s="72" t="s">
        <v>1828</v>
      </c>
      <c r="E1738" s="72">
        <v>10</v>
      </c>
      <c r="F1738" s="72">
        <v>2</v>
      </c>
      <c r="G1738" s="72">
        <v>10</v>
      </c>
      <c r="H1738" s="72">
        <v>10</v>
      </c>
      <c r="I1738" s="72">
        <v>10</v>
      </c>
      <c r="J1738" s="86" t="s">
        <v>359</v>
      </c>
      <c r="K1738" s="152" t="s">
        <v>95</v>
      </c>
      <c r="L1738" s="91" t="str">
        <f t="shared" si="35"/>
        <v>오전</v>
      </c>
      <c r="M1738" s="151"/>
      <c r="V1738" s="39" t="s">
        <v>3543</v>
      </c>
    </row>
    <row r="1739" spans="2:22">
      <c r="B1739" s="41" t="s">
        <v>2991</v>
      </c>
      <c r="C1739" s="41" t="s">
        <v>3528</v>
      </c>
      <c r="D1739" s="72" t="s">
        <v>1830</v>
      </c>
      <c r="E1739" s="72">
        <v>10</v>
      </c>
      <c r="F1739" s="72">
        <v>2</v>
      </c>
      <c r="G1739" s="72">
        <v>10</v>
      </c>
      <c r="H1739" s="72">
        <v>10</v>
      </c>
      <c r="I1739" s="72">
        <v>10</v>
      </c>
      <c r="J1739" s="86" t="s">
        <v>359</v>
      </c>
      <c r="K1739" s="152" t="s">
        <v>85</v>
      </c>
      <c r="L1739" s="91" t="str">
        <f t="shared" si="35"/>
        <v>오전</v>
      </c>
      <c r="M1739" s="151"/>
      <c r="V1739" s="39" t="s">
        <v>3544</v>
      </c>
    </row>
    <row r="1740" spans="2:22">
      <c r="B1740" s="41" t="s">
        <v>2991</v>
      </c>
      <c r="C1740" s="41" t="s">
        <v>3528</v>
      </c>
      <c r="D1740" s="72" t="s">
        <v>1832</v>
      </c>
      <c r="E1740" s="72">
        <v>10</v>
      </c>
      <c r="F1740" s="72">
        <v>2</v>
      </c>
      <c r="G1740" s="72">
        <v>10</v>
      </c>
      <c r="H1740" s="72">
        <v>10</v>
      </c>
      <c r="I1740" s="72">
        <v>10</v>
      </c>
      <c r="J1740" s="86" t="s">
        <v>359</v>
      </c>
      <c r="K1740" s="152" t="s">
        <v>41</v>
      </c>
      <c r="L1740" s="91" t="str">
        <f t="shared" si="35"/>
        <v>오전</v>
      </c>
      <c r="M1740" s="151"/>
      <c r="V1740" s="39" t="s">
        <v>3545</v>
      </c>
    </row>
    <row r="1741" spans="2:22">
      <c r="B1741" s="41" t="s">
        <v>2991</v>
      </c>
      <c r="C1741" s="41" t="s">
        <v>3528</v>
      </c>
      <c r="D1741" s="72" t="s">
        <v>1834</v>
      </c>
      <c r="E1741" s="72">
        <v>10</v>
      </c>
      <c r="F1741" s="72">
        <v>2</v>
      </c>
      <c r="G1741" s="72">
        <v>10</v>
      </c>
      <c r="H1741" s="72">
        <v>10</v>
      </c>
      <c r="I1741" s="72">
        <v>10</v>
      </c>
      <c r="J1741" s="86" t="s">
        <v>359</v>
      </c>
      <c r="K1741" s="152" t="s">
        <v>85</v>
      </c>
      <c r="L1741" s="91" t="str">
        <f t="shared" si="35"/>
        <v>오전</v>
      </c>
      <c r="M1741" s="151"/>
      <c r="V1741" s="39" t="s">
        <v>3546</v>
      </c>
    </row>
    <row r="1742" spans="2:22">
      <c r="B1742" s="41" t="s">
        <v>2991</v>
      </c>
      <c r="C1742" s="41" t="s">
        <v>3528</v>
      </c>
      <c r="D1742" s="72" t="s">
        <v>1836</v>
      </c>
      <c r="E1742" s="72">
        <v>10</v>
      </c>
      <c r="F1742" s="72">
        <v>2</v>
      </c>
      <c r="G1742" s="72">
        <v>10</v>
      </c>
      <c r="H1742" s="72">
        <v>10</v>
      </c>
      <c r="I1742" s="72">
        <v>10</v>
      </c>
      <c r="J1742" s="86" t="s">
        <v>359</v>
      </c>
      <c r="K1742" s="152" t="s">
        <v>425</v>
      </c>
      <c r="L1742" s="91" t="str">
        <f t="shared" si="35"/>
        <v>오전</v>
      </c>
      <c r="M1742" s="151"/>
      <c r="V1742" s="39" t="s">
        <v>3547</v>
      </c>
    </row>
    <row r="1743" spans="2:22">
      <c r="B1743" s="41" t="s">
        <v>2991</v>
      </c>
      <c r="C1743" s="41" t="s">
        <v>3528</v>
      </c>
      <c r="D1743" s="72" t="s">
        <v>1838</v>
      </c>
      <c r="E1743" s="72">
        <v>10</v>
      </c>
      <c r="F1743" s="72">
        <v>2</v>
      </c>
      <c r="G1743" s="72">
        <v>10</v>
      </c>
      <c r="H1743" s="72">
        <v>10</v>
      </c>
      <c r="I1743" s="72">
        <v>10</v>
      </c>
      <c r="J1743" s="86" t="s">
        <v>359</v>
      </c>
      <c r="K1743" s="152" t="s">
        <v>88</v>
      </c>
      <c r="L1743" s="91" t="str">
        <f t="shared" si="35"/>
        <v>오전</v>
      </c>
      <c r="M1743" s="151"/>
      <c r="V1743" s="39" t="s">
        <v>3548</v>
      </c>
    </row>
    <row r="1744" spans="2:22">
      <c r="B1744" s="41" t="s">
        <v>2991</v>
      </c>
      <c r="C1744" s="41" t="s">
        <v>3528</v>
      </c>
      <c r="D1744" s="72" t="s">
        <v>1840</v>
      </c>
      <c r="E1744" s="72">
        <v>10</v>
      </c>
      <c r="F1744" s="72">
        <v>2</v>
      </c>
      <c r="G1744" s="72">
        <v>10</v>
      </c>
      <c r="H1744" s="72">
        <v>10</v>
      </c>
      <c r="I1744" s="72">
        <v>10</v>
      </c>
      <c r="J1744" s="86" t="s">
        <v>359</v>
      </c>
      <c r="K1744" s="152" t="s">
        <v>85</v>
      </c>
      <c r="L1744" s="91" t="str">
        <f t="shared" si="35"/>
        <v>오전</v>
      </c>
      <c r="M1744" s="151"/>
      <c r="V1744" s="39" t="s">
        <v>3549</v>
      </c>
    </row>
    <row r="1745" spans="2:22">
      <c r="B1745" s="41" t="s">
        <v>2991</v>
      </c>
      <c r="C1745" s="41" t="s">
        <v>3528</v>
      </c>
      <c r="D1745" s="72" t="s">
        <v>1842</v>
      </c>
      <c r="E1745" s="72">
        <v>10</v>
      </c>
      <c r="F1745" s="72">
        <v>2</v>
      </c>
      <c r="G1745" s="72">
        <v>10</v>
      </c>
      <c r="H1745" s="72">
        <v>10</v>
      </c>
      <c r="I1745" s="72">
        <v>10</v>
      </c>
      <c r="J1745" s="86" t="s">
        <v>359</v>
      </c>
      <c r="K1745" s="152" t="s">
        <v>3446</v>
      </c>
      <c r="L1745" s="91" t="str">
        <f t="shared" si="35"/>
        <v>오전</v>
      </c>
      <c r="M1745" s="151"/>
      <c r="V1745" s="39" t="s">
        <v>3550</v>
      </c>
    </row>
    <row r="1746" spans="2:22">
      <c r="B1746" s="41" t="s">
        <v>2991</v>
      </c>
      <c r="C1746" s="41" t="s">
        <v>3528</v>
      </c>
      <c r="D1746" s="72" t="s">
        <v>1844</v>
      </c>
      <c r="E1746" s="72">
        <v>10</v>
      </c>
      <c r="F1746" s="72">
        <v>2</v>
      </c>
      <c r="G1746" s="72">
        <v>10</v>
      </c>
      <c r="H1746" s="72">
        <v>10</v>
      </c>
      <c r="I1746" s="72">
        <v>10</v>
      </c>
      <c r="J1746" s="86" t="s">
        <v>359</v>
      </c>
      <c r="K1746" s="152" t="s">
        <v>88</v>
      </c>
      <c r="L1746" s="91" t="str">
        <f t="shared" si="35"/>
        <v>오전</v>
      </c>
      <c r="M1746" s="151"/>
      <c r="V1746" s="39" t="s">
        <v>3551</v>
      </c>
    </row>
    <row r="1747" spans="2:22">
      <c r="B1747" s="41" t="s">
        <v>2991</v>
      </c>
      <c r="C1747" s="41" t="s">
        <v>3528</v>
      </c>
      <c r="D1747" s="72" t="s">
        <v>1847</v>
      </c>
      <c r="E1747" s="72">
        <v>10</v>
      </c>
      <c r="F1747" s="72">
        <v>2</v>
      </c>
      <c r="G1747" s="72">
        <v>10</v>
      </c>
      <c r="H1747" s="72">
        <v>10</v>
      </c>
      <c r="I1747" s="72">
        <v>10</v>
      </c>
      <c r="J1747" s="86" t="s">
        <v>359</v>
      </c>
      <c r="K1747" s="152" t="s">
        <v>41</v>
      </c>
      <c r="L1747" s="91" t="str">
        <f t="shared" si="35"/>
        <v>오전</v>
      </c>
      <c r="M1747" s="151"/>
      <c r="V1747" s="39" t="s">
        <v>3552</v>
      </c>
    </row>
    <row r="1748" spans="2:22">
      <c r="B1748" s="41" t="s">
        <v>2991</v>
      </c>
      <c r="C1748" s="41" t="s">
        <v>3528</v>
      </c>
      <c r="D1748" s="72" t="s">
        <v>1850</v>
      </c>
      <c r="E1748" s="72">
        <v>10</v>
      </c>
      <c r="F1748" s="72">
        <v>2</v>
      </c>
      <c r="G1748" s="72">
        <v>10</v>
      </c>
      <c r="H1748" s="72">
        <v>10</v>
      </c>
      <c r="I1748" s="72">
        <v>10</v>
      </c>
      <c r="J1748" s="86" t="s">
        <v>359</v>
      </c>
      <c r="K1748" s="152" t="s">
        <v>41</v>
      </c>
      <c r="L1748" s="91" t="str">
        <f t="shared" si="35"/>
        <v>오전</v>
      </c>
      <c r="M1748" s="151"/>
      <c r="V1748" s="39" t="s">
        <v>3553</v>
      </c>
    </row>
    <row r="1749" spans="2:22">
      <c r="B1749" s="41" t="s">
        <v>2991</v>
      </c>
      <c r="C1749" s="41" t="s">
        <v>3528</v>
      </c>
      <c r="D1749" s="72" t="s">
        <v>1854</v>
      </c>
      <c r="E1749" s="72">
        <v>10</v>
      </c>
      <c r="F1749" s="72">
        <v>2</v>
      </c>
      <c r="G1749" s="72">
        <v>10</v>
      </c>
      <c r="H1749" s="72">
        <v>10</v>
      </c>
      <c r="I1749" s="72">
        <v>10</v>
      </c>
      <c r="J1749" s="86" t="s">
        <v>359</v>
      </c>
      <c r="K1749" s="152" t="s">
        <v>88</v>
      </c>
      <c r="L1749" s="91" t="str">
        <f t="shared" si="35"/>
        <v>오전</v>
      </c>
      <c r="M1749" s="151"/>
      <c r="V1749" s="39" t="s">
        <v>3554</v>
      </c>
    </row>
    <row r="1750" spans="2:22">
      <c r="B1750" s="41" t="s">
        <v>2991</v>
      </c>
      <c r="C1750" s="41" t="s">
        <v>3528</v>
      </c>
      <c r="D1750" s="72" t="s">
        <v>1858</v>
      </c>
      <c r="E1750" s="72">
        <v>10</v>
      </c>
      <c r="F1750" s="72">
        <v>2</v>
      </c>
      <c r="G1750" s="72">
        <v>10</v>
      </c>
      <c r="H1750" s="72">
        <v>10</v>
      </c>
      <c r="I1750" s="72">
        <v>10</v>
      </c>
      <c r="J1750" s="86" t="s">
        <v>359</v>
      </c>
      <c r="K1750" s="152" t="s">
        <v>85</v>
      </c>
      <c r="L1750" s="91" t="str">
        <f t="shared" si="35"/>
        <v>오전</v>
      </c>
      <c r="M1750" s="151"/>
      <c r="V1750" s="39" t="s">
        <v>3555</v>
      </c>
    </row>
    <row r="1751" spans="2:22">
      <c r="B1751" s="41" t="s">
        <v>2991</v>
      </c>
      <c r="C1751" s="41" t="s">
        <v>3528</v>
      </c>
      <c r="D1751" s="72" t="s">
        <v>1861</v>
      </c>
      <c r="E1751" s="72">
        <v>10</v>
      </c>
      <c r="F1751" s="72">
        <v>2</v>
      </c>
      <c r="G1751" s="72">
        <v>10</v>
      </c>
      <c r="H1751" s="72">
        <v>10</v>
      </c>
      <c r="I1751" s="72">
        <v>10</v>
      </c>
      <c r="J1751" s="86" t="s">
        <v>359</v>
      </c>
      <c r="K1751" s="152" t="s">
        <v>425</v>
      </c>
      <c r="L1751" s="91" t="str">
        <f t="shared" si="35"/>
        <v>오전</v>
      </c>
      <c r="M1751" s="151"/>
      <c r="V1751" s="39" t="s">
        <v>3556</v>
      </c>
    </row>
    <row r="1752" spans="2:22">
      <c r="B1752" s="41" t="s">
        <v>2991</v>
      </c>
      <c r="C1752" s="41" t="s">
        <v>3528</v>
      </c>
      <c r="D1752" s="72" t="s">
        <v>1863</v>
      </c>
      <c r="E1752" s="72">
        <v>10</v>
      </c>
      <c r="F1752" s="72">
        <v>2</v>
      </c>
      <c r="G1752" s="72">
        <v>10</v>
      </c>
      <c r="H1752" s="72">
        <v>10</v>
      </c>
      <c r="I1752" s="72">
        <v>10</v>
      </c>
      <c r="J1752" s="86" t="s">
        <v>359</v>
      </c>
      <c r="K1752" s="152" t="s">
        <v>85</v>
      </c>
      <c r="L1752" s="91" t="str">
        <f t="shared" si="35"/>
        <v>오전</v>
      </c>
      <c r="M1752" s="151"/>
      <c r="V1752" s="39" t="s">
        <v>3557</v>
      </c>
    </row>
    <row r="1753" spans="2:22">
      <c r="B1753" s="41" t="s">
        <v>2991</v>
      </c>
      <c r="C1753" s="41" t="s">
        <v>3528</v>
      </c>
      <c r="D1753" s="72" t="s">
        <v>1865</v>
      </c>
      <c r="E1753" s="72">
        <v>10</v>
      </c>
      <c r="F1753" s="72">
        <v>2</v>
      </c>
      <c r="G1753" s="72">
        <v>10</v>
      </c>
      <c r="H1753" s="72">
        <v>10</v>
      </c>
      <c r="I1753" s="72">
        <v>10</v>
      </c>
      <c r="J1753" s="86" t="s">
        <v>359</v>
      </c>
      <c r="K1753" s="152" t="s">
        <v>41</v>
      </c>
      <c r="L1753" s="91" t="str">
        <f t="shared" si="35"/>
        <v>오전</v>
      </c>
      <c r="M1753" s="151"/>
      <c r="V1753" s="39" t="s">
        <v>3558</v>
      </c>
    </row>
    <row r="1754" spans="2:22">
      <c r="B1754" s="41" t="s">
        <v>2991</v>
      </c>
      <c r="C1754" s="41" t="s">
        <v>3528</v>
      </c>
      <c r="D1754" s="72" t="s">
        <v>1868</v>
      </c>
      <c r="E1754" s="72">
        <v>10</v>
      </c>
      <c r="F1754" s="72">
        <v>2</v>
      </c>
      <c r="G1754" s="72">
        <v>10</v>
      </c>
      <c r="H1754" s="72">
        <v>10</v>
      </c>
      <c r="I1754" s="72">
        <v>10</v>
      </c>
      <c r="J1754" s="86" t="s">
        <v>359</v>
      </c>
      <c r="K1754" s="152" t="s">
        <v>41</v>
      </c>
      <c r="L1754" s="91" t="str">
        <f t="shared" si="35"/>
        <v>오전</v>
      </c>
      <c r="M1754" s="151"/>
      <c r="V1754" s="39" t="s">
        <v>3559</v>
      </c>
    </row>
    <row r="1755" spans="2:22">
      <c r="B1755" s="41" t="s">
        <v>2991</v>
      </c>
      <c r="C1755" s="41" t="s">
        <v>3528</v>
      </c>
      <c r="D1755" s="72" t="s">
        <v>1871</v>
      </c>
      <c r="E1755" s="72">
        <v>10</v>
      </c>
      <c r="F1755" s="72">
        <v>2</v>
      </c>
      <c r="G1755" s="72">
        <v>10</v>
      </c>
      <c r="H1755" s="72">
        <v>10</v>
      </c>
      <c r="I1755" s="72">
        <v>10</v>
      </c>
      <c r="J1755" s="86" t="s">
        <v>359</v>
      </c>
      <c r="K1755" s="152" t="s">
        <v>85</v>
      </c>
      <c r="L1755" s="91" t="str">
        <f t="shared" si="35"/>
        <v>오전</v>
      </c>
      <c r="M1755" s="151"/>
      <c r="V1755" s="39" t="s">
        <v>3560</v>
      </c>
    </row>
    <row r="1756" spans="2:22">
      <c r="B1756" s="41" t="s">
        <v>2991</v>
      </c>
      <c r="C1756" s="41" t="s">
        <v>3528</v>
      </c>
      <c r="D1756" s="72" t="s">
        <v>1873</v>
      </c>
      <c r="E1756" s="72">
        <v>10</v>
      </c>
      <c r="F1756" s="72">
        <v>2</v>
      </c>
      <c r="G1756" s="72">
        <v>10</v>
      </c>
      <c r="H1756" s="72">
        <v>10</v>
      </c>
      <c r="I1756" s="72">
        <v>10</v>
      </c>
      <c r="J1756" s="86" t="s">
        <v>359</v>
      </c>
      <c r="K1756" s="152" t="s">
        <v>41</v>
      </c>
      <c r="L1756" s="91" t="str">
        <f t="shared" si="35"/>
        <v>오전</v>
      </c>
      <c r="M1756" s="151"/>
      <c r="V1756" s="39" t="s">
        <v>3561</v>
      </c>
    </row>
    <row r="1757" spans="2:22">
      <c r="B1757" s="41" t="s">
        <v>2991</v>
      </c>
      <c r="C1757" s="41" t="s">
        <v>3528</v>
      </c>
      <c r="D1757" s="72" t="s">
        <v>1875</v>
      </c>
      <c r="E1757" s="72">
        <v>10</v>
      </c>
      <c r="F1757" s="72">
        <v>2</v>
      </c>
      <c r="G1757" s="72">
        <v>10</v>
      </c>
      <c r="H1757" s="72">
        <v>10</v>
      </c>
      <c r="I1757" s="72">
        <v>10</v>
      </c>
      <c r="J1757" s="86" t="s">
        <v>359</v>
      </c>
      <c r="K1757" s="152" t="s">
        <v>85</v>
      </c>
      <c r="L1757" s="91" t="str">
        <f t="shared" si="35"/>
        <v>오전</v>
      </c>
      <c r="M1757" s="151"/>
      <c r="V1757" s="39" t="s">
        <v>3562</v>
      </c>
    </row>
    <row r="1758" spans="2:22">
      <c r="B1758" s="41" t="s">
        <v>2991</v>
      </c>
      <c r="C1758" s="41" t="s">
        <v>3528</v>
      </c>
      <c r="D1758" s="72" t="s">
        <v>1877</v>
      </c>
      <c r="E1758" s="72">
        <v>10</v>
      </c>
      <c r="F1758" s="72">
        <v>2</v>
      </c>
      <c r="G1758" s="72">
        <v>10</v>
      </c>
      <c r="H1758" s="72">
        <v>10</v>
      </c>
      <c r="I1758" s="72">
        <v>10</v>
      </c>
      <c r="J1758" s="86" t="s">
        <v>359</v>
      </c>
      <c r="K1758" s="152" t="s">
        <v>73</v>
      </c>
      <c r="L1758" s="91" t="str">
        <f t="shared" si="35"/>
        <v>오전</v>
      </c>
      <c r="M1758" s="151"/>
      <c r="V1758" s="39" t="s">
        <v>3563</v>
      </c>
    </row>
    <row r="1759" spans="2:22">
      <c r="B1759" s="41" t="s">
        <v>2991</v>
      </c>
      <c r="C1759" s="41" t="s">
        <v>3528</v>
      </c>
      <c r="D1759" s="72" t="s">
        <v>1879</v>
      </c>
      <c r="E1759" s="72">
        <v>10</v>
      </c>
      <c r="F1759" s="72">
        <v>2</v>
      </c>
      <c r="G1759" s="72">
        <v>10</v>
      </c>
      <c r="H1759" s="72">
        <v>10</v>
      </c>
      <c r="I1759" s="72">
        <v>10</v>
      </c>
      <c r="J1759" s="86" t="s">
        <v>359</v>
      </c>
      <c r="K1759" s="152" t="s">
        <v>3008</v>
      </c>
      <c r="L1759" s="91" t="str">
        <f t="shared" si="35"/>
        <v>오전</v>
      </c>
      <c r="M1759" s="151"/>
      <c r="V1759" s="39" t="s">
        <v>3564</v>
      </c>
    </row>
    <row r="1760" spans="2:22">
      <c r="B1760" s="41" t="s">
        <v>2991</v>
      </c>
      <c r="C1760" s="41" t="s">
        <v>3528</v>
      </c>
      <c r="D1760" s="72" t="s">
        <v>1881</v>
      </c>
      <c r="E1760" s="72">
        <v>10</v>
      </c>
      <c r="F1760" s="72">
        <v>2</v>
      </c>
      <c r="G1760" s="72">
        <v>10</v>
      </c>
      <c r="H1760" s="72">
        <v>10</v>
      </c>
      <c r="I1760" s="72">
        <v>10</v>
      </c>
      <c r="J1760" s="86" t="s">
        <v>359</v>
      </c>
      <c r="K1760" s="152" t="s">
        <v>41</v>
      </c>
      <c r="L1760" s="91" t="str">
        <f t="shared" si="35"/>
        <v>오전</v>
      </c>
      <c r="M1760" s="151"/>
      <c r="V1760" s="39" t="s">
        <v>3565</v>
      </c>
    </row>
    <row r="1761" spans="2:22">
      <c r="B1761" s="41" t="s">
        <v>2991</v>
      </c>
      <c r="C1761" s="41" t="s">
        <v>3528</v>
      </c>
      <c r="D1761" s="72" t="s">
        <v>1883</v>
      </c>
      <c r="E1761" s="72">
        <v>10</v>
      </c>
      <c r="F1761" s="72">
        <v>2</v>
      </c>
      <c r="G1761" s="72">
        <v>10</v>
      </c>
      <c r="H1761" s="72">
        <v>10</v>
      </c>
      <c r="I1761" s="72">
        <v>10</v>
      </c>
      <c r="J1761" s="86" t="s">
        <v>359</v>
      </c>
      <c r="K1761" s="152" t="s">
        <v>95</v>
      </c>
      <c r="L1761" s="91" t="str">
        <f t="shared" si="35"/>
        <v>오전</v>
      </c>
      <c r="M1761" s="151"/>
      <c r="V1761" s="39" t="s">
        <v>3566</v>
      </c>
    </row>
    <row r="1762" spans="2:22">
      <c r="B1762" s="41" t="s">
        <v>2991</v>
      </c>
      <c r="C1762" s="41" t="s">
        <v>3528</v>
      </c>
      <c r="D1762" s="72" t="s">
        <v>1885</v>
      </c>
      <c r="E1762" s="72">
        <v>10</v>
      </c>
      <c r="F1762" s="72">
        <v>2</v>
      </c>
      <c r="G1762" s="72">
        <v>10</v>
      </c>
      <c r="H1762" s="72">
        <v>10</v>
      </c>
      <c r="I1762" s="72">
        <v>10</v>
      </c>
      <c r="J1762" s="86" t="s">
        <v>359</v>
      </c>
      <c r="K1762" s="152" t="s">
        <v>41</v>
      </c>
      <c r="L1762" s="91" t="str">
        <f t="shared" si="35"/>
        <v>오전</v>
      </c>
      <c r="M1762" s="151"/>
      <c r="V1762" s="39" t="s">
        <v>3567</v>
      </c>
    </row>
    <row r="1763" spans="2:22">
      <c r="B1763" s="41" t="s">
        <v>2991</v>
      </c>
      <c r="C1763" s="41" t="s">
        <v>3528</v>
      </c>
      <c r="D1763" s="72" t="s">
        <v>1887</v>
      </c>
      <c r="E1763" s="72">
        <v>10</v>
      </c>
      <c r="F1763" s="72">
        <v>2</v>
      </c>
      <c r="G1763" s="72">
        <v>10</v>
      </c>
      <c r="H1763" s="72">
        <v>10</v>
      </c>
      <c r="I1763" s="72">
        <v>10</v>
      </c>
      <c r="J1763" s="86" t="s">
        <v>359</v>
      </c>
      <c r="K1763" s="152" t="s">
        <v>85</v>
      </c>
      <c r="L1763" s="91" t="str">
        <f t="shared" si="35"/>
        <v>오전</v>
      </c>
      <c r="M1763" s="151"/>
      <c r="V1763" s="39" t="s">
        <v>3568</v>
      </c>
    </row>
    <row r="1764" spans="2:22">
      <c r="B1764" s="41" t="s">
        <v>2991</v>
      </c>
      <c r="C1764" s="41" t="s">
        <v>3528</v>
      </c>
      <c r="D1764" s="72" t="s">
        <v>1889</v>
      </c>
      <c r="E1764" s="72">
        <v>10</v>
      </c>
      <c r="F1764" s="72">
        <v>2</v>
      </c>
      <c r="G1764" s="72">
        <v>10</v>
      </c>
      <c r="H1764" s="72">
        <v>10</v>
      </c>
      <c r="I1764" s="72">
        <v>10</v>
      </c>
      <c r="J1764" s="86" t="s">
        <v>359</v>
      </c>
      <c r="K1764" s="152" t="s">
        <v>41</v>
      </c>
      <c r="L1764" s="91" t="str">
        <f t="shared" si="35"/>
        <v>오전</v>
      </c>
      <c r="M1764" s="151"/>
      <c r="V1764" s="39" t="s">
        <v>3569</v>
      </c>
    </row>
    <row r="1765" spans="2:22">
      <c r="B1765" s="41" t="s">
        <v>2991</v>
      </c>
      <c r="C1765" s="41" t="s">
        <v>3528</v>
      </c>
      <c r="D1765" s="72" t="s">
        <v>1892</v>
      </c>
      <c r="E1765" s="72">
        <v>10</v>
      </c>
      <c r="F1765" s="72">
        <v>2</v>
      </c>
      <c r="G1765" s="72">
        <v>10</v>
      </c>
      <c r="H1765" s="72">
        <v>10</v>
      </c>
      <c r="I1765" s="72">
        <v>10</v>
      </c>
      <c r="J1765" s="86" t="s">
        <v>359</v>
      </c>
      <c r="K1765" s="152" t="s">
        <v>41</v>
      </c>
      <c r="L1765" s="91" t="str">
        <f t="shared" si="35"/>
        <v>오전</v>
      </c>
      <c r="M1765" s="151"/>
      <c r="V1765" s="39" t="s">
        <v>3570</v>
      </c>
    </row>
    <row r="1766" spans="2:22">
      <c r="B1766" s="41" t="s">
        <v>2991</v>
      </c>
      <c r="C1766" s="41" t="s">
        <v>3528</v>
      </c>
      <c r="D1766" s="72" t="s">
        <v>1894</v>
      </c>
      <c r="E1766" s="72">
        <v>10</v>
      </c>
      <c r="F1766" s="72">
        <v>2</v>
      </c>
      <c r="G1766" s="72">
        <v>10</v>
      </c>
      <c r="H1766" s="72">
        <v>10</v>
      </c>
      <c r="I1766" s="72">
        <v>10</v>
      </c>
      <c r="J1766" s="86" t="s">
        <v>359</v>
      </c>
      <c r="K1766" s="152" t="s">
        <v>85</v>
      </c>
      <c r="L1766" s="91" t="str">
        <f t="shared" si="35"/>
        <v>오전</v>
      </c>
      <c r="M1766" s="151"/>
      <c r="V1766" s="39" t="s">
        <v>3571</v>
      </c>
    </row>
    <row r="1767" spans="2:22">
      <c r="B1767" s="41" t="s">
        <v>2991</v>
      </c>
      <c r="C1767" s="41" t="s">
        <v>3528</v>
      </c>
      <c r="D1767" s="72" t="s">
        <v>1896</v>
      </c>
      <c r="E1767" s="72">
        <v>10</v>
      </c>
      <c r="F1767" s="72">
        <v>2</v>
      </c>
      <c r="G1767" s="72">
        <v>10</v>
      </c>
      <c r="H1767" s="72">
        <v>10</v>
      </c>
      <c r="I1767" s="72">
        <v>10</v>
      </c>
      <c r="J1767" s="86" t="s">
        <v>359</v>
      </c>
      <c r="K1767" s="152" t="s">
        <v>85</v>
      </c>
      <c r="L1767" s="91" t="str">
        <f t="shared" si="35"/>
        <v>오전</v>
      </c>
      <c r="M1767" s="151"/>
      <c r="V1767" s="39" t="s">
        <v>3572</v>
      </c>
    </row>
    <row r="1768" spans="2:22">
      <c r="B1768" s="41" t="s">
        <v>2991</v>
      </c>
      <c r="C1768" s="41" t="s">
        <v>3528</v>
      </c>
      <c r="D1768" s="72" t="s">
        <v>1899</v>
      </c>
      <c r="E1768" s="72">
        <v>10</v>
      </c>
      <c r="F1768" s="72">
        <v>2</v>
      </c>
      <c r="G1768" s="72">
        <v>10</v>
      </c>
      <c r="H1768" s="72">
        <v>10</v>
      </c>
      <c r="I1768" s="72">
        <v>10</v>
      </c>
      <c r="J1768" s="86" t="s">
        <v>359</v>
      </c>
      <c r="K1768" s="152" t="s">
        <v>41</v>
      </c>
      <c r="L1768" s="91" t="str">
        <f t="shared" ref="L1768:L1831" si="36">IF(MID(D1768,1,8)&gt;="20241101",IF(VALUE(MID(D1768,10,6))&lt;120000,"오전",IF(VALUE(MID(D1768,10,2))&lt;17,"오후","야간")),
IF(MID(D1768,1,8)&lt;"20241101",IF(VALUE(MID(D1768,10,6))&lt;120000,"오전",IF(VALUE(MID(D1768,10,2))&lt;18,"오후","야간"))
))</f>
        <v>오전</v>
      </c>
      <c r="M1768" s="151"/>
      <c r="V1768" s="39" t="s">
        <v>3573</v>
      </c>
    </row>
    <row r="1769" spans="2:22">
      <c r="B1769" s="41" t="s">
        <v>2991</v>
      </c>
      <c r="C1769" s="41" t="s">
        <v>3528</v>
      </c>
      <c r="D1769" s="72" t="s">
        <v>1901</v>
      </c>
      <c r="E1769" s="72">
        <v>10</v>
      </c>
      <c r="F1769" s="72">
        <v>2</v>
      </c>
      <c r="G1769" s="72">
        <v>10</v>
      </c>
      <c r="H1769" s="72">
        <v>10</v>
      </c>
      <c r="I1769" s="72">
        <v>10</v>
      </c>
      <c r="J1769" s="86" t="s">
        <v>359</v>
      </c>
      <c r="K1769" s="152" t="s">
        <v>85</v>
      </c>
      <c r="L1769" s="91" t="str">
        <f t="shared" si="36"/>
        <v>오전</v>
      </c>
      <c r="M1769" s="151"/>
      <c r="V1769" s="39" t="s">
        <v>3574</v>
      </c>
    </row>
    <row r="1770" spans="2:22">
      <c r="B1770" s="41" t="s">
        <v>2991</v>
      </c>
      <c r="C1770" s="41" t="s">
        <v>3528</v>
      </c>
      <c r="D1770" s="72" t="s">
        <v>1904</v>
      </c>
      <c r="E1770" s="72">
        <v>10</v>
      </c>
      <c r="F1770" s="72">
        <v>2</v>
      </c>
      <c r="G1770" s="72">
        <v>10</v>
      </c>
      <c r="H1770" s="72">
        <v>10</v>
      </c>
      <c r="I1770" s="72">
        <v>10</v>
      </c>
      <c r="J1770" s="86" t="s">
        <v>359</v>
      </c>
      <c r="K1770" s="152" t="s">
        <v>41</v>
      </c>
      <c r="L1770" s="91" t="str">
        <f t="shared" si="36"/>
        <v>오후</v>
      </c>
      <c r="M1770" s="151"/>
      <c r="V1770" s="39" t="s">
        <v>3575</v>
      </c>
    </row>
    <row r="1771" spans="2:22">
      <c r="B1771" s="41" t="s">
        <v>2991</v>
      </c>
      <c r="C1771" s="41" t="s">
        <v>3528</v>
      </c>
      <c r="D1771" s="72" t="s">
        <v>1906</v>
      </c>
      <c r="E1771" s="72">
        <v>10</v>
      </c>
      <c r="F1771" s="72">
        <v>2</v>
      </c>
      <c r="G1771" s="72">
        <v>10</v>
      </c>
      <c r="H1771" s="72">
        <v>10</v>
      </c>
      <c r="I1771" s="72">
        <v>10</v>
      </c>
      <c r="J1771" s="86" t="s">
        <v>359</v>
      </c>
      <c r="K1771" s="152" t="s">
        <v>41</v>
      </c>
      <c r="L1771" s="91" t="str">
        <f t="shared" si="36"/>
        <v>오후</v>
      </c>
      <c r="M1771" s="151"/>
      <c r="V1771" s="39" t="s">
        <v>3576</v>
      </c>
    </row>
    <row r="1772" spans="2:22">
      <c r="B1772" s="41" t="s">
        <v>2991</v>
      </c>
      <c r="C1772" s="41" t="s">
        <v>3528</v>
      </c>
      <c r="D1772" s="72" t="s">
        <v>1909</v>
      </c>
      <c r="E1772" s="72">
        <v>10</v>
      </c>
      <c r="F1772" s="72">
        <v>2</v>
      </c>
      <c r="G1772" s="72">
        <v>10</v>
      </c>
      <c r="H1772" s="72">
        <v>10</v>
      </c>
      <c r="I1772" s="72">
        <v>10</v>
      </c>
      <c r="J1772" s="86" t="s">
        <v>359</v>
      </c>
      <c r="K1772" s="152" t="s">
        <v>85</v>
      </c>
      <c r="L1772" s="91" t="str">
        <f t="shared" si="36"/>
        <v>오후</v>
      </c>
      <c r="M1772" s="151"/>
      <c r="V1772" s="39" t="s">
        <v>3577</v>
      </c>
    </row>
    <row r="1773" spans="2:22">
      <c r="B1773" s="41" t="s">
        <v>2991</v>
      </c>
      <c r="C1773" s="41" t="s">
        <v>3528</v>
      </c>
      <c r="D1773" s="72" t="s">
        <v>1911</v>
      </c>
      <c r="E1773" s="72">
        <v>10</v>
      </c>
      <c r="F1773" s="72">
        <v>2</v>
      </c>
      <c r="G1773" s="72">
        <v>10</v>
      </c>
      <c r="H1773" s="72">
        <v>10</v>
      </c>
      <c r="I1773" s="72">
        <v>10</v>
      </c>
      <c r="J1773" s="86" t="s">
        <v>359</v>
      </c>
      <c r="K1773" s="152" t="s">
        <v>41</v>
      </c>
      <c r="L1773" s="91" t="str">
        <f t="shared" si="36"/>
        <v>오후</v>
      </c>
      <c r="M1773" s="151"/>
      <c r="V1773" s="39" t="s">
        <v>3578</v>
      </c>
    </row>
    <row r="1774" spans="2:22">
      <c r="B1774" s="41" t="s">
        <v>2991</v>
      </c>
      <c r="C1774" s="41" t="s">
        <v>3528</v>
      </c>
      <c r="D1774" s="72" t="s">
        <v>1913</v>
      </c>
      <c r="E1774" s="72">
        <v>10</v>
      </c>
      <c r="F1774" s="72">
        <v>2</v>
      </c>
      <c r="G1774" s="72">
        <v>10</v>
      </c>
      <c r="H1774" s="72">
        <v>10</v>
      </c>
      <c r="I1774" s="72">
        <v>10</v>
      </c>
      <c r="J1774" s="86" t="s">
        <v>359</v>
      </c>
      <c r="K1774" s="152" t="s">
        <v>85</v>
      </c>
      <c r="L1774" s="91" t="str">
        <f t="shared" si="36"/>
        <v>오후</v>
      </c>
      <c r="M1774" s="151"/>
      <c r="V1774" s="39" t="s">
        <v>3579</v>
      </c>
    </row>
    <row r="1775" spans="2:22">
      <c r="B1775" s="41" t="s">
        <v>2991</v>
      </c>
      <c r="C1775" s="41" t="s">
        <v>3528</v>
      </c>
      <c r="D1775" s="72" t="s">
        <v>1916</v>
      </c>
      <c r="E1775" s="72">
        <v>10</v>
      </c>
      <c r="F1775" s="72">
        <v>2</v>
      </c>
      <c r="G1775" s="72">
        <v>10</v>
      </c>
      <c r="H1775" s="72">
        <v>10</v>
      </c>
      <c r="I1775" s="72">
        <v>10</v>
      </c>
      <c r="J1775" s="86" t="s">
        <v>359</v>
      </c>
      <c r="K1775" s="152" t="s">
        <v>41</v>
      </c>
      <c r="L1775" s="91" t="str">
        <f t="shared" si="36"/>
        <v>오후</v>
      </c>
      <c r="M1775" s="151"/>
      <c r="V1775" s="39" t="s">
        <v>3580</v>
      </c>
    </row>
    <row r="1776" spans="2:22">
      <c r="B1776" s="41" t="s">
        <v>2991</v>
      </c>
      <c r="C1776" s="41" t="s">
        <v>3528</v>
      </c>
      <c r="D1776" s="72" t="s">
        <v>1918</v>
      </c>
      <c r="E1776" s="72">
        <v>10</v>
      </c>
      <c r="F1776" s="72">
        <v>2</v>
      </c>
      <c r="G1776" s="72">
        <v>10</v>
      </c>
      <c r="H1776" s="72">
        <v>10</v>
      </c>
      <c r="I1776" s="72">
        <v>10</v>
      </c>
      <c r="J1776" s="86" t="s">
        <v>359</v>
      </c>
      <c r="K1776" s="152" t="s">
        <v>85</v>
      </c>
      <c r="L1776" s="91" t="str">
        <f t="shared" si="36"/>
        <v>오후</v>
      </c>
      <c r="M1776" s="151"/>
      <c r="V1776" s="39" t="s">
        <v>3581</v>
      </c>
    </row>
    <row r="1777" spans="2:22">
      <c r="B1777" s="41" t="s">
        <v>2991</v>
      </c>
      <c r="C1777" s="41" t="s">
        <v>3528</v>
      </c>
      <c r="D1777" s="72" t="s">
        <v>1920</v>
      </c>
      <c r="E1777" s="72">
        <v>10</v>
      </c>
      <c r="F1777" s="72">
        <v>2</v>
      </c>
      <c r="G1777" s="72">
        <v>10</v>
      </c>
      <c r="H1777" s="72">
        <v>10</v>
      </c>
      <c r="I1777" s="72">
        <v>10</v>
      </c>
      <c r="J1777" s="86" t="s">
        <v>359</v>
      </c>
      <c r="K1777" s="152" t="s">
        <v>85</v>
      </c>
      <c r="L1777" s="91" t="str">
        <f t="shared" si="36"/>
        <v>오후</v>
      </c>
      <c r="M1777" s="151"/>
      <c r="V1777" s="39" t="s">
        <v>3582</v>
      </c>
    </row>
    <row r="1778" spans="2:22">
      <c r="B1778" s="41" t="s">
        <v>2991</v>
      </c>
      <c r="C1778" s="41" t="s">
        <v>3528</v>
      </c>
      <c r="D1778" s="72" t="s">
        <v>1922</v>
      </c>
      <c r="E1778" s="72">
        <v>10</v>
      </c>
      <c r="F1778" s="72">
        <v>2</v>
      </c>
      <c r="G1778" s="72">
        <v>10</v>
      </c>
      <c r="H1778" s="72">
        <v>10</v>
      </c>
      <c r="I1778" s="72">
        <v>10</v>
      </c>
      <c r="J1778" s="86" t="s">
        <v>359</v>
      </c>
      <c r="K1778" s="152" t="s">
        <v>41</v>
      </c>
      <c r="L1778" s="91" t="str">
        <f t="shared" si="36"/>
        <v>오후</v>
      </c>
      <c r="M1778" s="151"/>
      <c r="V1778" s="39" t="s">
        <v>3583</v>
      </c>
    </row>
    <row r="1779" spans="2:22">
      <c r="B1779" s="41" t="s">
        <v>2991</v>
      </c>
      <c r="C1779" s="41" t="s">
        <v>3528</v>
      </c>
      <c r="D1779" s="72" t="s">
        <v>1924</v>
      </c>
      <c r="E1779" s="72">
        <v>10</v>
      </c>
      <c r="F1779" s="72">
        <v>2</v>
      </c>
      <c r="G1779" s="72">
        <v>10</v>
      </c>
      <c r="H1779" s="72">
        <v>10</v>
      </c>
      <c r="I1779" s="72">
        <v>10</v>
      </c>
      <c r="J1779" s="86" t="s">
        <v>359</v>
      </c>
      <c r="K1779" s="152" t="s">
        <v>41</v>
      </c>
      <c r="L1779" s="91" t="str">
        <f t="shared" si="36"/>
        <v>오후</v>
      </c>
      <c r="M1779" s="151"/>
      <c r="V1779" s="39" t="s">
        <v>3584</v>
      </c>
    </row>
    <row r="1780" spans="2:22">
      <c r="B1780" s="41" t="s">
        <v>2991</v>
      </c>
      <c r="C1780" s="41" t="s">
        <v>3528</v>
      </c>
      <c r="D1780" s="72" t="s">
        <v>1926</v>
      </c>
      <c r="E1780" s="72">
        <v>10</v>
      </c>
      <c r="F1780" s="72">
        <v>2</v>
      </c>
      <c r="G1780" s="72">
        <v>10</v>
      </c>
      <c r="H1780" s="72">
        <v>10</v>
      </c>
      <c r="I1780" s="72">
        <v>10</v>
      </c>
      <c r="J1780" s="86" t="s">
        <v>359</v>
      </c>
      <c r="K1780" s="152" t="s">
        <v>88</v>
      </c>
      <c r="L1780" s="91" t="str">
        <f t="shared" si="36"/>
        <v>오후</v>
      </c>
      <c r="M1780" s="151"/>
      <c r="V1780" s="39" t="s">
        <v>3585</v>
      </c>
    </row>
    <row r="1781" spans="2:22">
      <c r="B1781" s="41" t="s">
        <v>2991</v>
      </c>
      <c r="C1781" s="41" t="s">
        <v>3528</v>
      </c>
      <c r="D1781" s="72" t="s">
        <v>1929</v>
      </c>
      <c r="E1781" s="72">
        <v>10</v>
      </c>
      <c r="F1781" s="72">
        <v>2</v>
      </c>
      <c r="G1781" s="72">
        <v>10</v>
      </c>
      <c r="H1781" s="72">
        <v>10</v>
      </c>
      <c r="I1781" s="72">
        <v>10</v>
      </c>
      <c r="J1781" s="86" t="s">
        <v>359</v>
      </c>
      <c r="K1781" s="152" t="s">
        <v>73</v>
      </c>
      <c r="L1781" s="91" t="str">
        <f t="shared" si="36"/>
        <v>오후</v>
      </c>
      <c r="M1781" s="151"/>
      <c r="V1781" s="39" t="s">
        <v>3586</v>
      </c>
    </row>
    <row r="1782" spans="2:22">
      <c r="B1782" s="41" t="s">
        <v>2991</v>
      </c>
      <c r="C1782" s="41" t="s">
        <v>3528</v>
      </c>
      <c r="D1782" s="72" t="s">
        <v>1931</v>
      </c>
      <c r="E1782" s="72">
        <v>10</v>
      </c>
      <c r="F1782" s="72">
        <v>2</v>
      </c>
      <c r="G1782" s="72">
        <v>10</v>
      </c>
      <c r="H1782" s="72">
        <v>10</v>
      </c>
      <c r="I1782" s="72">
        <v>10</v>
      </c>
      <c r="J1782" s="86" t="s">
        <v>359</v>
      </c>
      <c r="K1782" s="152" t="s">
        <v>3587</v>
      </c>
      <c r="L1782" s="91" t="str">
        <f t="shared" si="36"/>
        <v>오후</v>
      </c>
      <c r="M1782" s="151"/>
      <c r="V1782" s="39" t="s">
        <v>3588</v>
      </c>
    </row>
    <row r="1783" spans="2:22">
      <c r="B1783" s="41" t="s">
        <v>2991</v>
      </c>
      <c r="C1783" s="41" t="s">
        <v>3528</v>
      </c>
      <c r="D1783" s="72" t="s">
        <v>1934</v>
      </c>
      <c r="E1783" s="72">
        <v>10</v>
      </c>
      <c r="F1783" s="72">
        <v>2</v>
      </c>
      <c r="G1783" s="72">
        <v>10</v>
      </c>
      <c r="H1783" s="72">
        <v>10</v>
      </c>
      <c r="I1783" s="72">
        <v>10</v>
      </c>
      <c r="J1783" s="86" t="s">
        <v>359</v>
      </c>
      <c r="K1783" s="152" t="s">
        <v>3244</v>
      </c>
      <c r="L1783" s="91" t="str">
        <f t="shared" si="36"/>
        <v>오후</v>
      </c>
      <c r="M1783" s="151"/>
      <c r="V1783" s="39" t="s">
        <v>3589</v>
      </c>
    </row>
    <row r="1784" spans="2:22">
      <c r="B1784" s="41" t="s">
        <v>2991</v>
      </c>
      <c r="C1784" s="41" t="s">
        <v>3528</v>
      </c>
      <c r="D1784" s="72" t="s">
        <v>1936</v>
      </c>
      <c r="E1784" s="72">
        <v>10</v>
      </c>
      <c r="F1784" s="72">
        <v>2</v>
      </c>
      <c r="G1784" s="72">
        <v>10</v>
      </c>
      <c r="H1784" s="72">
        <v>10</v>
      </c>
      <c r="I1784" s="72">
        <v>10</v>
      </c>
      <c r="J1784" s="86" t="s">
        <v>359</v>
      </c>
      <c r="K1784" s="152" t="s">
        <v>41</v>
      </c>
      <c r="L1784" s="91" t="str">
        <f t="shared" si="36"/>
        <v>오후</v>
      </c>
      <c r="M1784" s="151"/>
      <c r="V1784" s="39" t="s">
        <v>3590</v>
      </c>
    </row>
    <row r="1785" spans="2:22">
      <c r="B1785" s="41" t="s">
        <v>2991</v>
      </c>
      <c r="C1785" s="41" t="s">
        <v>3528</v>
      </c>
      <c r="D1785" s="72" t="s">
        <v>1938</v>
      </c>
      <c r="E1785" s="72">
        <v>10</v>
      </c>
      <c r="F1785" s="72">
        <v>2</v>
      </c>
      <c r="G1785" s="72">
        <v>10</v>
      </c>
      <c r="H1785" s="72">
        <v>10</v>
      </c>
      <c r="I1785" s="72">
        <v>10</v>
      </c>
      <c r="J1785" s="86" t="s">
        <v>359</v>
      </c>
      <c r="K1785" s="152" t="s">
        <v>41</v>
      </c>
      <c r="L1785" s="91" t="str">
        <f t="shared" si="36"/>
        <v>오후</v>
      </c>
      <c r="M1785" s="151"/>
      <c r="V1785" s="39" t="s">
        <v>3591</v>
      </c>
    </row>
    <row r="1786" spans="2:22">
      <c r="B1786" s="41" t="s">
        <v>2991</v>
      </c>
      <c r="C1786" s="41" t="s">
        <v>3528</v>
      </c>
      <c r="D1786" s="72" t="s">
        <v>1940</v>
      </c>
      <c r="E1786" s="72">
        <v>10</v>
      </c>
      <c r="F1786" s="72">
        <v>2</v>
      </c>
      <c r="G1786" s="72">
        <v>10</v>
      </c>
      <c r="H1786" s="72">
        <v>10</v>
      </c>
      <c r="I1786" s="72">
        <v>10</v>
      </c>
      <c r="J1786" s="86" t="s">
        <v>359</v>
      </c>
      <c r="K1786" s="152" t="s">
        <v>41</v>
      </c>
      <c r="L1786" s="91" t="str">
        <f t="shared" si="36"/>
        <v>오후</v>
      </c>
      <c r="M1786" s="151"/>
      <c r="V1786" s="39" t="s">
        <v>3592</v>
      </c>
    </row>
    <row r="1787" spans="2:22">
      <c r="B1787" s="41" t="s">
        <v>2991</v>
      </c>
      <c r="C1787" s="41" t="s">
        <v>3528</v>
      </c>
      <c r="D1787" s="72" t="s">
        <v>1943</v>
      </c>
      <c r="E1787" s="72">
        <v>10</v>
      </c>
      <c r="F1787" s="72">
        <v>2</v>
      </c>
      <c r="G1787" s="72">
        <v>10</v>
      </c>
      <c r="H1787" s="72">
        <v>10</v>
      </c>
      <c r="I1787" s="72">
        <v>10</v>
      </c>
      <c r="J1787" s="86" t="s">
        <v>359</v>
      </c>
      <c r="K1787" s="152" t="s">
        <v>3593</v>
      </c>
      <c r="L1787" s="91" t="str">
        <f t="shared" si="36"/>
        <v>오후</v>
      </c>
      <c r="M1787" s="151"/>
      <c r="V1787" s="39" t="s">
        <v>3594</v>
      </c>
    </row>
    <row r="1788" spans="2:22">
      <c r="B1788" s="41" t="s">
        <v>2991</v>
      </c>
      <c r="C1788" s="41" t="s">
        <v>3528</v>
      </c>
      <c r="D1788" s="72" t="s">
        <v>1945</v>
      </c>
      <c r="E1788" s="72">
        <v>10</v>
      </c>
      <c r="F1788" s="72">
        <v>2</v>
      </c>
      <c r="G1788" s="72">
        <v>10</v>
      </c>
      <c r="H1788" s="72">
        <v>10</v>
      </c>
      <c r="I1788" s="72">
        <v>10</v>
      </c>
      <c r="J1788" s="86" t="s">
        <v>359</v>
      </c>
      <c r="K1788" s="152" t="s">
        <v>85</v>
      </c>
      <c r="L1788" s="91" t="str">
        <f t="shared" si="36"/>
        <v>오후</v>
      </c>
      <c r="M1788" s="151"/>
      <c r="V1788" s="39" t="s">
        <v>3595</v>
      </c>
    </row>
    <row r="1789" spans="2:22">
      <c r="B1789" s="41" t="s">
        <v>2991</v>
      </c>
      <c r="C1789" s="41" t="s">
        <v>3324</v>
      </c>
      <c r="D1789" s="72" t="s">
        <v>1947</v>
      </c>
      <c r="E1789" s="72">
        <v>10</v>
      </c>
      <c r="F1789" s="72">
        <v>2</v>
      </c>
      <c r="G1789" s="72">
        <v>10</v>
      </c>
      <c r="H1789" s="72">
        <v>10</v>
      </c>
      <c r="I1789" s="72">
        <v>10</v>
      </c>
      <c r="J1789" s="86" t="s">
        <v>359</v>
      </c>
      <c r="K1789" s="152" t="s">
        <v>93</v>
      </c>
      <c r="L1789" s="91" t="str">
        <f t="shared" si="36"/>
        <v>오후</v>
      </c>
      <c r="M1789" s="151"/>
      <c r="V1789" s="39" t="s">
        <v>3596</v>
      </c>
    </row>
    <row r="1790" spans="2:22">
      <c r="B1790" s="41" t="s">
        <v>2991</v>
      </c>
      <c r="C1790" s="41" t="s">
        <v>3326</v>
      </c>
      <c r="D1790" s="72" t="s">
        <v>1953</v>
      </c>
      <c r="E1790" s="72">
        <v>10</v>
      </c>
      <c r="F1790" s="72">
        <v>2</v>
      </c>
      <c r="G1790" s="72">
        <v>10</v>
      </c>
      <c r="H1790" s="72">
        <v>10</v>
      </c>
      <c r="I1790" s="72">
        <v>10</v>
      </c>
      <c r="J1790" s="86" t="s">
        <v>359</v>
      </c>
      <c r="K1790" s="152" t="s">
        <v>3100</v>
      </c>
      <c r="L1790" s="91" t="str">
        <f t="shared" si="36"/>
        <v>오후</v>
      </c>
      <c r="M1790" s="151"/>
      <c r="V1790" s="39" t="s">
        <v>3597</v>
      </c>
    </row>
    <row r="1791" spans="2:22">
      <c r="B1791" s="41" t="s">
        <v>2991</v>
      </c>
      <c r="C1791" s="41" t="s">
        <v>3326</v>
      </c>
      <c r="D1791" s="72" t="s">
        <v>1961</v>
      </c>
      <c r="E1791" s="72">
        <v>10</v>
      </c>
      <c r="F1791" s="72">
        <v>2</v>
      </c>
      <c r="G1791" s="72">
        <v>10</v>
      </c>
      <c r="H1791" s="72">
        <v>10</v>
      </c>
      <c r="I1791" s="72">
        <v>10</v>
      </c>
      <c r="J1791" s="86" t="s">
        <v>359</v>
      </c>
      <c r="K1791" s="152" t="s">
        <v>3491</v>
      </c>
      <c r="L1791" s="91" t="str">
        <f t="shared" si="36"/>
        <v>오후</v>
      </c>
      <c r="M1791" s="151"/>
      <c r="V1791" s="39" t="s">
        <v>3598</v>
      </c>
    </row>
    <row r="1792" spans="2:22">
      <c r="B1792" s="41" t="s">
        <v>2991</v>
      </c>
      <c r="C1792" s="41" t="s">
        <v>3326</v>
      </c>
      <c r="D1792" s="72" t="s">
        <v>1963</v>
      </c>
      <c r="E1792" s="72">
        <v>10</v>
      </c>
      <c r="F1792" s="72">
        <v>2</v>
      </c>
      <c r="G1792" s="72">
        <v>10</v>
      </c>
      <c r="H1792" s="72">
        <v>10</v>
      </c>
      <c r="I1792" s="72">
        <v>10</v>
      </c>
      <c r="J1792" s="86" t="s">
        <v>359</v>
      </c>
      <c r="K1792" s="152" t="s">
        <v>97</v>
      </c>
      <c r="L1792" s="91" t="str">
        <f t="shared" si="36"/>
        <v>오후</v>
      </c>
      <c r="M1792" s="151"/>
      <c r="V1792" s="39" t="s">
        <v>3599</v>
      </c>
    </row>
    <row r="1793" spans="2:22">
      <c r="B1793" s="41" t="s">
        <v>2991</v>
      </c>
      <c r="C1793" s="41" t="s">
        <v>3326</v>
      </c>
      <c r="D1793" s="72" t="s">
        <v>1965</v>
      </c>
      <c r="E1793" s="72">
        <v>10</v>
      </c>
      <c r="F1793" s="72">
        <v>2</v>
      </c>
      <c r="G1793" s="72">
        <v>10</v>
      </c>
      <c r="H1793" s="72">
        <v>10</v>
      </c>
      <c r="I1793" s="72">
        <v>10</v>
      </c>
      <c r="J1793" s="86" t="s">
        <v>359</v>
      </c>
      <c r="K1793" s="152" t="s">
        <v>423</v>
      </c>
      <c r="L1793" s="91" t="str">
        <f t="shared" si="36"/>
        <v>오후</v>
      </c>
      <c r="M1793" s="151"/>
      <c r="V1793" s="39" t="s">
        <v>3600</v>
      </c>
    </row>
    <row r="1794" spans="2:22">
      <c r="B1794" s="41" t="s">
        <v>2991</v>
      </c>
      <c r="C1794" s="41" t="s">
        <v>3326</v>
      </c>
      <c r="D1794" s="72" t="s">
        <v>1967</v>
      </c>
      <c r="E1794" s="72">
        <v>10</v>
      </c>
      <c r="F1794" s="72">
        <v>2</v>
      </c>
      <c r="G1794" s="72">
        <v>10</v>
      </c>
      <c r="H1794" s="72">
        <v>10</v>
      </c>
      <c r="I1794" s="72">
        <v>10</v>
      </c>
      <c r="J1794" s="86" t="s">
        <v>359</v>
      </c>
      <c r="K1794" s="152" t="s">
        <v>2990</v>
      </c>
      <c r="L1794" s="91" t="str">
        <f t="shared" si="36"/>
        <v>오후</v>
      </c>
      <c r="M1794" s="151"/>
      <c r="V1794" s="39" t="s">
        <v>3601</v>
      </c>
    </row>
    <row r="1795" spans="2:22">
      <c r="B1795" s="41" t="s">
        <v>2991</v>
      </c>
      <c r="C1795" s="41" t="s">
        <v>3326</v>
      </c>
      <c r="D1795" s="72" t="s">
        <v>1969</v>
      </c>
      <c r="E1795" s="72">
        <v>10</v>
      </c>
      <c r="F1795" s="72">
        <v>2</v>
      </c>
      <c r="G1795" s="72">
        <v>10</v>
      </c>
      <c r="H1795" s="72">
        <v>10</v>
      </c>
      <c r="I1795" s="72">
        <v>10</v>
      </c>
      <c r="J1795" s="86" t="s">
        <v>359</v>
      </c>
      <c r="K1795" s="152" t="s">
        <v>85</v>
      </c>
      <c r="L1795" s="91" t="str">
        <f t="shared" si="36"/>
        <v>오후</v>
      </c>
      <c r="M1795" s="151"/>
      <c r="V1795" s="39" t="s">
        <v>3602</v>
      </c>
    </row>
    <row r="1796" spans="2:22">
      <c r="B1796" s="41" t="s">
        <v>2991</v>
      </c>
      <c r="C1796" s="41" t="s">
        <v>3326</v>
      </c>
      <c r="D1796" s="72" t="s">
        <v>1973</v>
      </c>
      <c r="E1796" s="72">
        <v>10</v>
      </c>
      <c r="F1796" s="72">
        <v>2</v>
      </c>
      <c r="G1796" s="72">
        <v>10</v>
      </c>
      <c r="H1796" s="72">
        <v>10</v>
      </c>
      <c r="I1796" s="72">
        <v>10</v>
      </c>
      <c r="J1796" s="86" t="s">
        <v>359</v>
      </c>
      <c r="K1796" s="152" t="s">
        <v>73</v>
      </c>
      <c r="L1796" s="91" t="str">
        <f t="shared" si="36"/>
        <v>오후</v>
      </c>
      <c r="M1796" s="151"/>
      <c r="V1796" s="39" t="s">
        <v>3603</v>
      </c>
    </row>
    <row r="1797" spans="2:22">
      <c r="B1797" s="41" t="s">
        <v>2991</v>
      </c>
      <c r="C1797" s="41" t="s">
        <v>3326</v>
      </c>
      <c r="D1797" s="72" t="s">
        <v>1975</v>
      </c>
      <c r="E1797" s="72">
        <v>10</v>
      </c>
      <c r="F1797" s="72">
        <v>2</v>
      </c>
      <c r="G1797" s="72">
        <v>10</v>
      </c>
      <c r="H1797" s="72">
        <v>10</v>
      </c>
      <c r="I1797" s="72">
        <v>10</v>
      </c>
      <c r="J1797" s="86" t="s">
        <v>359</v>
      </c>
      <c r="K1797" s="152" t="s">
        <v>980</v>
      </c>
      <c r="L1797" s="91" t="str">
        <f t="shared" si="36"/>
        <v>오후</v>
      </c>
      <c r="M1797" s="151"/>
      <c r="V1797" s="39" t="s">
        <v>3604</v>
      </c>
    </row>
    <row r="1798" spans="2:22">
      <c r="B1798" s="41" t="s">
        <v>2991</v>
      </c>
      <c r="C1798" s="41" t="s">
        <v>3326</v>
      </c>
      <c r="D1798" s="72" t="s">
        <v>1983</v>
      </c>
      <c r="E1798" s="72">
        <v>10</v>
      </c>
      <c r="F1798" s="72">
        <v>2</v>
      </c>
      <c r="G1798" s="72">
        <v>10</v>
      </c>
      <c r="H1798" s="72">
        <v>10</v>
      </c>
      <c r="I1798" s="72">
        <v>10</v>
      </c>
      <c r="J1798" s="86" t="s">
        <v>359</v>
      </c>
      <c r="K1798" s="152" t="s">
        <v>97</v>
      </c>
      <c r="L1798" s="91" t="str">
        <f t="shared" si="36"/>
        <v>오후</v>
      </c>
      <c r="M1798" s="151"/>
      <c r="V1798" s="39" t="s">
        <v>3605</v>
      </c>
    </row>
    <row r="1799" spans="2:22">
      <c r="B1799" s="41" t="s">
        <v>2991</v>
      </c>
      <c r="C1799" s="41" t="s">
        <v>3326</v>
      </c>
      <c r="D1799" s="72" t="s">
        <v>1985</v>
      </c>
      <c r="E1799" s="72">
        <v>10</v>
      </c>
      <c r="F1799" s="72">
        <v>2</v>
      </c>
      <c r="G1799" s="72">
        <v>10</v>
      </c>
      <c r="H1799" s="72">
        <v>10</v>
      </c>
      <c r="I1799" s="72">
        <v>10</v>
      </c>
      <c r="J1799" s="86" t="s">
        <v>359</v>
      </c>
      <c r="K1799" s="152" t="s">
        <v>2990</v>
      </c>
      <c r="L1799" s="91" t="str">
        <f t="shared" si="36"/>
        <v>오후</v>
      </c>
      <c r="M1799" s="151"/>
      <c r="V1799" s="39" t="s">
        <v>3606</v>
      </c>
    </row>
    <row r="1800" spans="2:22">
      <c r="B1800" s="41" t="s">
        <v>2991</v>
      </c>
      <c r="C1800" s="41" t="s">
        <v>3326</v>
      </c>
      <c r="D1800" s="72" t="s">
        <v>1987</v>
      </c>
      <c r="E1800" s="72">
        <v>10</v>
      </c>
      <c r="F1800" s="72">
        <v>2</v>
      </c>
      <c r="G1800" s="72">
        <v>10</v>
      </c>
      <c r="H1800" s="72">
        <v>10</v>
      </c>
      <c r="I1800" s="72">
        <v>10</v>
      </c>
      <c r="J1800" s="86" t="s">
        <v>359</v>
      </c>
      <c r="K1800" s="152" t="s">
        <v>41</v>
      </c>
      <c r="L1800" s="91" t="str">
        <f t="shared" si="36"/>
        <v>오후</v>
      </c>
      <c r="M1800" s="151"/>
      <c r="V1800" s="39" t="s">
        <v>3607</v>
      </c>
    </row>
    <row r="1801" spans="2:22">
      <c r="B1801" s="41" t="s">
        <v>2991</v>
      </c>
      <c r="C1801" s="41" t="s">
        <v>3326</v>
      </c>
      <c r="D1801" s="72" t="s">
        <v>1989</v>
      </c>
      <c r="E1801" s="72">
        <v>10</v>
      </c>
      <c r="F1801" s="72">
        <v>2</v>
      </c>
      <c r="G1801" s="72">
        <v>10</v>
      </c>
      <c r="H1801" s="72">
        <v>10</v>
      </c>
      <c r="I1801" s="72">
        <v>10</v>
      </c>
      <c r="J1801" s="86" t="s">
        <v>359</v>
      </c>
      <c r="K1801" s="152" t="s">
        <v>85</v>
      </c>
      <c r="L1801" s="91" t="str">
        <f t="shared" si="36"/>
        <v>오후</v>
      </c>
      <c r="M1801" s="151"/>
      <c r="V1801" s="39" t="s">
        <v>3608</v>
      </c>
    </row>
    <row r="1802" spans="2:22">
      <c r="B1802" s="41" t="s">
        <v>2991</v>
      </c>
      <c r="C1802" s="41" t="s">
        <v>3326</v>
      </c>
      <c r="D1802" s="72" t="s">
        <v>1991</v>
      </c>
      <c r="E1802" s="72">
        <v>10</v>
      </c>
      <c r="F1802" s="72">
        <v>2</v>
      </c>
      <c r="G1802" s="72">
        <v>10</v>
      </c>
      <c r="H1802" s="72">
        <v>10</v>
      </c>
      <c r="I1802" s="72">
        <v>10</v>
      </c>
      <c r="J1802" s="86" t="s">
        <v>359</v>
      </c>
      <c r="K1802" s="152" t="s">
        <v>95</v>
      </c>
      <c r="L1802" s="91" t="str">
        <f t="shared" si="36"/>
        <v>오후</v>
      </c>
      <c r="M1802" s="151"/>
      <c r="V1802" s="39" t="s">
        <v>3609</v>
      </c>
    </row>
    <row r="1803" spans="2:22">
      <c r="B1803" s="41" t="s">
        <v>2991</v>
      </c>
      <c r="C1803" s="41" t="s">
        <v>3326</v>
      </c>
      <c r="D1803" s="72" t="s">
        <v>1993</v>
      </c>
      <c r="E1803" s="72">
        <v>10</v>
      </c>
      <c r="F1803" s="72">
        <v>2</v>
      </c>
      <c r="G1803" s="72">
        <v>10</v>
      </c>
      <c r="H1803" s="72">
        <v>10</v>
      </c>
      <c r="I1803" s="72">
        <v>10</v>
      </c>
      <c r="J1803" s="86" t="s">
        <v>359</v>
      </c>
      <c r="K1803" s="152" t="s">
        <v>95</v>
      </c>
      <c r="L1803" s="91" t="str">
        <f t="shared" si="36"/>
        <v>오후</v>
      </c>
      <c r="M1803" s="151"/>
      <c r="V1803" s="39" t="s">
        <v>3610</v>
      </c>
    </row>
    <row r="1804" spans="2:22">
      <c r="B1804" s="41" t="s">
        <v>2991</v>
      </c>
      <c r="C1804" s="41" t="s">
        <v>3326</v>
      </c>
      <c r="D1804" s="72" t="s">
        <v>1995</v>
      </c>
      <c r="E1804" s="72">
        <v>10</v>
      </c>
      <c r="F1804" s="72">
        <v>2</v>
      </c>
      <c r="G1804" s="72">
        <v>10</v>
      </c>
      <c r="H1804" s="72">
        <v>10</v>
      </c>
      <c r="I1804" s="72">
        <v>10</v>
      </c>
      <c r="J1804" s="86" t="s">
        <v>359</v>
      </c>
      <c r="K1804" s="152" t="s">
        <v>2961</v>
      </c>
      <c r="L1804" s="91" t="str">
        <f t="shared" si="36"/>
        <v>오후</v>
      </c>
      <c r="M1804" s="151"/>
      <c r="V1804" s="39" t="s">
        <v>3611</v>
      </c>
    </row>
    <row r="1805" spans="2:22">
      <c r="B1805" s="41" t="s">
        <v>2991</v>
      </c>
      <c r="C1805" s="41" t="s">
        <v>3326</v>
      </c>
      <c r="D1805" s="72" t="s">
        <v>1997</v>
      </c>
      <c r="E1805" s="72">
        <v>10</v>
      </c>
      <c r="F1805" s="72">
        <v>2</v>
      </c>
      <c r="G1805" s="72">
        <v>10</v>
      </c>
      <c r="H1805" s="72">
        <v>10</v>
      </c>
      <c r="I1805" s="72">
        <v>10</v>
      </c>
      <c r="J1805" s="86" t="s">
        <v>359</v>
      </c>
      <c r="K1805" s="152" t="s">
        <v>95</v>
      </c>
      <c r="L1805" s="91" t="str">
        <f t="shared" si="36"/>
        <v>오후</v>
      </c>
      <c r="M1805" s="151"/>
      <c r="V1805" s="39" t="s">
        <v>3612</v>
      </c>
    </row>
    <row r="1806" spans="2:22">
      <c r="B1806" s="41" t="s">
        <v>2991</v>
      </c>
      <c r="C1806" s="41" t="s">
        <v>3326</v>
      </c>
      <c r="D1806" s="72" t="s">
        <v>1999</v>
      </c>
      <c r="E1806" s="72">
        <v>10</v>
      </c>
      <c r="F1806" s="72">
        <v>2</v>
      </c>
      <c r="G1806" s="72">
        <v>10</v>
      </c>
      <c r="H1806" s="72">
        <v>10</v>
      </c>
      <c r="I1806" s="72">
        <v>10</v>
      </c>
      <c r="J1806" s="86" t="s">
        <v>359</v>
      </c>
      <c r="K1806" s="152" t="s">
        <v>97</v>
      </c>
      <c r="L1806" s="91" t="str">
        <f t="shared" si="36"/>
        <v>오후</v>
      </c>
      <c r="M1806" s="151"/>
      <c r="V1806" s="39" t="s">
        <v>3613</v>
      </c>
    </row>
    <row r="1807" spans="2:22">
      <c r="B1807" s="41" t="s">
        <v>2991</v>
      </c>
      <c r="C1807" s="41" t="s">
        <v>3326</v>
      </c>
      <c r="D1807" s="72" t="s">
        <v>2001</v>
      </c>
      <c r="E1807" s="72">
        <v>10</v>
      </c>
      <c r="F1807" s="72">
        <v>2</v>
      </c>
      <c r="G1807" s="72">
        <v>10</v>
      </c>
      <c r="H1807" s="72">
        <v>10</v>
      </c>
      <c r="I1807" s="72">
        <v>10</v>
      </c>
      <c r="J1807" s="86" t="s">
        <v>359</v>
      </c>
      <c r="K1807" s="152" t="s">
        <v>95</v>
      </c>
      <c r="L1807" s="91" t="str">
        <f t="shared" si="36"/>
        <v>오후</v>
      </c>
      <c r="M1807" s="151"/>
      <c r="V1807" s="39" t="s">
        <v>3614</v>
      </c>
    </row>
    <row r="1808" spans="2:22">
      <c r="B1808" s="41" t="s">
        <v>2991</v>
      </c>
      <c r="C1808" s="41" t="s">
        <v>3326</v>
      </c>
      <c r="D1808" s="72" t="s">
        <v>2004</v>
      </c>
      <c r="E1808" s="72">
        <v>10</v>
      </c>
      <c r="F1808" s="72">
        <v>2</v>
      </c>
      <c r="G1808" s="72">
        <v>10</v>
      </c>
      <c r="H1808" s="72">
        <v>10</v>
      </c>
      <c r="I1808" s="72">
        <v>10</v>
      </c>
      <c r="J1808" s="86" t="s">
        <v>359</v>
      </c>
      <c r="K1808" s="152" t="s">
        <v>97</v>
      </c>
      <c r="L1808" s="91" t="str">
        <f t="shared" si="36"/>
        <v>오후</v>
      </c>
      <c r="M1808" s="151"/>
      <c r="V1808" s="39" t="s">
        <v>3615</v>
      </c>
    </row>
    <row r="1809" spans="2:22">
      <c r="B1809" s="41" t="s">
        <v>2991</v>
      </c>
      <c r="C1809" s="41" t="s">
        <v>3326</v>
      </c>
      <c r="D1809" s="72" t="s">
        <v>2006</v>
      </c>
      <c r="E1809" s="72">
        <v>10</v>
      </c>
      <c r="F1809" s="72">
        <v>2</v>
      </c>
      <c r="G1809" s="72">
        <v>10</v>
      </c>
      <c r="H1809" s="72">
        <v>10</v>
      </c>
      <c r="I1809" s="72">
        <v>10</v>
      </c>
      <c r="J1809" s="86" t="s">
        <v>359</v>
      </c>
      <c r="K1809" s="152" t="s">
        <v>95</v>
      </c>
      <c r="L1809" s="91" t="str">
        <f t="shared" si="36"/>
        <v>오후</v>
      </c>
      <c r="M1809" s="151"/>
      <c r="V1809" s="39" t="s">
        <v>3616</v>
      </c>
    </row>
    <row r="1810" spans="2:22">
      <c r="B1810" s="41" t="s">
        <v>2991</v>
      </c>
      <c r="C1810" s="41" t="s">
        <v>3326</v>
      </c>
      <c r="D1810" s="72" t="s">
        <v>2008</v>
      </c>
      <c r="E1810" s="72">
        <v>10</v>
      </c>
      <c r="F1810" s="72">
        <v>2</v>
      </c>
      <c r="G1810" s="72">
        <v>10</v>
      </c>
      <c r="H1810" s="72">
        <v>10</v>
      </c>
      <c r="I1810" s="72">
        <v>10</v>
      </c>
      <c r="J1810" s="86" t="s">
        <v>359</v>
      </c>
      <c r="K1810" s="152" t="s">
        <v>95</v>
      </c>
      <c r="L1810" s="91" t="str">
        <f t="shared" si="36"/>
        <v>오후</v>
      </c>
      <c r="M1810" s="151"/>
      <c r="V1810" s="39" t="s">
        <v>3617</v>
      </c>
    </row>
    <row r="1811" spans="2:22">
      <c r="B1811" s="41" t="s">
        <v>2991</v>
      </c>
      <c r="C1811" s="41" t="s">
        <v>3326</v>
      </c>
      <c r="D1811" s="72" t="s">
        <v>2010</v>
      </c>
      <c r="E1811" s="72">
        <v>10</v>
      </c>
      <c r="F1811" s="72">
        <v>2</v>
      </c>
      <c r="G1811" s="72">
        <v>10</v>
      </c>
      <c r="H1811" s="72">
        <v>10</v>
      </c>
      <c r="I1811" s="72">
        <v>10</v>
      </c>
      <c r="J1811" s="86" t="s">
        <v>359</v>
      </c>
      <c r="K1811" s="152" t="s">
        <v>41</v>
      </c>
      <c r="L1811" s="91" t="str">
        <f t="shared" si="36"/>
        <v>오후</v>
      </c>
      <c r="M1811" s="151"/>
      <c r="V1811" s="39" t="s">
        <v>3618</v>
      </c>
    </row>
    <row r="1812" spans="2:22">
      <c r="B1812" s="41" t="s">
        <v>2991</v>
      </c>
      <c r="C1812" s="41" t="s">
        <v>3326</v>
      </c>
      <c r="D1812" s="72" t="s">
        <v>2012</v>
      </c>
      <c r="E1812" s="72">
        <v>10</v>
      </c>
      <c r="F1812" s="72">
        <v>2</v>
      </c>
      <c r="G1812" s="72">
        <v>10</v>
      </c>
      <c r="H1812" s="72">
        <v>10</v>
      </c>
      <c r="I1812" s="72">
        <v>10</v>
      </c>
      <c r="J1812" s="86" t="s">
        <v>359</v>
      </c>
      <c r="K1812" s="152" t="s">
        <v>85</v>
      </c>
      <c r="L1812" s="91" t="str">
        <f t="shared" si="36"/>
        <v>오후</v>
      </c>
      <c r="M1812" s="151"/>
      <c r="V1812" s="39" t="s">
        <v>3619</v>
      </c>
    </row>
    <row r="1813" spans="2:22">
      <c r="B1813" s="41" t="s">
        <v>2991</v>
      </c>
      <c r="C1813" s="41" t="s">
        <v>3326</v>
      </c>
      <c r="D1813" s="72" t="s">
        <v>2014</v>
      </c>
      <c r="E1813" s="72">
        <v>10</v>
      </c>
      <c r="F1813" s="72">
        <v>2</v>
      </c>
      <c r="G1813" s="72">
        <v>10</v>
      </c>
      <c r="H1813" s="72">
        <v>10</v>
      </c>
      <c r="I1813" s="72">
        <v>10</v>
      </c>
      <c r="J1813" s="86" t="s">
        <v>359</v>
      </c>
      <c r="K1813" s="152" t="s">
        <v>3047</v>
      </c>
      <c r="L1813" s="91" t="str">
        <f t="shared" si="36"/>
        <v>오후</v>
      </c>
      <c r="M1813" s="151"/>
      <c r="V1813" s="39" t="s">
        <v>3620</v>
      </c>
    </row>
    <row r="1814" spans="2:22">
      <c r="B1814" s="41" t="s">
        <v>2991</v>
      </c>
      <c r="C1814" s="41" t="s">
        <v>3326</v>
      </c>
      <c r="D1814" s="72" t="s">
        <v>2016</v>
      </c>
      <c r="E1814" s="72">
        <v>10</v>
      </c>
      <c r="F1814" s="72">
        <v>2</v>
      </c>
      <c r="G1814" s="72">
        <v>10</v>
      </c>
      <c r="H1814" s="72">
        <v>10</v>
      </c>
      <c r="I1814" s="72">
        <v>10</v>
      </c>
      <c r="J1814" s="86" t="s">
        <v>359</v>
      </c>
      <c r="K1814" s="152" t="s">
        <v>85</v>
      </c>
      <c r="L1814" s="91" t="str">
        <f t="shared" si="36"/>
        <v>오후</v>
      </c>
      <c r="M1814" s="151"/>
      <c r="V1814" s="39" t="s">
        <v>3621</v>
      </c>
    </row>
    <row r="1815" spans="2:22">
      <c r="B1815" s="41" t="s">
        <v>2991</v>
      </c>
      <c r="C1815" s="41" t="s">
        <v>3326</v>
      </c>
      <c r="D1815" s="72" t="s">
        <v>2018</v>
      </c>
      <c r="E1815" s="72">
        <v>10</v>
      </c>
      <c r="F1815" s="72">
        <v>2</v>
      </c>
      <c r="G1815" s="72">
        <v>10</v>
      </c>
      <c r="H1815" s="72">
        <v>10</v>
      </c>
      <c r="I1815" s="72">
        <v>10</v>
      </c>
      <c r="J1815" s="86" t="s">
        <v>359</v>
      </c>
      <c r="K1815" s="152" t="s">
        <v>97</v>
      </c>
      <c r="L1815" s="91" t="str">
        <f t="shared" si="36"/>
        <v>오후</v>
      </c>
      <c r="M1815" s="151"/>
      <c r="V1815" s="39" t="s">
        <v>3622</v>
      </c>
    </row>
    <row r="1816" spans="2:22">
      <c r="B1816" s="41" t="s">
        <v>2991</v>
      </c>
      <c r="C1816" s="41" t="s">
        <v>3326</v>
      </c>
      <c r="D1816" s="72" t="s">
        <v>2020</v>
      </c>
      <c r="E1816" s="72">
        <v>10</v>
      </c>
      <c r="F1816" s="72">
        <v>2</v>
      </c>
      <c r="G1816" s="72">
        <v>10</v>
      </c>
      <c r="H1816" s="72">
        <v>10</v>
      </c>
      <c r="I1816" s="72">
        <v>10</v>
      </c>
      <c r="J1816" s="86" t="s">
        <v>359</v>
      </c>
      <c r="K1816" s="152" t="s">
        <v>95</v>
      </c>
      <c r="L1816" s="91" t="str">
        <f t="shared" si="36"/>
        <v>오후</v>
      </c>
      <c r="M1816" s="151"/>
      <c r="V1816" s="39" t="s">
        <v>3623</v>
      </c>
    </row>
    <row r="1817" spans="2:22">
      <c r="B1817" s="41" t="s">
        <v>2991</v>
      </c>
      <c r="C1817" s="41" t="s">
        <v>3326</v>
      </c>
      <c r="D1817" s="72" t="s">
        <v>2022</v>
      </c>
      <c r="E1817" s="72">
        <v>10</v>
      </c>
      <c r="F1817" s="72">
        <v>2</v>
      </c>
      <c r="G1817" s="72">
        <v>10</v>
      </c>
      <c r="H1817" s="72">
        <v>10</v>
      </c>
      <c r="I1817" s="72">
        <v>10</v>
      </c>
      <c r="J1817" s="86" t="s">
        <v>359</v>
      </c>
      <c r="K1817" s="152" t="s">
        <v>93</v>
      </c>
      <c r="L1817" s="91" t="str">
        <f t="shared" si="36"/>
        <v>오후</v>
      </c>
      <c r="M1817" s="151"/>
      <c r="V1817" s="39" t="s">
        <v>3624</v>
      </c>
    </row>
    <row r="1818" spans="2:22">
      <c r="B1818" s="41" t="s">
        <v>2991</v>
      </c>
      <c r="C1818" s="41" t="s">
        <v>3326</v>
      </c>
      <c r="D1818" s="72" t="s">
        <v>2024</v>
      </c>
      <c r="E1818" s="72">
        <v>10</v>
      </c>
      <c r="F1818" s="72">
        <v>2</v>
      </c>
      <c r="G1818" s="72">
        <v>10</v>
      </c>
      <c r="H1818" s="72">
        <v>10</v>
      </c>
      <c r="I1818" s="72">
        <v>10</v>
      </c>
      <c r="J1818" s="86" t="s">
        <v>359</v>
      </c>
      <c r="K1818" s="152" t="s">
        <v>41</v>
      </c>
      <c r="L1818" s="91" t="str">
        <f t="shared" si="36"/>
        <v>오후</v>
      </c>
      <c r="M1818" s="151"/>
      <c r="V1818" s="39" t="s">
        <v>3625</v>
      </c>
    </row>
    <row r="1819" spans="2:22">
      <c r="B1819" s="41" t="s">
        <v>2991</v>
      </c>
      <c r="C1819" s="41" t="s">
        <v>3326</v>
      </c>
      <c r="D1819" s="72" t="s">
        <v>2026</v>
      </c>
      <c r="E1819" s="72">
        <v>10</v>
      </c>
      <c r="F1819" s="72">
        <v>2</v>
      </c>
      <c r="G1819" s="72">
        <v>10</v>
      </c>
      <c r="H1819" s="72">
        <v>10</v>
      </c>
      <c r="I1819" s="72">
        <v>10</v>
      </c>
      <c r="J1819" s="86" t="s">
        <v>359</v>
      </c>
      <c r="K1819" s="152" t="s">
        <v>41</v>
      </c>
      <c r="L1819" s="91" t="str">
        <f t="shared" si="36"/>
        <v>오후</v>
      </c>
      <c r="M1819" s="151"/>
      <c r="V1819" s="39" t="s">
        <v>3626</v>
      </c>
    </row>
    <row r="1820" spans="2:22">
      <c r="B1820" s="41" t="s">
        <v>2991</v>
      </c>
      <c r="C1820" s="41" t="s">
        <v>3326</v>
      </c>
      <c r="D1820" s="72" t="s">
        <v>2028</v>
      </c>
      <c r="E1820" s="72">
        <v>10</v>
      </c>
      <c r="F1820" s="72">
        <v>2</v>
      </c>
      <c r="G1820" s="72">
        <v>10</v>
      </c>
      <c r="H1820" s="72">
        <v>10</v>
      </c>
      <c r="I1820" s="72">
        <v>10</v>
      </c>
      <c r="J1820" s="86" t="s">
        <v>359</v>
      </c>
      <c r="K1820" s="152" t="s">
        <v>3627</v>
      </c>
      <c r="L1820" s="91" t="str">
        <f t="shared" si="36"/>
        <v>오후</v>
      </c>
      <c r="M1820" s="151"/>
      <c r="V1820" s="39" t="s">
        <v>3628</v>
      </c>
    </row>
    <row r="1821" spans="2:22">
      <c r="B1821" s="41" t="s">
        <v>2991</v>
      </c>
      <c r="C1821" s="41" t="s">
        <v>3326</v>
      </c>
      <c r="D1821" s="72" t="s">
        <v>2030</v>
      </c>
      <c r="E1821" s="72">
        <v>10</v>
      </c>
      <c r="F1821" s="72">
        <v>2</v>
      </c>
      <c r="G1821" s="72">
        <v>10</v>
      </c>
      <c r="H1821" s="72">
        <v>10</v>
      </c>
      <c r="I1821" s="72">
        <v>10</v>
      </c>
      <c r="J1821" s="86" t="s">
        <v>359</v>
      </c>
      <c r="K1821" s="152" t="s">
        <v>88</v>
      </c>
      <c r="L1821" s="91" t="str">
        <f t="shared" si="36"/>
        <v>오후</v>
      </c>
      <c r="M1821" s="151"/>
      <c r="V1821" s="39" t="s">
        <v>3629</v>
      </c>
    </row>
    <row r="1822" spans="2:22">
      <c r="B1822" s="41" t="s">
        <v>2991</v>
      </c>
      <c r="C1822" s="41" t="s">
        <v>3326</v>
      </c>
      <c r="D1822" s="72" t="s">
        <v>2032</v>
      </c>
      <c r="E1822" s="72">
        <v>10</v>
      </c>
      <c r="F1822" s="72">
        <v>2</v>
      </c>
      <c r="G1822" s="72">
        <v>10</v>
      </c>
      <c r="H1822" s="72">
        <v>10</v>
      </c>
      <c r="I1822" s="72">
        <v>10</v>
      </c>
      <c r="J1822" s="86" t="s">
        <v>359</v>
      </c>
      <c r="K1822" s="152" t="s">
        <v>93</v>
      </c>
      <c r="L1822" s="91" t="str">
        <f t="shared" si="36"/>
        <v>오후</v>
      </c>
      <c r="M1822" s="151"/>
      <c r="V1822" s="39" t="s">
        <v>3630</v>
      </c>
    </row>
    <row r="1823" spans="2:22">
      <c r="B1823" s="41" t="s">
        <v>2991</v>
      </c>
      <c r="C1823" s="41" t="s">
        <v>3326</v>
      </c>
      <c r="D1823" s="72" t="s">
        <v>2036</v>
      </c>
      <c r="E1823" s="72">
        <v>10</v>
      </c>
      <c r="F1823" s="72">
        <v>2</v>
      </c>
      <c r="G1823" s="72">
        <v>10</v>
      </c>
      <c r="H1823" s="72">
        <v>10</v>
      </c>
      <c r="I1823" s="72">
        <v>10</v>
      </c>
      <c r="J1823" s="86" t="s">
        <v>359</v>
      </c>
      <c r="K1823" s="152" t="s">
        <v>93</v>
      </c>
      <c r="L1823" s="91" t="str">
        <f t="shared" si="36"/>
        <v>오후</v>
      </c>
      <c r="M1823" s="151"/>
      <c r="V1823" s="39" t="s">
        <v>3631</v>
      </c>
    </row>
    <row r="1824" spans="2:22">
      <c r="B1824" s="41" t="s">
        <v>2991</v>
      </c>
      <c r="C1824" s="41" t="s">
        <v>3326</v>
      </c>
      <c r="D1824" s="72" t="s">
        <v>2038</v>
      </c>
      <c r="E1824" s="72">
        <v>10</v>
      </c>
      <c r="F1824" s="72">
        <v>2</v>
      </c>
      <c r="G1824" s="72">
        <v>10</v>
      </c>
      <c r="H1824" s="72">
        <v>10</v>
      </c>
      <c r="I1824" s="72">
        <v>10</v>
      </c>
      <c r="J1824" s="86" t="s">
        <v>359</v>
      </c>
      <c r="K1824" s="152" t="s">
        <v>461</v>
      </c>
      <c r="L1824" s="91" t="str">
        <f t="shared" si="36"/>
        <v>오후</v>
      </c>
      <c r="M1824" s="151"/>
      <c r="V1824" s="39" t="s">
        <v>3632</v>
      </c>
    </row>
    <row r="1825" spans="2:22">
      <c r="B1825" s="41" t="s">
        <v>2991</v>
      </c>
      <c r="C1825" s="41" t="s">
        <v>3326</v>
      </c>
      <c r="D1825" s="72" t="s">
        <v>2040</v>
      </c>
      <c r="E1825" s="72">
        <v>10</v>
      </c>
      <c r="F1825" s="72">
        <v>2</v>
      </c>
      <c r="G1825" s="72">
        <v>10</v>
      </c>
      <c r="H1825" s="72">
        <v>10</v>
      </c>
      <c r="I1825" s="72">
        <v>10</v>
      </c>
      <c r="J1825" s="86" t="s">
        <v>359</v>
      </c>
      <c r="K1825" s="152" t="s">
        <v>3491</v>
      </c>
      <c r="L1825" s="91" t="str">
        <f t="shared" si="36"/>
        <v>오후</v>
      </c>
      <c r="M1825" s="151"/>
      <c r="V1825" s="39" t="s">
        <v>3633</v>
      </c>
    </row>
    <row r="1826" spans="2:22">
      <c r="B1826" s="41" t="s">
        <v>2991</v>
      </c>
      <c r="C1826" s="41" t="s">
        <v>3326</v>
      </c>
      <c r="D1826" s="72" t="s">
        <v>2042</v>
      </c>
      <c r="E1826" s="72">
        <v>10</v>
      </c>
      <c r="F1826" s="72">
        <v>2</v>
      </c>
      <c r="G1826" s="72">
        <v>10</v>
      </c>
      <c r="H1826" s="72">
        <v>10</v>
      </c>
      <c r="I1826" s="72">
        <v>10</v>
      </c>
      <c r="J1826" s="86" t="s">
        <v>359</v>
      </c>
      <c r="K1826" s="152" t="s">
        <v>2990</v>
      </c>
      <c r="L1826" s="91" t="str">
        <f t="shared" si="36"/>
        <v>오후</v>
      </c>
      <c r="M1826" s="151"/>
      <c r="V1826" s="39" t="s">
        <v>3634</v>
      </c>
    </row>
    <row r="1827" spans="2:22">
      <c r="B1827" s="41" t="s">
        <v>2991</v>
      </c>
      <c r="C1827" s="41" t="s">
        <v>3326</v>
      </c>
      <c r="D1827" s="72" t="s">
        <v>2044</v>
      </c>
      <c r="E1827" s="72">
        <v>10</v>
      </c>
      <c r="F1827" s="72">
        <v>2</v>
      </c>
      <c r="G1827" s="72">
        <v>10</v>
      </c>
      <c r="H1827" s="72">
        <v>10</v>
      </c>
      <c r="I1827" s="72">
        <v>10</v>
      </c>
      <c r="J1827" s="86" t="s">
        <v>359</v>
      </c>
      <c r="K1827" s="152" t="s">
        <v>3635</v>
      </c>
      <c r="L1827" s="91" t="str">
        <f t="shared" si="36"/>
        <v>오후</v>
      </c>
      <c r="M1827" s="151"/>
      <c r="V1827" s="39" t="s">
        <v>3636</v>
      </c>
    </row>
    <row r="1828" spans="2:22">
      <c r="B1828" s="41" t="s">
        <v>2991</v>
      </c>
      <c r="C1828" s="41" t="s">
        <v>3326</v>
      </c>
      <c r="D1828" s="72" t="s">
        <v>2046</v>
      </c>
      <c r="E1828" s="72">
        <v>10</v>
      </c>
      <c r="F1828" s="72">
        <v>2</v>
      </c>
      <c r="G1828" s="72">
        <v>10</v>
      </c>
      <c r="H1828" s="72">
        <v>10</v>
      </c>
      <c r="I1828" s="72">
        <v>10</v>
      </c>
      <c r="J1828" s="86" t="s">
        <v>359</v>
      </c>
      <c r="K1828" s="152" t="s">
        <v>3100</v>
      </c>
      <c r="L1828" s="91" t="str">
        <f t="shared" si="36"/>
        <v>오후</v>
      </c>
      <c r="M1828" s="151"/>
      <c r="V1828" s="39" t="s">
        <v>3637</v>
      </c>
    </row>
    <row r="1829" spans="2:22">
      <c r="B1829" s="41" t="s">
        <v>2991</v>
      </c>
      <c r="C1829" s="41" t="s">
        <v>3326</v>
      </c>
      <c r="D1829" s="72" t="s">
        <v>2048</v>
      </c>
      <c r="E1829" s="72">
        <v>10</v>
      </c>
      <c r="F1829" s="72">
        <v>2</v>
      </c>
      <c r="G1829" s="72">
        <v>10</v>
      </c>
      <c r="H1829" s="72">
        <v>10</v>
      </c>
      <c r="I1829" s="72">
        <v>10</v>
      </c>
      <c r="J1829" s="86" t="s">
        <v>359</v>
      </c>
      <c r="K1829" s="152" t="s">
        <v>95</v>
      </c>
      <c r="L1829" s="91" t="str">
        <f t="shared" si="36"/>
        <v>오후</v>
      </c>
      <c r="M1829" s="151"/>
      <c r="V1829" s="39" t="s">
        <v>3638</v>
      </c>
    </row>
    <row r="1830" spans="2:22">
      <c r="B1830" s="41" t="s">
        <v>2991</v>
      </c>
      <c r="C1830" s="41" t="s">
        <v>3326</v>
      </c>
      <c r="D1830" s="72" t="s">
        <v>2050</v>
      </c>
      <c r="E1830" s="72">
        <v>10</v>
      </c>
      <c r="F1830" s="72">
        <v>2</v>
      </c>
      <c r="G1830" s="72">
        <v>10</v>
      </c>
      <c r="H1830" s="72">
        <v>10</v>
      </c>
      <c r="I1830" s="72">
        <v>10</v>
      </c>
      <c r="J1830" s="86" t="s">
        <v>359</v>
      </c>
      <c r="K1830" s="152" t="s">
        <v>88</v>
      </c>
      <c r="L1830" s="91" t="str">
        <f t="shared" si="36"/>
        <v>오후</v>
      </c>
      <c r="M1830" s="151"/>
      <c r="V1830" s="39" t="s">
        <v>3639</v>
      </c>
    </row>
    <row r="1831" spans="2:22">
      <c r="B1831" s="41" t="s">
        <v>2991</v>
      </c>
      <c r="C1831" s="41" t="s">
        <v>3326</v>
      </c>
      <c r="D1831" s="72" t="s">
        <v>2052</v>
      </c>
      <c r="E1831" s="72">
        <v>10</v>
      </c>
      <c r="F1831" s="72">
        <v>2</v>
      </c>
      <c r="G1831" s="72">
        <v>10</v>
      </c>
      <c r="H1831" s="72">
        <v>10</v>
      </c>
      <c r="I1831" s="72">
        <v>10</v>
      </c>
      <c r="J1831" s="86" t="s">
        <v>359</v>
      </c>
      <c r="K1831" s="152" t="s">
        <v>3627</v>
      </c>
      <c r="L1831" s="91" t="str">
        <f t="shared" si="36"/>
        <v>오후</v>
      </c>
      <c r="M1831" s="151"/>
      <c r="V1831" s="39" t="s">
        <v>3640</v>
      </c>
    </row>
    <row r="1832" spans="2:22">
      <c r="B1832" s="41" t="s">
        <v>2991</v>
      </c>
      <c r="C1832" s="41" t="s">
        <v>3326</v>
      </c>
      <c r="D1832" s="72" t="s">
        <v>2054</v>
      </c>
      <c r="E1832" s="72">
        <v>10</v>
      </c>
      <c r="F1832" s="72">
        <v>2</v>
      </c>
      <c r="G1832" s="72">
        <v>10</v>
      </c>
      <c r="H1832" s="72">
        <v>10</v>
      </c>
      <c r="I1832" s="72">
        <v>10</v>
      </c>
      <c r="J1832" s="86" t="s">
        <v>359</v>
      </c>
      <c r="K1832" s="152" t="s">
        <v>88</v>
      </c>
      <c r="L1832" s="91" t="str">
        <f t="shared" ref="L1832:L1895" si="37">IF(MID(D1832,1,8)&gt;="20241101",IF(VALUE(MID(D1832,10,6))&lt;120000,"오전",IF(VALUE(MID(D1832,10,2))&lt;17,"오후","야간")),
IF(MID(D1832,1,8)&lt;"20241101",IF(VALUE(MID(D1832,10,6))&lt;120000,"오전",IF(VALUE(MID(D1832,10,2))&lt;18,"오후","야간"))
))</f>
        <v>오후</v>
      </c>
      <c r="M1832" s="151"/>
      <c r="V1832" s="39" t="s">
        <v>3641</v>
      </c>
    </row>
    <row r="1833" spans="2:22">
      <c r="B1833" s="41" t="s">
        <v>2991</v>
      </c>
      <c r="C1833" s="41" t="s">
        <v>3326</v>
      </c>
      <c r="D1833" s="72" t="s">
        <v>2056</v>
      </c>
      <c r="E1833" s="72">
        <v>10</v>
      </c>
      <c r="F1833" s="72">
        <v>2</v>
      </c>
      <c r="G1833" s="72">
        <v>10</v>
      </c>
      <c r="H1833" s="72">
        <v>10</v>
      </c>
      <c r="I1833" s="72">
        <v>10</v>
      </c>
      <c r="J1833" s="86" t="s">
        <v>359</v>
      </c>
      <c r="K1833" s="152" t="s">
        <v>3491</v>
      </c>
      <c r="L1833" s="91" t="str">
        <f t="shared" si="37"/>
        <v>오후</v>
      </c>
      <c r="M1833" s="151"/>
      <c r="V1833" s="39" t="s">
        <v>3642</v>
      </c>
    </row>
    <row r="1834" spans="2:22">
      <c r="B1834" s="41" t="s">
        <v>2991</v>
      </c>
      <c r="C1834" s="41" t="s">
        <v>3326</v>
      </c>
      <c r="D1834" s="72" t="s">
        <v>2058</v>
      </c>
      <c r="E1834" s="72">
        <v>10</v>
      </c>
      <c r="F1834" s="72">
        <v>2</v>
      </c>
      <c r="G1834" s="72">
        <v>10</v>
      </c>
      <c r="H1834" s="72">
        <v>10</v>
      </c>
      <c r="I1834" s="72">
        <v>10</v>
      </c>
      <c r="J1834" s="86" t="s">
        <v>359</v>
      </c>
      <c r="K1834" s="152" t="s">
        <v>93</v>
      </c>
      <c r="L1834" s="91" t="str">
        <f t="shared" si="37"/>
        <v>오후</v>
      </c>
      <c r="M1834" s="151"/>
      <c r="V1834" s="39" t="s">
        <v>3643</v>
      </c>
    </row>
    <row r="1835" spans="2:22">
      <c r="B1835" s="41" t="s">
        <v>2991</v>
      </c>
      <c r="C1835" s="41" t="s">
        <v>3326</v>
      </c>
      <c r="D1835" s="72" t="s">
        <v>2066</v>
      </c>
      <c r="E1835" s="72">
        <v>10</v>
      </c>
      <c r="F1835" s="72">
        <v>2</v>
      </c>
      <c r="G1835" s="72">
        <v>10</v>
      </c>
      <c r="H1835" s="72">
        <v>10</v>
      </c>
      <c r="I1835" s="72">
        <v>10</v>
      </c>
      <c r="J1835" s="86" t="s">
        <v>359</v>
      </c>
      <c r="K1835" s="152" t="s">
        <v>73</v>
      </c>
      <c r="L1835" s="91" t="str">
        <f t="shared" si="37"/>
        <v>오후</v>
      </c>
      <c r="M1835" s="151"/>
      <c r="V1835" s="39" t="s">
        <v>3644</v>
      </c>
    </row>
    <row r="1836" spans="2:22">
      <c r="B1836" s="72" t="s">
        <v>3645</v>
      </c>
      <c r="C1836" s="72" t="s">
        <v>2948</v>
      </c>
      <c r="D1836" s="72" t="s">
        <v>2078</v>
      </c>
      <c r="E1836" s="72">
        <v>10</v>
      </c>
      <c r="F1836" s="72">
        <v>2</v>
      </c>
      <c r="G1836" s="72">
        <v>10</v>
      </c>
      <c r="H1836" s="72">
        <v>10</v>
      </c>
      <c r="I1836" s="72">
        <v>10</v>
      </c>
      <c r="J1836" s="86" t="s">
        <v>3646</v>
      </c>
      <c r="K1836" s="152" t="s">
        <v>3247</v>
      </c>
      <c r="L1836" s="91" t="str">
        <f t="shared" si="37"/>
        <v>오후</v>
      </c>
      <c r="M1836" s="151" t="s">
        <v>117</v>
      </c>
      <c r="V1836" s="39" t="s">
        <v>3647</v>
      </c>
    </row>
    <row r="1837" spans="2:22">
      <c r="B1837" s="72" t="s">
        <v>3645</v>
      </c>
      <c r="C1837" s="72" t="s">
        <v>3648</v>
      </c>
      <c r="D1837" s="72" t="s">
        <v>2319</v>
      </c>
      <c r="E1837" s="72">
        <v>10</v>
      </c>
      <c r="F1837" s="72">
        <v>2</v>
      </c>
      <c r="G1837" s="72">
        <v>10</v>
      </c>
      <c r="H1837" s="72">
        <v>10</v>
      </c>
      <c r="I1837" s="72">
        <v>10</v>
      </c>
      <c r="J1837" s="86" t="s">
        <v>3646</v>
      </c>
      <c r="K1837" s="152" t="s">
        <v>3649</v>
      </c>
      <c r="L1837" s="91" t="str">
        <f t="shared" si="37"/>
        <v>오후</v>
      </c>
      <c r="M1837" s="151" t="s">
        <v>117</v>
      </c>
      <c r="V1837" s="39" t="s">
        <v>3650</v>
      </c>
    </row>
    <row r="1838" spans="2:22">
      <c r="B1838" s="72" t="s">
        <v>3645</v>
      </c>
      <c r="C1838" s="72" t="s">
        <v>3648</v>
      </c>
      <c r="D1838" s="72" t="s">
        <v>2325</v>
      </c>
      <c r="E1838" s="72">
        <v>10</v>
      </c>
      <c r="F1838" s="72">
        <v>2</v>
      </c>
      <c r="G1838" s="72">
        <v>10</v>
      </c>
      <c r="H1838" s="72">
        <v>10</v>
      </c>
      <c r="I1838" s="72">
        <v>10</v>
      </c>
      <c r="J1838" s="86" t="s">
        <v>3646</v>
      </c>
      <c r="K1838" s="152" t="s">
        <v>3649</v>
      </c>
      <c r="L1838" s="91" t="str">
        <f t="shared" si="37"/>
        <v>야간</v>
      </c>
      <c r="M1838" s="151" t="s">
        <v>117</v>
      </c>
      <c r="V1838" s="39" t="s">
        <v>3651</v>
      </c>
    </row>
    <row r="1839" spans="2:22">
      <c r="B1839" s="72" t="s">
        <v>3645</v>
      </c>
      <c r="C1839" s="72" t="s">
        <v>3648</v>
      </c>
      <c r="D1839" s="72" t="s">
        <v>2331</v>
      </c>
      <c r="E1839" s="72">
        <v>10</v>
      </c>
      <c r="F1839" s="72">
        <v>2</v>
      </c>
      <c r="G1839" s="72">
        <v>10</v>
      </c>
      <c r="H1839" s="72">
        <v>10</v>
      </c>
      <c r="I1839" s="72">
        <v>10</v>
      </c>
      <c r="J1839" s="86" t="s">
        <v>3646</v>
      </c>
      <c r="K1839" s="152" t="s">
        <v>3652</v>
      </c>
      <c r="L1839" s="91" t="str">
        <f t="shared" si="37"/>
        <v>야간</v>
      </c>
      <c r="M1839" s="151" t="s">
        <v>117</v>
      </c>
      <c r="V1839" s="39" t="s">
        <v>3653</v>
      </c>
    </row>
    <row r="1840" spans="2:22">
      <c r="B1840" s="72" t="s">
        <v>3645</v>
      </c>
      <c r="C1840" s="72" t="s">
        <v>3648</v>
      </c>
      <c r="D1840" s="72" t="s">
        <v>2337</v>
      </c>
      <c r="E1840" s="72">
        <v>10</v>
      </c>
      <c r="F1840" s="72">
        <v>2</v>
      </c>
      <c r="G1840" s="72">
        <v>10</v>
      </c>
      <c r="H1840" s="72">
        <v>10</v>
      </c>
      <c r="I1840" s="72">
        <v>10</v>
      </c>
      <c r="J1840" s="86" t="s">
        <v>3646</v>
      </c>
      <c r="K1840" s="152" t="s">
        <v>362</v>
      </c>
      <c r="L1840" s="91" t="str">
        <f t="shared" si="37"/>
        <v>야간</v>
      </c>
      <c r="M1840" s="151" t="s">
        <v>117</v>
      </c>
      <c r="V1840" s="39" t="s">
        <v>3654</v>
      </c>
    </row>
    <row r="1841" spans="2:22">
      <c r="B1841" s="72" t="s">
        <v>3645</v>
      </c>
      <c r="C1841" s="72" t="s">
        <v>3648</v>
      </c>
      <c r="D1841" s="72" t="s">
        <v>2351</v>
      </c>
      <c r="E1841" s="72">
        <v>10</v>
      </c>
      <c r="F1841" s="72">
        <v>2</v>
      </c>
      <c r="G1841" s="72">
        <v>10</v>
      </c>
      <c r="H1841" s="72">
        <v>10</v>
      </c>
      <c r="I1841" s="72">
        <v>10</v>
      </c>
      <c r="J1841" s="86" t="s">
        <v>3646</v>
      </c>
      <c r="K1841" s="152" t="s">
        <v>27</v>
      </c>
      <c r="L1841" s="91" t="str">
        <f t="shared" si="37"/>
        <v>야간</v>
      </c>
      <c r="M1841" s="151" t="s">
        <v>117</v>
      </c>
      <c r="V1841" s="39" t="s">
        <v>3655</v>
      </c>
    </row>
    <row r="1842" spans="2:22">
      <c r="B1842" s="72" t="s">
        <v>3645</v>
      </c>
      <c r="C1842" s="72" t="s">
        <v>3648</v>
      </c>
      <c r="D1842" s="72" t="s">
        <v>2353</v>
      </c>
      <c r="E1842" s="72">
        <v>10</v>
      </c>
      <c r="F1842" s="72">
        <v>2</v>
      </c>
      <c r="G1842" s="72">
        <v>10</v>
      </c>
      <c r="H1842" s="72">
        <v>10</v>
      </c>
      <c r="I1842" s="72">
        <v>10</v>
      </c>
      <c r="J1842" s="86" t="s">
        <v>3646</v>
      </c>
      <c r="K1842" s="152" t="s">
        <v>27</v>
      </c>
      <c r="L1842" s="91" t="str">
        <f t="shared" si="37"/>
        <v>야간</v>
      </c>
      <c r="M1842" s="151" t="s">
        <v>117</v>
      </c>
      <c r="V1842" s="39" t="s">
        <v>3656</v>
      </c>
    </row>
    <row r="1843" spans="2:22">
      <c r="B1843" s="72" t="s">
        <v>3645</v>
      </c>
      <c r="C1843" s="72" t="s">
        <v>3657</v>
      </c>
      <c r="D1843" s="72" t="s">
        <v>2408</v>
      </c>
      <c r="E1843" s="72">
        <v>10</v>
      </c>
      <c r="F1843" s="72">
        <v>2</v>
      </c>
      <c r="G1843" s="72">
        <v>10</v>
      </c>
      <c r="H1843" s="72">
        <v>10</v>
      </c>
      <c r="I1843" s="72">
        <v>10</v>
      </c>
      <c r="J1843" s="86" t="s">
        <v>3646</v>
      </c>
      <c r="K1843" s="152" t="s">
        <v>3059</v>
      </c>
      <c r="L1843" s="91" t="str">
        <f t="shared" si="37"/>
        <v>야간</v>
      </c>
      <c r="M1843" s="151" t="s">
        <v>117</v>
      </c>
      <c r="V1843" s="39" t="s">
        <v>3658</v>
      </c>
    </row>
    <row r="1844" spans="2:22">
      <c r="B1844" s="72" t="s">
        <v>3645</v>
      </c>
      <c r="C1844" s="72" t="s">
        <v>3657</v>
      </c>
      <c r="D1844" s="72" t="s">
        <v>2410</v>
      </c>
      <c r="E1844" s="72">
        <v>10</v>
      </c>
      <c r="F1844" s="72">
        <v>2</v>
      </c>
      <c r="G1844" s="72">
        <v>10</v>
      </c>
      <c r="H1844" s="72">
        <v>10</v>
      </c>
      <c r="I1844" s="72">
        <v>10</v>
      </c>
      <c r="J1844" s="86" t="s">
        <v>3646</v>
      </c>
      <c r="K1844" s="152" t="s">
        <v>3059</v>
      </c>
      <c r="L1844" s="91" t="str">
        <f t="shared" si="37"/>
        <v>야간</v>
      </c>
      <c r="M1844" s="151" t="s">
        <v>117</v>
      </c>
      <c r="V1844" s="39" t="s">
        <v>3659</v>
      </c>
    </row>
    <row r="1845" spans="2:22">
      <c r="B1845" s="72" t="s">
        <v>3645</v>
      </c>
      <c r="C1845" s="72" t="s">
        <v>3657</v>
      </c>
      <c r="D1845" s="72" t="s">
        <v>2420</v>
      </c>
      <c r="E1845" s="72">
        <v>10</v>
      </c>
      <c r="F1845" s="72">
        <v>2</v>
      </c>
      <c r="G1845" s="72">
        <v>10</v>
      </c>
      <c r="H1845" s="72">
        <v>10</v>
      </c>
      <c r="I1845" s="72">
        <v>10</v>
      </c>
      <c r="J1845" s="86" t="s">
        <v>3646</v>
      </c>
      <c r="K1845" s="152" t="s">
        <v>3059</v>
      </c>
      <c r="L1845" s="91" t="str">
        <f t="shared" si="37"/>
        <v>야간</v>
      </c>
      <c r="M1845" s="151" t="s">
        <v>117</v>
      </c>
      <c r="V1845" s="39" t="s">
        <v>3660</v>
      </c>
    </row>
    <row r="1846" spans="2:22">
      <c r="B1846" s="72" t="s">
        <v>3645</v>
      </c>
      <c r="C1846" s="72" t="s">
        <v>3657</v>
      </c>
      <c r="D1846" s="72" t="s">
        <v>2424</v>
      </c>
      <c r="E1846" s="72">
        <v>10</v>
      </c>
      <c r="F1846" s="72">
        <v>2</v>
      </c>
      <c r="G1846" s="72">
        <v>10</v>
      </c>
      <c r="H1846" s="72">
        <v>10</v>
      </c>
      <c r="I1846" s="72">
        <v>10</v>
      </c>
      <c r="J1846" s="86" t="s">
        <v>3646</v>
      </c>
      <c r="K1846" s="152" t="s">
        <v>3059</v>
      </c>
      <c r="L1846" s="91" t="str">
        <f t="shared" si="37"/>
        <v>야간</v>
      </c>
      <c r="M1846" s="151" t="s">
        <v>117</v>
      </c>
      <c r="V1846" s="39" t="s">
        <v>3661</v>
      </c>
    </row>
    <row r="1847" spans="2:22">
      <c r="B1847" s="72" t="s">
        <v>3645</v>
      </c>
      <c r="C1847" s="72" t="s">
        <v>3657</v>
      </c>
      <c r="D1847" s="72" t="s">
        <v>2438</v>
      </c>
      <c r="E1847" s="72">
        <v>10</v>
      </c>
      <c r="F1847" s="72">
        <v>2</v>
      </c>
      <c r="G1847" s="72">
        <v>10</v>
      </c>
      <c r="H1847" s="72">
        <v>10</v>
      </c>
      <c r="I1847" s="72">
        <v>10</v>
      </c>
      <c r="J1847" s="86" t="s">
        <v>3646</v>
      </c>
      <c r="K1847" s="152" t="s">
        <v>27</v>
      </c>
      <c r="L1847" s="91" t="str">
        <f t="shared" si="37"/>
        <v>야간</v>
      </c>
      <c r="M1847" s="151" t="s">
        <v>117</v>
      </c>
      <c r="V1847" s="39" t="s">
        <v>3662</v>
      </c>
    </row>
    <row r="1848" spans="2:22">
      <c r="B1848" s="72" t="s">
        <v>3645</v>
      </c>
      <c r="C1848" s="72" t="s">
        <v>3663</v>
      </c>
      <c r="D1848" s="72" t="s">
        <v>2523</v>
      </c>
      <c r="E1848" s="72">
        <v>10</v>
      </c>
      <c r="F1848" s="72">
        <v>2</v>
      </c>
      <c r="G1848" s="72">
        <v>10</v>
      </c>
      <c r="H1848" s="72">
        <v>10</v>
      </c>
      <c r="I1848" s="72">
        <v>10</v>
      </c>
      <c r="J1848" s="86" t="s">
        <v>3646</v>
      </c>
      <c r="K1848" s="152" t="s">
        <v>27</v>
      </c>
      <c r="L1848" s="91" t="str">
        <f t="shared" si="37"/>
        <v>오전</v>
      </c>
      <c r="M1848" s="151" t="s">
        <v>117</v>
      </c>
      <c r="V1848" s="39" t="s">
        <v>3664</v>
      </c>
    </row>
    <row r="1849" spans="2:22">
      <c r="B1849" s="72" t="s">
        <v>3645</v>
      </c>
      <c r="C1849" s="72" t="s">
        <v>3663</v>
      </c>
      <c r="D1849" s="72" t="s">
        <v>2528</v>
      </c>
      <c r="E1849" s="72">
        <v>10</v>
      </c>
      <c r="F1849" s="72">
        <v>2</v>
      </c>
      <c r="G1849" s="72">
        <v>10</v>
      </c>
      <c r="H1849" s="72">
        <v>10</v>
      </c>
      <c r="I1849" s="72">
        <v>10</v>
      </c>
      <c r="J1849" s="86" t="s">
        <v>3646</v>
      </c>
      <c r="K1849" s="152" t="s">
        <v>27</v>
      </c>
      <c r="L1849" s="91" t="str">
        <f t="shared" si="37"/>
        <v>오전</v>
      </c>
      <c r="M1849" s="151" t="s">
        <v>117</v>
      </c>
      <c r="V1849" s="39" t="s">
        <v>3665</v>
      </c>
    </row>
    <row r="1850" spans="2:22">
      <c r="B1850" s="72" t="s">
        <v>3645</v>
      </c>
      <c r="C1850" s="72" t="s">
        <v>3663</v>
      </c>
      <c r="D1850" s="72" t="s">
        <v>2534</v>
      </c>
      <c r="E1850" s="72">
        <v>10</v>
      </c>
      <c r="F1850" s="72">
        <v>2</v>
      </c>
      <c r="G1850" s="72">
        <v>10</v>
      </c>
      <c r="H1850" s="72">
        <v>10</v>
      </c>
      <c r="I1850" s="72">
        <v>10</v>
      </c>
      <c r="J1850" s="86" t="s">
        <v>3646</v>
      </c>
      <c r="K1850" s="152" t="s">
        <v>27</v>
      </c>
      <c r="L1850" s="91" t="str">
        <f t="shared" si="37"/>
        <v>오전</v>
      </c>
      <c r="M1850" s="151" t="s">
        <v>117</v>
      </c>
      <c r="V1850" s="39" t="s">
        <v>3666</v>
      </c>
    </row>
    <row r="1851" spans="2:22">
      <c r="B1851" s="72" t="s">
        <v>3645</v>
      </c>
      <c r="C1851" s="72" t="s">
        <v>3663</v>
      </c>
      <c r="D1851" s="72" t="s">
        <v>2540</v>
      </c>
      <c r="E1851" s="72">
        <v>10</v>
      </c>
      <c r="F1851" s="72">
        <v>2</v>
      </c>
      <c r="G1851" s="72">
        <v>10</v>
      </c>
      <c r="H1851" s="72">
        <v>10</v>
      </c>
      <c r="I1851" s="72">
        <v>10</v>
      </c>
      <c r="J1851" s="86" t="s">
        <v>3646</v>
      </c>
      <c r="K1851" s="152" t="s">
        <v>27</v>
      </c>
      <c r="L1851" s="91" t="str">
        <f t="shared" si="37"/>
        <v>오전</v>
      </c>
      <c r="M1851" s="151" t="s">
        <v>117</v>
      </c>
      <c r="V1851" s="39" t="s">
        <v>3667</v>
      </c>
    </row>
    <row r="1852" spans="2:22">
      <c r="B1852" s="72" t="s">
        <v>3645</v>
      </c>
      <c r="C1852" s="72" t="s">
        <v>3663</v>
      </c>
      <c r="D1852" s="72" t="s">
        <v>2542</v>
      </c>
      <c r="E1852" s="72">
        <v>10</v>
      </c>
      <c r="F1852" s="72">
        <v>2</v>
      </c>
      <c r="G1852" s="72">
        <v>10</v>
      </c>
      <c r="H1852" s="72">
        <v>10</v>
      </c>
      <c r="I1852" s="72">
        <v>10</v>
      </c>
      <c r="J1852" s="86" t="s">
        <v>3646</v>
      </c>
      <c r="K1852" s="152" t="s">
        <v>27</v>
      </c>
      <c r="L1852" s="91" t="str">
        <f t="shared" si="37"/>
        <v>오전</v>
      </c>
      <c r="M1852" s="151" t="s">
        <v>117</v>
      </c>
      <c r="V1852" s="39" t="s">
        <v>3668</v>
      </c>
    </row>
    <row r="1853" spans="2:22">
      <c r="B1853" s="72" t="s">
        <v>3645</v>
      </c>
      <c r="C1853" s="72" t="s">
        <v>3663</v>
      </c>
      <c r="D1853" s="72" t="s">
        <v>2574</v>
      </c>
      <c r="E1853" s="72">
        <v>10</v>
      </c>
      <c r="F1853" s="72">
        <v>2</v>
      </c>
      <c r="G1853" s="72">
        <v>10</v>
      </c>
      <c r="H1853" s="72">
        <v>10</v>
      </c>
      <c r="I1853" s="72">
        <v>10</v>
      </c>
      <c r="J1853" s="86" t="s">
        <v>3646</v>
      </c>
      <c r="K1853" s="152" t="s">
        <v>27</v>
      </c>
      <c r="L1853" s="91" t="str">
        <f t="shared" si="37"/>
        <v>오전</v>
      </c>
      <c r="M1853" s="151" t="s">
        <v>117</v>
      </c>
      <c r="V1853" s="39" t="s">
        <v>3669</v>
      </c>
    </row>
    <row r="1854" spans="2:22">
      <c r="B1854" s="72" t="s">
        <v>3645</v>
      </c>
      <c r="C1854" s="72" t="s">
        <v>3663</v>
      </c>
      <c r="D1854" s="72" t="s">
        <v>2582</v>
      </c>
      <c r="E1854" s="72">
        <v>10</v>
      </c>
      <c r="F1854" s="72">
        <v>2</v>
      </c>
      <c r="G1854" s="72">
        <v>10</v>
      </c>
      <c r="H1854" s="72">
        <v>10</v>
      </c>
      <c r="I1854" s="72">
        <v>10</v>
      </c>
      <c r="J1854" s="86" t="s">
        <v>3646</v>
      </c>
      <c r="K1854" s="152" t="s">
        <v>27</v>
      </c>
      <c r="L1854" s="91" t="str">
        <f t="shared" si="37"/>
        <v>오전</v>
      </c>
      <c r="M1854" s="151" t="s">
        <v>117</v>
      </c>
      <c r="V1854" s="39" t="s">
        <v>3670</v>
      </c>
    </row>
    <row r="1855" spans="2:22">
      <c r="B1855" s="72" t="s">
        <v>3645</v>
      </c>
      <c r="C1855" s="72" t="s">
        <v>3663</v>
      </c>
      <c r="D1855" s="72" t="s">
        <v>2588</v>
      </c>
      <c r="E1855" s="72">
        <v>10</v>
      </c>
      <c r="F1855" s="72">
        <v>2</v>
      </c>
      <c r="G1855" s="72">
        <v>10</v>
      </c>
      <c r="H1855" s="72">
        <v>10</v>
      </c>
      <c r="I1855" s="72">
        <v>10</v>
      </c>
      <c r="J1855" s="86" t="s">
        <v>3646</v>
      </c>
      <c r="K1855" s="152" t="s">
        <v>27</v>
      </c>
      <c r="L1855" s="91" t="str">
        <f t="shared" si="37"/>
        <v>오전</v>
      </c>
      <c r="M1855" s="151" t="s">
        <v>117</v>
      </c>
      <c r="V1855" s="39" t="s">
        <v>3671</v>
      </c>
    </row>
    <row r="1856" spans="2:22">
      <c r="B1856" s="72" t="s">
        <v>3645</v>
      </c>
      <c r="C1856" s="72" t="s">
        <v>3663</v>
      </c>
      <c r="D1856" s="72" t="s">
        <v>2663</v>
      </c>
      <c r="E1856" s="72">
        <v>10</v>
      </c>
      <c r="F1856" s="72">
        <v>2</v>
      </c>
      <c r="G1856" s="72">
        <v>10</v>
      </c>
      <c r="H1856" s="72">
        <v>10</v>
      </c>
      <c r="I1856" s="72">
        <v>10</v>
      </c>
      <c r="J1856" s="86" t="s">
        <v>3646</v>
      </c>
      <c r="K1856" s="152" t="s">
        <v>27</v>
      </c>
      <c r="L1856" s="91" t="str">
        <f t="shared" si="37"/>
        <v>오전</v>
      </c>
      <c r="M1856" s="151" t="s">
        <v>117</v>
      </c>
      <c r="V1856" s="39" t="s">
        <v>3672</v>
      </c>
    </row>
    <row r="1857" spans="2:22">
      <c r="B1857" s="72" t="s">
        <v>3645</v>
      </c>
      <c r="C1857" s="72" t="s">
        <v>3673</v>
      </c>
      <c r="D1857" s="72" t="s">
        <v>2872</v>
      </c>
      <c r="E1857" s="72">
        <v>10</v>
      </c>
      <c r="F1857" s="72">
        <v>2</v>
      </c>
      <c r="G1857" s="72">
        <v>10</v>
      </c>
      <c r="H1857" s="72">
        <v>10</v>
      </c>
      <c r="I1857" s="72">
        <v>10</v>
      </c>
      <c r="J1857" s="86" t="s">
        <v>3646</v>
      </c>
      <c r="K1857" s="152" t="s">
        <v>362</v>
      </c>
      <c r="L1857" s="91" t="str">
        <f t="shared" si="37"/>
        <v>오후</v>
      </c>
      <c r="M1857" s="151" t="s">
        <v>117</v>
      </c>
      <c r="V1857" s="39" t="s">
        <v>3674</v>
      </c>
    </row>
    <row r="1858" spans="2:22">
      <c r="B1858" s="72" t="s">
        <v>3645</v>
      </c>
      <c r="C1858" s="72" t="s">
        <v>3675</v>
      </c>
      <c r="D1858" s="72" t="s">
        <v>2959</v>
      </c>
      <c r="E1858" s="72">
        <v>10</v>
      </c>
      <c r="F1858" s="72">
        <v>2</v>
      </c>
      <c r="G1858" s="72">
        <v>10</v>
      </c>
      <c r="H1858" s="72">
        <v>10</v>
      </c>
      <c r="I1858" s="72">
        <v>10</v>
      </c>
      <c r="J1858" s="86" t="s">
        <v>3646</v>
      </c>
      <c r="K1858" s="152" t="s">
        <v>27</v>
      </c>
      <c r="L1858" s="91" t="str">
        <f t="shared" si="37"/>
        <v>오후</v>
      </c>
      <c r="M1858" s="151" t="s">
        <v>117</v>
      </c>
      <c r="V1858" s="39" t="s">
        <v>3676</v>
      </c>
    </row>
    <row r="1859" spans="2:22">
      <c r="B1859" s="72" t="s">
        <v>3645</v>
      </c>
      <c r="C1859" s="72" t="s">
        <v>3675</v>
      </c>
      <c r="D1859" s="72" t="s">
        <v>2960</v>
      </c>
      <c r="E1859" s="72">
        <v>10</v>
      </c>
      <c r="F1859" s="72">
        <v>2</v>
      </c>
      <c r="G1859" s="72">
        <v>10</v>
      </c>
      <c r="H1859" s="72">
        <v>10</v>
      </c>
      <c r="I1859" s="72">
        <v>10</v>
      </c>
      <c r="J1859" s="86" t="s">
        <v>3646</v>
      </c>
      <c r="K1859" s="152" t="s">
        <v>27</v>
      </c>
      <c r="L1859" s="91" t="str">
        <f t="shared" si="37"/>
        <v>오후</v>
      </c>
      <c r="M1859" s="151" t="s">
        <v>117</v>
      </c>
      <c r="V1859" s="39" t="s">
        <v>3677</v>
      </c>
    </row>
    <row r="1860" spans="2:22">
      <c r="B1860" s="72" t="s">
        <v>3645</v>
      </c>
      <c r="C1860" s="72" t="s">
        <v>2948</v>
      </c>
      <c r="D1860" s="72" t="s">
        <v>2118</v>
      </c>
      <c r="E1860" s="72">
        <v>10</v>
      </c>
      <c r="F1860" s="72">
        <v>2</v>
      </c>
      <c r="G1860" s="72">
        <v>10</v>
      </c>
      <c r="H1860" s="72">
        <v>10</v>
      </c>
      <c r="I1860" s="72">
        <v>10</v>
      </c>
      <c r="J1860" s="86" t="s">
        <v>3646</v>
      </c>
      <c r="K1860" s="152" t="s">
        <v>3379</v>
      </c>
      <c r="L1860" s="91" t="str">
        <f t="shared" si="37"/>
        <v>오후</v>
      </c>
      <c r="M1860" s="151" t="s">
        <v>123</v>
      </c>
      <c r="V1860" s="39" t="s">
        <v>3678</v>
      </c>
    </row>
    <row r="1861" spans="2:22">
      <c r="B1861" s="72" t="s">
        <v>3645</v>
      </c>
      <c r="C1861" s="72" t="s">
        <v>2948</v>
      </c>
      <c r="D1861" s="72" t="s">
        <v>2131</v>
      </c>
      <c r="E1861" s="72">
        <v>10</v>
      </c>
      <c r="F1861" s="72">
        <v>2</v>
      </c>
      <c r="G1861" s="72">
        <v>10</v>
      </c>
      <c r="H1861" s="72">
        <v>10</v>
      </c>
      <c r="I1861" s="72">
        <v>10</v>
      </c>
      <c r="J1861" s="86" t="s">
        <v>3646</v>
      </c>
      <c r="K1861" s="152" t="s">
        <v>372</v>
      </c>
      <c r="L1861" s="91" t="str">
        <f t="shared" si="37"/>
        <v>오후</v>
      </c>
      <c r="M1861" s="151" t="s">
        <v>123</v>
      </c>
      <c r="V1861" s="39" t="s">
        <v>3679</v>
      </c>
    </row>
    <row r="1862" spans="2:22">
      <c r="B1862" s="72" t="s">
        <v>3645</v>
      </c>
      <c r="C1862" s="72" t="s">
        <v>2948</v>
      </c>
      <c r="D1862" s="72" t="s">
        <v>2149</v>
      </c>
      <c r="E1862" s="72">
        <v>10</v>
      </c>
      <c r="F1862" s="72">
        <v>2</v>
      </c>
      <c r="G1862" s="72">
        <v>10</v>
      </c>
      <c r="H1862" s="72">
        <v>10</v>
      </c>
      <c r="I1862" s="72">
        <v>10</v>
      </c>
      <c r="J1862" s="86" t="s">
        <v>3646</v>
      </c>
      <c r="K1862" s="152" t="s">
        <v>372</v>
      </c>
      <c r="L1862" s="91" t="str">
        <f t="shared" si="37"/>
        <v>오후</v>
      </c>
      <c r="M1862" s="151" t="s">
        <v>123</v>
      </c>
      <c r="V1862" s="39" t="s">
        <v>3680</v>
      </c>
    </row>
    <row r="1863" spans="2:22">
      <c r="B1863" s="72" t="s">
        <v>3645</v>
      </c>
      <c r="C1863" s="72" t="s">
        <v>2847</v>
      </c>
      <c r="D1863" s="72" t="s">
        <v>2153</v>
      </c>
      <c r="E1863" s="72">
        <v>10</v>
      </c>
      <c r="F1863" s="72">
        <v>2</v>
      </c>
      <c r="G1863" s="72">
        <v>10</v>
      </c>
      <c r="H1863" s="72">
        <v>10</v>
      </c>
      <c r="I1863" s="72">
        <v>10</v>
      </c>
      <c r="J1863" s="86" t="s">
        <v>3646</v>
      </c>
      <c r="K1863" s="152" t="s">
        <v>1388</v>
      </c>
      <c r="L1863" s="91" t="str">
        <f t="shared" si="37"/>
        <v>오전</v>
      </c>
      <c r="M1863" s="151" t="s">
        <v>123</v>
      </c>
      <c r="V1863" s="39" t="s">
        <v>3681</v>
      </c>
    </row>
    <row r="1864" spans="2:22">
      <c r="B1864" s="72" t="s">
        <v>3645</v>
      </c>
      <c r="C1864" s="72" t="s">
        <v>2847</v>
      </c>
      <c r="D1864" s="72" t="s">
        <v>2165</v>
      </c>
      <c r="E1864" s="72">
        <v>10</v>
      </c>
      <c r="F1864" s="72">
        <v>2</v>
      </c>
      <c r="G1864" s="72">
        <v>10</v>
      </c>
      <c r="H1864" s="72">
        <v>10</v>
      </c>
      <c r="I1864" s="72">
        <v>10</v>
      </c>
      <c r="J1864" s="86" t="s">
        <v>3646</v>
      </c>
      <c r="K1864" s="152" t="s">
        <v>56</v>
      </c>
      <c r="L1864" s="91" t="str">
        <f t="shared" si="37"/>
        <v>오전</v>
      </c>
      <c r="M1864" s="151" t="s">
        <v>123</v>
      </c>
      <c r="V1864" s="39" t="s">
        <v>3682</v>
      </c>
    </row>
    <row r="1865" spans="2:22">
      <c r="B1865" s="72" t="s">
        <v>3645</v>
      </c>
      <c r="C1865" s="72" t="s">
        <v>3683</v>
      </c>
      <c r="D1865" s="72" t="s">
        <v>2211</v>
      </c>
      <c r="E1865" s="72">
        <v>10</v>
      </c>
      <c r="F1865" s="72">
        <v>2</v>
      </c>
      <c r="G1865" s="72">
        <v>10</v>
      </c>
      <c r="H1865" s="72">
        <v>10</v>
      </c>
      <c r="I1865" s="72">
        <v>10</v>
      </c>
      <c r="J1865" s="86" t="s">
        <v>3646</v>
      </c>
      <c r="K1865" s="152" t="s">
        <v>56</v>
      </c>
      <c r="L1865" s="91" t="str">
        <f t="shared" si="37"/>
        <v>오후</v>
      </c>
      <c r="M1865" s="151" t="s">
        <v>123</v>
      </c>
      <c r="V1865" s="39" t="s">
        <v>3684</v>
      </c>
    </row>
    <row r="1866" spans="2:22">
      <c r="B1866" s="72" t="s">
        <v>3645</v>
      </c>
      <c r="C1866" s="72" t="s">
        <v>3648</v>
      </c>
      <c r="D1866" s="72" t="s">
        <v>2228</v>
      </c>
      <c r="E1866" s="72">
        <v>10</v>
      </c>
      <c r="F1866" s="72">
        <v>2</v>
      </c>
      <c r="G1866" s="72">
        <v>10</v>
      </c>
      <c r="H1866" s="72">
        <v>10</v>
      </c>
      <c r="I1866" s="72">
        <v>10</v>
      </c>
      <c r="J1866" s="86" t="s">
        <v>3646</v>
      </c>
      <c r="K1866" s="152" t="s">
        <v>3685</v>
      </c>
      <c r="L1866" s="91" t="str">
        <f t="shared" si="37"/>
        <v>오후</v>
      </c>
      <c r="M1866" s="151" t="s">
        <v>123</v>
      </c>
      <c r="V1866" s="39" t="s">
        <v>3686</v>
      </c>
    </row>
    <row r="1867" spans="2:22">
      <c r="B1867" s="72" t="s">
        <v>3645</v>
      </c>
      <c r="C1867" s="72" t="s">
        <v>3648</v>
      </c>
      <c r="D1867" s="72" t="s">
        <v>2253</v>
      </c>
      <c r="E1867" s="72">
        <v>10</v>
      </c>
      <c r="F1867" s="72">
        <v>2</v>
      </c>
      <c r="G1867" s="72">
        <v>10</v>
      </c>
      <c r="H1867" s="72">
        <v>10</v>
      </c>
      <c r="I1867" s="72">
        <v>10</v>
      </c>
      <c r="J1867" s="86" t="s">
        <v>3646</v>
      </c>
      <c r="K1867" s="152" t="s">
        <v>1388</v>
      </c>
      <c r="L1867" s="91" t="str">
        <f t="shared" si="37"/>
        <v>오후</v>
      </c>
      <c r="M1867" s="151" t="s">
        <v>123</v>
      </c>
      <c r="V1867" s="39" t="s">
        <v>3687</v>
      </c>
    </row>
    <row r="1868" spans="2:22">
      <c r="B1868" s="72" t="s">
        <v>3645</v>
      </c>
      <c r="C1868" s="72" t="s">
        <v>3648</v>
      </c>
      <c r="D1868" s="72" t="s">
        <v>2269</v>
      </c>
      <c r="E1868" s="72">
        <v>10</v>
      </c>
      <c r="F1868" s="72">
        <v>2</v>
      </c>
      <c r="G1868" s="72">
        <v>10</v>
      </c>
      <c r="H1868" s="72">
        <v>10</v>
      </c>
      <c r="I1868" s="72">
        <v>10</v>
      </c>
      <c r="J1868" s="86" t="s">
        <v>3646</v>
      </c>
      <c r="K1868" s="152" t="s">
        <v>56</v>
      </c>
      <c r="L1868" s="91" t="str">
        <f t="shared" si="37"/>
        <v>오후</v>
      </c>
      <c r="M1868" s="151" t="s">
        <v>123</v>
      </c>
      <c r="V1868" s="39" t="s">
        <v>3688</v>
      </c>
    </row>
    <row r="1869" spans="2:22">
      <c r="B1869" s="72" t="s">
        <v>3645</v>
      </c>
      <c r="C1869" s="72" t="s">
        <v>3648</v>
      </c>
      <c r="D1869" s="72" t="s">
        <v>2273</v>
      </c>
      <c r="E1869" s="72">
        <v>10</v>
      </c>
      <c r="F1869" s="72">
        <v>2</v>
      </c>
      <c r="G1869" s="72">
        <v>10</v>
      </c>
      <c r="H1869" s="72">
        <v>10</v>
      </c>
      <c r="I1869" s="72">
        <v>10</v>
      </c>
      <c r="J1869" s="86" t="s">
        <v>3646</v>
      </c>
      <c r="K1869" s="152" t="s">
        <v>3689</v>
      </c>
      <c r="L1869" s="91" t="str">
        <f t="shared" si="37"/>
        <v>오후</v>
      </c>
      <c r="M1869" s="151" t="s">
        <v>123</v>
      </c>
      <c r="V1869" s="39" t="s">
        <v>3690</v>
      </c>
    </row>
    <row r="1870" spans="2:22">
      <c r="B1870" s="72" t="s">
        <v>3645</v>
      </c>
      <c r="C1870" s="72" t="s">
        <v>3648</v>
      </c>
      <c r="D1870" s="72" t="s">
        <v>2284</v>
      </c>
      <c r="E1870" s="72">
        <v>10</v>
      </c>
      <c r="F1870" s="72">
        <v>2</v>
      </c>
      <c r="G1870" s="72">
        <v>10</v>
      </c>
      <c r="H1870" s="72">
        <v>10</v>
      </c>
      <c r="I1870" s="72">
        <v>10</v>
      </c>
      <c r="J1870" s="86" t="s">
        <v>3646</v>
      </c>
      <c r="K1870" s="152" t="s">
        <v>3689</v>
      </c>
      <c r="L1870" s="91" t="str">
        <f t="shared" si="37"/>
        <v>오후</v>
      </c>
      <c r="M1870" s="151" t="s">
        <v>123</v>
      </c>
      <c r="V1870" s="39" t="s">
        <v>3691</v>
      </c>
    </row>
    <row r="1871" spans="2:22">
      <c r="B1871" s="72" t="s">
        <v>3645</v>
      </c>
      <c r="C1871" s="72" t="s">
        <v>3648</v>
      </c>
      <c r="D1871" s="72" t="s">
        <v>2286</v>
      </c>
      <c r="E1871" s="72">
        <v>10</v>
      </c>
      <c r="F1871" s="72">
        <v>2</v>
      </c>
      <c r="G1871" s="72">
        <v>10</v>
      </c>
      <c r="H1871" s="72">
        <v>10</v>
      </c>
      <c r="I1871" s="72">
        <v>10</v>
      </c>
      <c r="J1871" s="86" t="s">
        <v>3646</v>
      </c>
      <c r="K1871" s="152" t="s">
        <v>3689</v>
      </c>
      <c r="L1871" s="91" t="str">
        <f t="shared" si="37"/>
        <v>오후</v>
      </c>
      <c r="M1871" s="151" t="s">
        <v>123</v>
      </c>
      <c r="V1871" s="39" t="s">
        <v>3692</v>
      </c>
    </row>
    <row r="1872" spans="2:22">
      <c r="B1872" s="72" t="s">
        <v>3645</v>
      </c>
      <c r="C1872" s="72" t="s">
        <v>3648</v>
      </c>
      <c r="D1872" s="72" t="s">
        <v>2290</v>
      </c>
      <c r="E1872" s="72">
        <v>10</v>
      </c>
      <c r="F1872" s="72">
        <v>2</v>
      </c>
      <c r="G1872" s="72">
        <v>10</v>
      </c>
      <c r="H1872" s="72">
        <v>10</v>
      </c>
      <c r="I1872" s="72">
        <v>10</v>
      </c>
      <c r="J1872" s="86" t="s">
        <v>3646</v>
      </c>
      <c r="K1872" s="152" t="s">
        <v>56</v>
      </c>
      <c r="L1872" s="91" t="str">
        <f t="shared" si="37"/>
        <v>오후</v>
      </c>
      <c r="M1872" s="151" t="s">
        <v>123</v>
      </c>
      <c r="V1872" s="39" t="s">
        <v>3693</v>
      </c>
    </row>
    <row r="1873" spans="2:22">
      <c r="B1873" s="72" t="s">
        <v>3645</v>
      </c>
      <c r="C1873" s="72" t="s">
        <v>3648</v>
      </c>
      <c r="D1873" s="72" t="s">
        <v>2296</v>
      </c>
      <c r="E1873" s="72">
        <v>10</v>
      </c>
      <c r="F1873" s="72">
        <v>2</v>
      </c>
      <c r="G1873" s="72">
        <v>10</v>
      </c>
      <c r="H1873" s="72">
        <v>10</v>
      </c>
      <c r="I1873" s="72">
        <v>10</v>
      </c>
      <c r="J1873" s="86" t="s">
        <v>3646</v>
      </c>
      <c r="K1873" s="152" t="s">
        <v>56</v>
      </c>
      <c r="L1873" s="91" t="str">
        <f t="shared" si="37"/>
        <v>오후</v>
      </c>
      <c r="M1873" s="151" t="s">
        <v>123</v>
      </c>
      <c r="V1873" s="39" t="s">
        <v>3694</v>
      </c>
    </row>
    <row r="1874" spans="2:22">
      <c r="B1874" s="72" t="s">
        <v>3645</v>
      </c>
      <c r="C1874" s="72" t="s">
        <v>3657</v>
      </c>
      <c r="D1874" s="72" t="s">
        <v>2412</v>
      </c>
      <c r="E1874" s="72">
        <v>10</v>
      </c>
      <c r="F1874" s="72">
        <v>2</v>
      </c>
      <c r="G1874" s="72">
        <v>10</v>
      </c>
      <c r="H1874" s="72">
        <v>10</v>
      </c>
      <c r="I1874" s="72">
        <v>10</v>
      </c>
      <c r="J1874" s="86" t="s">
        <v>3646</v>
      </c>
      <c r="K1874" s="152" t="s">
        <v>3377</v>
      </c>
      <c r="L1874" s="91" t="str">
        <f t="shared" si="37"/>
        <v>야간</v>
      </c>
      <c r="M1874" s="151" t="s">
        <v>123</v>
      </c>
      <c r="V1874" s="39" t="s">
        <v>3695</v>
      </c>
    </row>
    <row r="1875" spans="2:22">
      <c r="B1875" s="72" t="s">
        <v>3645</v>
      </c>
      <c r="C1875" s="72" t="s">
        <v>3657</v>
      </c>
      <c r="D1875" s="72" t="s">
        <v>2416</v>
      </c>
      <c r="E1875" s="72">
        <v>10</v>
      </c>
      <c r="F1875" s="72">
        <v>2</v>
      </c>
      <c r="G1875" s="72">
        <v>10</v>
      </c>
      <c r="H1875" s="72">
        <v>10</v>
      </c>
      <c r="I1875" s="72">
        <v>10</v>
      </c>
      <c r="J1875" s="86" t="s">
        <v>3646</v>
      </c>
      <c r="K1875" s="152" t="s">
        <v>3696</v>
      </c>
      <c r="L1875" s="91" t="str">
        <f t="shared" si="37"/>
        <v>야간</v>
      </c>
      <c r="M1875" s="151" t="s">
        <v>123</v>
      </c>
      <c r="V1875" s="39" t="s">
        <v>3697</v>
      </c>
    </row>
    <row r="1876" spans="2:22">
      <c r="B1876" s="72" t="s">
        <v>3645</v>
      </c>
      <c r="C1876" s="72" t="s">
        <v>3657</v>
      </c>
      <c r="D1876" s="72" t="s">
        <v>2418</v>
      </c>
      <c r="E1876" s="72">
        <v>10</v>
      </c>
      <c r="F1876" s="72">
        <v>2</v>
      </c>
      <c r="G1876" s="72">
        <v>10</v>
      </c>
      <c r="H1876" s="72">
        <v>10</v>
      </c>
      <c r="I1876" s="72">
        <v>10</v>
      </c>
      <c r="J1876" s="86" t="s">
        <v>3646</v>
      </c>
      <c r="K1876" s="152" t="s">
        <v>3696</v>
      </c>
      <c r="L1876" s="91" t="str">
        <f t="shared" si="37"/>
        <v>야간</v>
      </c>
      <c r="M1876" s="151" t="s">
        <v>123</v>
      </c>
      <c r="V1876" s="39" t="s">
        <v>3698</v>
      </c>
    </row>
    <row r="1877" spans="2:22">
      <c r="B1877" s="72" t="s">
        <v>3645</v>
      </c>
      <c r="C1877" s="72" t="s">
        <v>3657</v>
      </c>
      <c r="D1877" s="72" t="s">
        <v>2422</v>
      </c>
      <c r="E1877" s="72">
        <v>10</v>
      </c>
      <c r="F1877" s="72">
        <v>2</v>
      </c>
      <c r="G1877" s="72">
        <v>10</v>
      </c>
      <c r="H1877" s="72">
        <v>10</v>
      </c>
      <c r="I1877" s="72">
        <v>10</v>
      </c>
      <c r="J1877" s="86" t="s">
        <v>3646</v>
      </c>
      <c r="K1877" s="152" t="s">
        <v>372</v>
      </c>
      <c r="L1877" s="91" t="str">
        <f t="shared" si="37"/>
        <v>야간</v>
      </c>
      <c r="M1877" s="151" t="s">
        <v>123</v>
      </c>
      <c r="V1877" s="39" t="s">
        <v>3699</v>
      </c>
    </row>
    <row r="1878" spans="2:22">
      <c r="B1878" s="72" t="s">
        <v>3645</v>
      </c>
      <c r="C1878" s="72" t="s">
        <v>3657</v>
      </c>
      <c r="D1878" s="72" t="s">
        <v>2430</v>
      </c>
      <c r="E1878" s="72">
        <v>10</v>
      </c>
      <c r="F1878" s="72">
        <v>2</v>
      </c>
      <c r="G1878" s="72">
        <v>10</v>
      </c>
      <c r="H1878" s="72">
        <v>10</v>
      </c>
      <c r="I1878" s="72">
        <v>10</v>
      </c>
      <c r="J1878" s="86" t="s">
        <v>3646</v>
      </c>
      <c r="K1878" s="152" t="s">
        <v>372</v>
      </c>
      <c r="L1878" s="91" t="str">
        <f t="shared" si="37"/>
        <v>야간</v>
      </c>
      <c r="M1878" s="151" t="s">
        <v>123</v>
      </c>
      <c r="V1878" s="39" t="s">
        <v>3700</v>
      </c>
    </row>
    <row r="1879" spans="2:22">
      <c r="B1879" s="72" t="s">
        <v>3645</v>
      </c>
      <c r="C1879" s="72" t="s">
        <v>3657</v>
      </c>
      <c r="D1879" s="72" t="s">
        <v>2435</v>
      </c>
      <c r="E1879" s="72">
        <v>10</v>
      </c>
      <c r="F1879" s="72">
        <v>2</v>
      </c>
      <c r="G1879" s="72">
        <v>10</v>
      </c>
      <c r="H1879" s="72">
        <v>10</v>
      </c>
      <c r="I1879" s="72">
        <v>10</v>
      </c>
      <c r="J1879" s="86" t="s">
        <v>3646</v>
      </c>
      <c r="K1879" s="152" t="s">
        <v>56</v>
      </c>
      <c r="L1879" s="91" t="str">
        <f t="shared" si="37"/>
        <v>야간</v>
      </c>
      <c r="M1879" s="151" t="s">
        <v>123</v>
      </c>
      <c r="V1879" s="39" t="s">
        <v>3701</v>
      </c>
    </row>
    <row r="1880" spans="2:22">
      <c r="B1880" s="72" t="s">
        <v>3645</v>
      </c>
      <c r="C1880" s="72" t="s">
        <v>3657</v>
      </c>
      <c r="D1880" s="72" t="s">
        <v>2459</v>
      </c>
      <c r="E1880" s="72">
        <v>10</v>
      </c>
      <c r="F1880" s="72">
        <v>2</v>
      </c>
      <c r="G1880" s="72">
        <v>10</v>
      </c>
      <c r="H1880" s="72">
        <v>10</v>
      </c>
      <c r="I1880" s="72">
        <v>10</v>
      </c>
      <c r="J1880" s="86" t="s">
        <v>3646</v>
      </c>
      <c r="K1880" s="152" t="s">
        <v>3702</v>
      </c>
      <c r="L1880" s="91" t="str">
        <f t="shared" si="37"/>
        <v>야간</v>
      </c>
      <c r="M1880" s="151" t="s">
        <v>123</v>
      </c>
      <c r="V1880" s="39" t="s">
        <v>3703</v>
      </c>
    </row>
    <row r="1881" spans="2:22">
      <c r="B1881" s="72" t="s">
        <v>3645</v>
      </c>
      <c r="C1881" s="72" t="s">
        <v>3657</v>
      </c>
      <c r="D1881" s="72" t="s">
        <v>2471</v>
      </c>
      <c r="E1881" s="72">
        <v>10</v>
      </c>
      <c r="F1881" s="72">
        <v>2</v>
      </c>
      <c r="G1881" s="72">
        <v>10</v>
      </c>
      <c r="H1881" s="72">
        <v>10</v>
      </c>
      <c r="I1881" s="72">
        <v>10</v>
      </c>
      <c r="J1881" s="86" t="s">
        <v>3646</v>
      </c>
      <c r="K1881" s="152" t="s">
        <v>525</v>
      </c>
      <c r="L1881" s="91" t="str">
        <f t="shared" si="37"/>
        <v>야간</v>
      </c>
      <c r="M1881" s="151" t="s">
        <v>123</v>
      </c>
      <c r="V1881" s="39" t="s">
        <v>3704</v>
      </c>
    </row>
    <row r="1882" spans="2:22">
      <c r="B1882" s="72" t="s">
        <v>3645</v>
      </c>
      <c r="C1882" s="72" t="s">
        <v>3663</v>
      </c>
      <c r="D1882" s="72" t="s">
        <v>2476</v>
      </c>
      <c r="E1882" s="72">
        <v>10</v>
      </c>
      <c r="F1882" s="72">
        <v>2</v>
      </c>
      <c r="G1882" s="72">
        <v>10</v>
      </c>
      <c r="H1882" s="72">
        <v>10</v>
      </c>
      <c r="I1882" s="72">
        <v>10</v>
      </c>
      <c r="J1882" s="86" t="s">
        <v>3646</v>
      </c>
      <c r="K1882" s="152" t="s">
        <v>372</v>
      </c>
      <c r="L1882" s="91" t="str">
        <f t="shared" si="37"/>
        <v>오전</v>
      </c>
      <c r="M1882" s="151" t="s">
        <v>123</v>
      </c>
      <c r="V1882" s="39" t="s">
        <v>3705</v>
      </c>
    </row>
    <row r="1883" spans="2:22">
      <c r="B1883" s="72" t="s">
        <v>3645</v>
      </c>
      <c r="C1883" s="72" t="s">
        <v>3663</v>
      </c>
      <c r="D1883" s="72" t="s">
        <v>2479</v>
      </c>
      <c r="E1883" s="72">
        <v>10</v>
      </c>
      <c r="F1883" s="72">
        <v>2</v>
      </c>
      <c r="G1883" s="72">
        <v>10</v>
      </c>
      <c r="H1883" s="72">
        <v>10</v>
      </c>
      <c r="I1883" s="72">
        <v>10</v>
      </c>
      <c r="J1883" s="86" t="s">
        <v>3646</v>
      </c>
      <c r="K1883" s="152" t="s">
        <v>369</v>
      </c>
      <c r="L1883" s="91" t="str">
        <f t="shared" si="37"/>
        <v>오전</v>
      </c>
      <c r="M1883" s="151" t="s">
        <v>123</v>
      </c>
      <c r="V1883" s="39" t="s">
        <v>3706</v>
      </c>
    </row>
    <row r="1884" spans="2:22">
      <c r="B1884" s="72" t="s">
        <v>3645</v>
      </c>
      <c r="C1884" s="72" t="s">
        <v>3663</v>
      </c>
      <c r="D1884" s="72" t="s">
        <v>2488</v>
      </c>
      <c r="E1884" s="72">
        <v>10</v>
      </c>
      <c r="F1884" s="72">
        <v>2</v>
      </c>
      <c r="G1884" s="72">
        <v>10</v>
      </c>
      <c r="H1884" s="72">
        <v>10</v>
      </c>
      <c r="I1884" s="72">
        <v>10</v>
      </c>
      <c r="J1884" s="86" t="s">
        <v>3646</v>
      </c>
      <c r="K1884" s="152" t="s">
        <v>56</v>
      </c>
      <c r="L1884" s="91" t="str">
        <f t="shared" si="37"/>
        <v>오전</v>
      </c>
      <c r="M1884" s="151" t="s">
        <v>123</v>
      </c>
      <c r="V1884" s="39" t="s">
        <v>3707</v>
      </c>
    </row>
    <row r="1885" spans="2:22">
      <c r="B1885" s="72" t="s">
        <v>3645</v>
      </c>
      <c r="C1885" s="72" t="s">
        <v>3663</v>
      </c>
      <c r="D1885" s="72" t="s">
        <v>2490</v>
      </c>
      <c r="E1885" s="72">
        <v>10</v>
      </c>
      <c r="F1885" s="72">
        <v>2</v>
      </c>
      <c r="G1885" s="72">
        <v>10</v>
      </c>
      <c r="H1885" s="72">
        <v>10</v>
      </c>
      <c r="I1885" s="72">
        <v>10</v>
      </c>
      <c r="J1885" s="86" t="s">
        <v>3646</v>
      </c>
      <c r="K1885" s="152" t="s">
        <v>372</v>
      </c>
      <c r="L1885" s="91" t="str">
        <f t="shared" si="37"/>
        <v>오전</v>
      </c>
      <c r="M1885" s="151" t="s">
        <v>123</v>
      </c>
      <c r="V1885" s="39" t="s">
        <v>3708</v>
      </c>
    </row>
    <row r="1886" spans="2:22">
      <c r="B1886" s="72" t="s">
        <v>3645</v>
      </c>
      <c r="C1886" s="72" t="s">
        <v>3663</v>
      </c>
      <c r="D1886" s="72" t="s">
        <v>2492</v>
      </c>
      <c r="E1886" s="72">
        <v>10</v>
      </c>
      <c r="F1886" s="72">
        <v>2</v>
      </c>
      <c r="G1886" s="72">
        <v>10</v>
      </c>
      <c r="H1886" s="72">
        <v>10</v>
      </c>
      <c r="I1886" s="72">
        <v>10</v>
      </c>
      <c r="J1886" s="86" t="s">
        <v>3646</v>
      </c>
      <c r="K1886" s="152" t="s">
        <v>372</v>
      </c>
      <c r="L1886" s="91" t="str">
        <f t="shared" si="37"/>
        <v>오전</v>
      </c>
      <c r="M1886" s="151" t="s">
        <v>123</v>
      </c>
      <c r="V1886" s="39" t="s">
        <v>3709</v>
      </c>
    </row>
    <row r="1887" spans="2:22">
      <c r="B1887" s="72" t="s">
        <v>3645</v>
      </c>
      <c r="C1887" s="72" t="s">
        <v>3663</v>
      </c>
      <c r="D1887" s="72" t="s">
        <v>2495</v>
      </c>
      <c r="E1887" s="72">
        <v>10</v>
      </c>
      <c r="F1887" s="72">
        <v>2</v>
      </c>
      <c r="G1887" s="72">
        <v>10</v>
      </c>
      <c r="H1887" s="72">
        <v>10</v>
      </c>
      <c r="I1887" s="72">
        <v>10</v>
      </c>
      <c r="J1887" s="86" t="s">
        <v>3646</v>
      </c>
      <c r="K1887" s="152" t="s">
        <v>372</v>
      </c>
      <c r="L1887" s="91" t="str">
        <f t="shared" si="37"/>
        <v>오전</v>
      </c>
      <c r="M1887" s="151" t="s">
        <v>123</v>
      </c>
      <c r="V1887" s="39" t="s">
        <v>3710</v>
      </c>
    </row>
    <row r="1888" spans="2:22">
      <c r="B1888" s="72" t="s">
        <v>3645</v>
      </c>
      <c r="C1888" s="72" t="s">
        <v>3663</v>
      </c>
      <c r="D1888" s="72" t="s">
        <v>2525</v>
      </c>
      <c r="E1888" s="72">
        <v>10</v>
      </c>
      <c r="F1888" s="72">
        <v>2</v>
      </c>
      <c r="G1888" s="72">
        <v>10</v>
      </c>
      <c r="H1888" s="72">
        <v>10</v>
      </c>
      <c r="I1888" s="72">
        <v>10</v>
      </c>
      <c r="J1888" s="86" t="s">
        <v>3646</v>
      </c>
      <c r="K1888" s="152" t="s">
        <v>372</v>
      </c>
      <c r="L1888" s="91" t="str">
        <f t="shared" si="37"/>
        <v>오전</v>
      </c>
      <c r="M1888" s="151" t="s">
        <v>123</v>
      </c>
      <c r="V1888" s="39" t="s">
        <v>3711</v>
      </c>
    </row>
    <row r="1889" spans="2:22">
      <c r="B1889" s="72" t="s">
        <v>3645</v>
      </c>
      <c r="C1889" s="72" t="s">
        <v>3663</v>
      </c>
      <c r="D1889" s="72" t="s">
        <v>2548</v>
      </c>
      <c r="E1889" s="72">
        <v>10</v>
      </c>
      <c r="F1889" s="72">
        <v>2</v>
      </c>
      <c r="G1889" s="72">
        <v>10</v>
      </c>
      <c r="H1889" s="72">
        <v>10</v>
      </c>
      <c r="I1889" s="72">
        <v>10</v>
      </c>
      <c r="J1889" s="86" t="s">
        <v>3646</v>
      </c>
      <c r="K1889" s="152" t="s">
        <v>372</v>
      </c>
      <c r="L1889" s="91" t="str">
        <f t="shared" si="37"/>
        <v>오전</v>
      </c>
      <c r="M1889" s="151" t="s">
        <v>123</v>
      </c>
      <c r="V1889" s="39" t="s">
        <v>3712</v>
      </c>
    </row>
    <row r="1890" spans="2:22">
      <c r="B1890" s="72" t="s">
        <v>3645</v>
      </c>
      <c r="C1890" s="72" t="s">
        <v>3663</v>
      </c>
      <c r="D1890" s="72" t="s">
        <v>2550</v>
      </c>
      <c r="E1890" s="72">
        <v>10</v>
      </c>
      <c r="F1890" s="72">
        <v>2</v>
      </c>
      <c r="G1890" s="72">
        <v>10</v>
      </c>
      <c r="H1890" s="72">
        <v>10</v>
      </c>
      <c r="I1890" s="72">
        <v>10</v>
      </c>
      <c r="J1890" s="86" t="s">
        <v>3646</v>
      </c>
      <c r="K1890" s="152" t="s">
        <v>27</v>
      </c>
      <c r="L1890" s="91" t="str">
        <f t="shared" si="37"/>
        <v>오전</v>
      </c>
      <c r="M1890" s="151" t="s">
        <v>123</v>
      </c>
      <c r="V1890" s="39" t="s">
        <v>3713</v>
      </c>
    </row>
    <row r="1891" spans="2:22">
      <c r="B1891" s="72" t="s">
        <v>3645</v>
      </c>
      <c r="C1891" s="72" t="s">
        <v>3663</v>
      </c>
      <c r="D1891" s="72" t="s">
        <v>2552</v>
      </c>
      <c r="E1891" s="72">
        <v>10</v>
      </c>
      <c r="F1891" s="72">
        <v>2</v>
      </c>
      <c r="G1891" s="72">
        <v>10</v>
      </c>
      <c r="H1891" s="72">
        <v>10</v>
      </c>
      <c r="I1891" s="72">
        <v>10</v>
      </c>
      <c r="J1891" s="86" t="s">
        <v>3646</v>
      </c>
      <c r="K1891" s="152" t="s">
        <v>56</v>
      </c>
      <c r="L1891" s="91" t="str">
        <f t="shared" si="37"/>
        <v>오전</v>
      </c>
      <c r="M1891" s="151" t="s">
        <v>123</v>
      </c>
      <c r="V1891" s="39" t="s">
        <v>3714</v>
      </c>
    </row>
    <row r="1892" spans="2:22">
      <c r="B1892" s="72" t="s">
        <v>3645</v>
      </c>
      <c r="C1892" s="72" t="s">
        <v>3663</v>
      </c>
      <c r="D1892" s="72" t="s">
        <v>2554</v>
      </c>
      <c r="E1892" s="72">
        <v>10</v>
      </c>
      <c r="F1892" s="72">
        <v>2</v>
      </c>
      <c r="G1892" s="72">
        <v>10</v>
      </c>
      <c r="H1892" s="72">
        <v>10</v>
      </c>
      <c r="I1892" s="72">
        <v>10</v>
      </c>
      <c r="J1892" s="86" t="s">
        <v>3646</v>
      </c>
      <c r="K1892" s="152" t="s">
        <v>372</v>
      </c>
      <c r="L1892" s="91" t="str">
        <f t="shared" si="37"/>
        <v>오전</v>
      </c>
      <c r="M1892" s="151" t="s">
        <v>123</v>
      </c>
      <c r="V1892" s="39" t="s">
        <v>3715</v>
      </c>
    </row>
    <row r="1893" spans="2:22">
      <c r="B1893" s="72" t="s">
        <v>3645</v>
      </c>
      <c r="C1893" s="72" t="s">
        <v>3663</v>
      </c>
      <c r="D1893" s="72" t="s">
        <v>2556</v>
      </c>
      <c r="E1893" s="72">
        <v>10</v>
      </c>
      <c r="F1893" s="72">
        <v>2</v>
      </c>
      <c r="G1893" s="72">
        <v>10</v>
      </c>
      <c r="H1893" s="72">
        <v>10</v>
      </c>
      <c r="I1893" s="72">
        <v>10</v>
      </c>
      <c r="J1893" s="86" t="s">
        <v>3646</v>
      </c>
      <c r="K1893" s="152" t="s">
        <v>372</v>
      </c>
      <c r="L1893" s="91" t="str">
        <f t="shared" si="37"/>
        <v>오전</v>
      </c>
      <c r="M1893" s="151" t="s">
        <v>123</v>
      </c>
      <c r="V1893" s="39" t="s">
        <v>3716</v>
      </c>
    </row>
    <row r="1894" spans="2:22">
      <c r="B1894" s="72" t="s">
        <v>3645</v>
      </c>
      <c r="C1894" s="72" t="s">
        <v>3663</v>
      </c>
      <c r="D1894" s="72" t="s">
        <v>2560</v>
      </c>
      <c r="E1894" s="72">
        <v>10</v>
      </c>
      <c r="F1894" s="72">
        <v>2</v>
      </c>
      <c r="G1894" s="72">
        <v>10</v>
      </c>
      <c r="H1894" s="72">
        <v>10</v>
      </c>
      <c r="I1894" s="72">
        <v>10</v>
      </c>
      <c r="J1894" s="86" t="s">
        <v>3646</v>
      </c>
      <c r="K1894" s="152" t="s">
        <v>372</v>
      </c>
      <c r="L1894" s="91" t="str">
        <f t="shared" si="37"/>
        <v>오전</v>
      </c>
      <c r="M1894" s="151" t="s">
        <v>123</v>
      </c>
      <c r="V1894" s="39" t="s">
        <v>3717</v>
      </c>
    </row>
    <row r="1895" spans="2:22">
      <c r="B1895" s="72" t="s">
        <v>3645</v>
      </c>
      <c r="C1895" s="72" t="s">
        <v>3663</v>
      </c>
      <c r="D1895" s="72" t="s">
        <v>2566</v>
      </c>
      <c r="E1895" s="72">
        <v>10</v>
      </c>
      <c r="F1895" s="72">
        <v>2</v>
      </c>
      <c r="G1895" s="72">
        <v>10</v>
      </c>
      <c r="H1895" s="72">
        <v>10</v>
      </c>
      <c r="I1895" s="72">
        <v>10</v>
      </c>
      <c r="J1895" s="86" t="s">
        <v>3646</v>
      </c>
      <c r="K1895" s="152" t="s">
        <v>372</v>
      </c>
      <c r="L1895" s="91" t="str">
        <f t="shared" si="37"/>
        <v>오전</v>
      </c>
      <c r="M1895" s="151" t="s">
        <v>123</v>
      </c>
      <c r="V1895" s="39" t="s">
        <v>3718</v>
      </c>
    </row>
    <row r="1896" spans="2:22">
      <c r="B1896" s="72" t="s">
        <v>3645</v>
      </c>
      <c r="C1896" s="72" t="s">
        <v>3663</v>
      </c>
      <c r="D1896" s="72" t="s">
        <v>2568</v>
      </c>
      <c r="E1896" s="72">
        <v>10</v>
      </c>
      <c r="F1896" s="72">
        <v>2</v>
      </c>
      <c r="G1896" s="72">
        <v>10</v>
      </c>
      <c r="H1896" s="72">
        <v>10</v>
      </c>
      <c r="I1896" s="72">
        <v>10</v>
      </c>
      <c r="J1896" s="86" t="s">
        <v>3646</v>
      </c>
      <c r="K1896" s="152" t="s">
        <v>372</v>
      </c>
      <c r="L1896" s="91" t="str">
        <f t="shared" ref="L1896:L1959" si="38">IF(MID(D1896,1,8)&gt;="20241101",IF(VALUE(MID(D1896,10,6))&lt;120000,"오전",IF(VALUE(MID(D1896,10,2))&lt;17,"오후","야간")),
IF(MID(D1896,1,8)&lt;"20241101",IF(VALUE(MID(D1896,10,6))&lt;120000,"오전",IF(VALUE(MID(D1896,10,2))&lt;18,"오후","야간"))
))</f>
        <v>오전</v>
      </c>
      <c r="M1896" s="151" t="s">
        <v>123</v>
      </c>
      <c r="V1896" s="39" t="s">
        <v>3719</v>
      </c>
    </row>
    <row r="1897" spans="2:22">
      <c r="B1897" s="72" t="s">
        <v>3645</v>
      </c>
      <c r="C1897" s="72" t="s">
        <v>3720</v>
      </c>
      <c r="D1897" s="72" t="s">
        <v>2666</v>
      </c>
      <c r="E1897" s="72">
        <v>10</v>
      </c>
      <c r="F1897" s="72">
        <v>2</v>
      </c>
      <c r="G1897" s="72">
        <v>10</v>
      </c>
      <c r="H1897" s="72">
        <v>10</v>
      </c>
      <c r="I1897" s="72">
        <v>10</v>
      </c>
      <c r="J1897" s="86" t="s">
        <v>3646</v>
      </c>
      <c r="K1897" s="152" t="s">
        <v>56</v>
      </c>
      <c r="L1897" s="91" t="str">
        <f t="shared" si="38"/>
        <v>오후</v>
      </c>
      <c r="M1897" s="151" t="s">
        <v>123</v>
      </c>
      <c r="V1897" s="39" t="s">
        <v>3721</v>
      </c>
    </row>
    <row r="1898" spans="2:22">
      <c r="B1898" s="72" t="s">
        <v>3645</v>
      </c>
      <c r="C1898" s="72" t="s">
        <v>3722</v>
      </c>
      <c r="D1898" s="72" t="s">
        <v>2679</v>
      </c>
      <c r="E1898" s="72">
        <v>10</v>
      </c>
      <c r="F1898" s="72">
        <v>2</v>
      </c>
      <c r="G1898" s="72">
        <v>10</v>
      </c>
      <c r="H1898" s="72">
        <v>10</v>
      </c>
      <c r="I1898" s="72">
        <v>10</v>
      </c>
      <c r="J1898" s="86" t="s">
        <v>3646</v>
      </c>
      <c r="K1898" s="152" t="s">
        <v>372</v>
      </c>
      <c r="L1898" s="91" t="str">
        <f t="shared" si="38"/>
        <v>오후</v>
      </c>
      <c r="M1898" s="151" t="s">
        <v>123</v>
      </c>
      <c r="V1898" s="39" t="s">
        <v>3723</v>
      </c>
    </row>
    <row r="1899" spans="2:22">
      <c r="B1899" s="72" t="s">
        <v>3645</v>
      </c>
      <c r="C1899" s="72" t="s">
        <v>3722</v>
      </c>
      <c r="D1899" s="72" t="s">
        <v>2692</v>
      </c>
      <c r="E1899" s="72">
        <v>10</v>
      </c>
      <c r="F1899" s="72">
        <v>2</v>
      </c>
      <c r="G1899" s="72">
        <v>10</v>
      </c>
      <c r="H1899" s="72">
        <v>10</v>
      </c>
      <c r="I1899" s="72">
        <v>10</v>
      </c>
      <c r="J1899" s="86" t="s">
        <v>3646</v>
      </c>
      <c r="K1899" s="152" t="s">
        <v>372</v>
      </c>
      <c r="L1899" s="91" t="str">
        <f t="shared" si="38"/>
        <v>오후</v>
      </c>
      <c r="M1899" s="151" t="s">
        <v>123</v>
      </c>
      <c r="V1899" s="39" t="s">
        <v>3724</v>
      </c>
    </row>
    <row r="1900" spans="2:22">
      <c r="B1900" s="72" t="s">
        <v>3645</v>
      </c>
      <c r="C1900" s="72" t="s">
        <v>3673</v>
      </c>
      <c r="D1900" s="72" t="s">
        <v>2752</v>
      </c>
      <c r="E1900" s="72">
        <v>10</v>
      </c>
      <c r="F1900" s="72">
        <v>2</v>
      </c>
      <c r="G1900" s="72">
        <v>10</v>
      </c>
      <c r="H1900" s="72">
        <v>10</v>
      </c>
      <c r="I1900" s="72">
        <v>10</v>
      </c>
      <c r="J1900" s="86" t="s">
        <v>3646</v>
      </c>
      <c r="K1900" s="152" t="s">
        <v>56</v>
      </c>
      <c r="L1900" s="91" t="str">
        <f t="shared" si="38"/>
        <v>오전</v>
      </c>
      <c r="M1900" s="151" t="s">
        <v>123</v>
      </c>
      <c r="V1900" s="39" t="s">
        <v>3725</v>
      </c>
    </row>
    <row r="1901" spans="2:22">
      <c r="B1901" s="72" t="s">
        <v>3645</v>
      </c>
      <c r="C1901" s="72" t="s">
        <v>3673</v>
      </c>
      <c r="D1901" s="72" t="s">
        <v>2754</v>
      </c>
      <c r="E1901" s="72">
        <v>10</v>
      </c>
      <c r="F1901" s="72">
        <v>2</v>
      </c>
      <c r="G1901" s="72">
        <v>10</v>
      </c>
      <c r="H1901" s="72">
        <v>10</v>
      </c>
      <c r="I1901" s="72">
        <v>10</v>
      </c>
      <c r="J1901" s="86" t="s">
        <v>3646</v>
      </c>
      <c r="K1901" s="152" t="s">
        <v>56</v>
      </c>
      <c r="L1901" s="91" t="str">
        <f t="shared" si="38"/>
        <v>오전</v>
      </c>
      <c r="M1901" s="151" t="s">
        <v>123</v>
      </c>
      <c r="V1901" s="39" t="s">
        <v>3726</v>
      </c>
    </row>
    <row r="1902" spans="2:22">
      <c r="B1902" s="72" t="s">
        <v>3645</v>
      </c>
      <c r="C1902" s="72" t="s">
        <v>3673</v>
      </c>
      <c r="D1902" s="72" t="s">
        <v>2761</v>
      </c>
      <c r="E1902" s="72">
        <v>10</v>
      </c>
      <c r="F1902" s="72">
        <v>2</v>
      </c>
      <c r="G1902" s="72">
        <v>10</v>
      </c>
      <c r="H1902" s="72">
        <v>10</v>
      </c>
      <c r="I1902" s="72">
        <v>10</v>
      </c>
      <c r="J1902" s="86" t="s">
        <v>3646</v>
      </c>
      <c r="K1902" s="152" t="s">
        <v>525</v>
      </c>
      <c r="L1902" s="91" t="str">
        <f t="shared" si="38"/>
        <v>오전</v>
      </c>
      <c r="M1902" s="151" t="s">
        <v>123</v>
      </c>
      <c r="V1902" s="39" t="s">
        <v>3727</v>
      </c>
    </row>
    <row r="1903" spans="2:22">
      <c r="B1903" s="72" t="s">
        <v>3645</v>
      </c>
      <c r="C1903" s="72" t="s">
        <v>3673</v>
      </c>
      <c r="D1903" s="72" t="s">
        <v>2873</v>
      </c>
      <c r="E1903" s="72">
        <v>10</v>
      </c>
      <c r="F1903" s="72">
        <v>2</v>
      </c>
      <c r="G1903" s="72">
        <v>10</v>
      </c>
      <c r="H1903" s="72">
        <v>10</v>
      </c>
      <c r="I1903" s="72">
        <v>10</v>
      </c>
      <c r="J1903" s="86" t="s">
        <v>3646</v>
      </c>
      <c r="K1903" s="152" t="s">
        <v>3379</v>
      </c>
      <c r="L1903" s="91" t="str">
        <f t="shared" si="38"/>
        <v>오후</v>
      </c>
      <c r="M1903" s="151" t="s">
        <v>123</v>
      </c>
      <c r="V1903" s="39" t="s">
        <v>3728</v>
      </c>
    </row>
    <row r="1904" spans="2:22">
      <c r="B1904" s="72" t="s">
        <v>3645</v>
      </c>
      <c r="C1904" s="72" t="s">
        <v>3729</v>
      </c>
      <c r="D1904" s="72" t="s">
        <v>2886</v>
      </c>
      <c r="E1904" s="72">
        <v>10</v>
      </c>
      <c r="F1904" s="72">
        <v>2</v>
      </c>
      <c r="G1904" s="72">
        <v>10</v>
      </c>
      <c r="H1904" s="72">
        <v>10</v>
      </c>
      <c r="I1904" s="72">
        <v>10</v>
      </c>
      <c r="J1904" s="86" t="s">
        <v>3646</v>
      </c>
      <c r="K1904" s="152" t="s">
        <v>3689</v>
      </c>
      <c r="L1904" s="91" t="str">
        <f t="shared" si="38"/>
        <v>야간</v>
      </c>
      <c r="M1904" s="151" t="s">
        <v>123</v>
      </c>
      <c r="V1904" s="39" t="s">
        <v>3730</v>
      </c>
    </row>
    <row r="1905" spans="2:22">
      <c r="B1905" s="72" t="s">
        <v>3645</v>
      </c>
      <c r="C1905" s="72" t="s">
        <v>3729</v>
      </c>
      <c r="D1905" s="72" t="s">
        <v>2912</v>
      </c>
      <c r="E1905" s="72">
        <v>10</v>
      </c>
      <c r="F1905" s="72">
        <v>2</v>
      </c>
      <c r="G1905" s="72">
        <v>10</v>
      </c>
      <c r="H1905" s="72">
        <v>10</v>
      </c>
      <c r="I1905" s="72">
        <v>10</v>
      </c>
      <c r="J1905" s="86" t="s">
        <v>3646</v>
      </c>
      <c r="K1905" s="152" t="s">
        <v>3702</v>
      </c>
      <c r="L1905" s="91" t="str">
        <f t="shared" si="38"/>
        <v>야간</v>
      </c>
      <c r="M1905" s="151" t="s">
        <v>123</v>
      </c>
      <c r="V1905" s="39" t="s">
        <v>3731</v>
      </c>
    </row>
    <row r="1906" spans="2:22">
      <c r="B1906" s="72" t="s">
        <v>3645</v>
      </c>
      <c r="C1906" s="72" t="s">
        <v>3729</v>
      </c>
      <c r="D1906" s="72" t="s">
        <v>2927</v>
      </c>
      <c r="E1906" s="72">
        <v>10</v>
      </c>
      <c r="F1906" s="72">
        <v>2</v>
      </c>
      <c r="G1906" s="72">
        <v>10</v>
      </c>
      <c r="H1906" s="72">
        <v>10</v>
      </c>
      <c r="I1906" s="72">
        <v>10</v>
      </c>
      <c r="J1906" s="86" t="s">
        <v>3646</v>
      </c>
      <c r="K1906" s="152" t="s">
        <v>372</v>
      </c>
      <c r="L1906" s="91" t="str">
        <f t="shared" si="38"/>
        <v>야간</v>
      </c>
      <c r="M1906" s="151" t="s">
        <v>123</v>
      </c>
      <c r="V1906" s="39" t="s">
        <v>3732</v>
      </c>
    </row>
    <row r="1907" spans="2:22">
      <c r="B1907" s="72" t="s">
        <v>3645</v>
      </c>
      <c r="C1907" s="72" t="s">
        <v>3729</v>
      </c>
      <c r="D1907" s="72" t="s">
        <v>2950</v>
      </c>
      <c r="E1907" s="72">
        <v>10</v>
      </c>
      <c r="F1907" s="72">
        <v>2</v>
      </c>
      <c r="G1907" s="72">
        <v>10</v>
      </c>
      <c r="H1907" s="72">
        <v>10</v>
      </c>
      <c r="I1907" s="72">
        <v>10</v>
      </c>
      <c r="J1907" s="86" t="s">
        <v>3646</v>
      </c>
      <c r="K1907" s="152" t="s">
        <v>56</v>
      </c>
      <c r="L1907" s="91" t="str">
        <f t="shared" si="38"/>
        <v>야간</v>
      </c>
      <c r="M1907" s="151" t="s">
        <v>123</v>
      </c>
      <c r="V1907" s="39" t="s">
        <v>3733</v>
      </c>
    </row>
    <row r="1908" spans="2:22">
      <c r="B1908" s="72" t="s">
        <v>3645</v>
      </c>
      <c r="C1908" s="72" t="s">
        <v>3675</v>
      </c>
      <c r="D1908" s="72" t="s">
        <v>2956</v>
      </c>
      <c r="E1908" s="72">
        <v>10</v>
      </c>
      <c r="F1908" s="72">
        <v>2</v>
      </c>
      <c r="G1908" s="72">
        <v>10</v>
      </c>
      <c r="H1908" s="72">
        <v>10</v>
      </c>
      <c r="I1908" s="72">
        <v>10</v>
      </c>
      <c r="J1908" s="86" t="s">
        <v>3646</v>
      </c>
      <c r="K1908" s="152" t="s">
        <v>372</v>
      </c>
      <c r="L1908" s="91" t="str">
        <f t="shared" si="38"/>
        <v>오후</v>
      </c>
      <c r="M1908" s="151" t="s">
        <v>123</v>
      </c>
      <c r="V1908" s="39" t="s">
        <v>3734</v>
      </c>
    </row>
    <row r="1909" spans="2:22">
      <c r="B1909" s="72" t="s">
        <v>3645</v>
      </c>
      <c r="C1909" s="72" t="s">
        <v>3675</v>
      </c>
      <c r="D1909" s="72" t="s">
        <v>2957</v>
      </c>
      <c r="E1909" s="72">
        <v>10</v>
      </c>
      <c r="F1909" s="72">
        <v>2</v>
      </c>
      <c r="G1909" s="72">
        <v>10</v>
      </c>
      <c r="H1909" s="72">
        <v>10</v>
      </c>
      <c r="I1909" s="72">
        <v>10</v>
      </c>
      <c r="J1909" s="86" t="s">
        <v>3646</v>
      </c>
      <c r="K1909" s="152" t="s">
        <v>372</v>
      </c>
      <c r="L1909" s="91" t="str">
        <f t="shared" si="38"/>
        <v>오후</v>
      </c>
      <c r="M1909" s="151" t="s">
        <v>123</v>
      </c>
      <c r="V1909" s="39" t="s">
        <v>3735</v>
      </c>
    </row>
    <row r="1910" spans="2:22">
      <c r="B1910" s="72" t="s">
        <v>3645</v>
      </c>
      <c r="C1910" s="72" t="s">
        <v>3675</v>
      </c>
      <c r="D1910" s="72" t="s">
        <v>2958</v>
      </c>
      <c r="E1910" s="72">
        <v>10</v>
      </c>
      <c r="F1910" s="72">
        <v>2</v>
      </c>
      <c r="G1910" s="72">
        <v>10</v>
      </c>
      <c r="H1910" s="72">
        <v>10</v>
      </c>
      <c r="I1910" s="72">
        <v>10</v>
      </c>
      <c r="J1910" s="86" t="s">
        <v>3646</v>
      </c>
      <c r="K1910" s="152" t="s">
        <v>56</v>
      </c>
      <c r="L1910" s="91" t="str">
        <f t="shared" si="38"/>
        <v>오후</v>
      </c>
      <c r="M1910" s="151" t="s">
        <v>123</v>
      </c>
      <c r="V1910" s="39" t="s">
        <v>3736</v>
      </c>
    </row>
    <row r="1911" spans="2:22">
      <c r="B1911" s="72" t="s">
        <v>3645</v>
      </c>
      <c r="C1911" s="72" t="s">
        <v>3675</v>
      </c>
      <c r="D1911" s="72" t="s">
        <v>2962</v>
      </c>
      <c r="E1911" s="72">
        <v>10</v>
      </c>
      <c r="F1911" s="72">
        <v>2</v>
      </c>
      <c r="G1911" s="72">
        <v>10</v>
      </c>
      <c r="H1911" s="72">
        <v>10</v>
      </c>
      <c r="I1911" s="72">
        <v>10</v>
      </c>
      <c r="J1911" s="86" t="s">
        <v>3646</v>
      </c>
      <c r="K1911" s="152" t="s">
        <v>56</v>
      </c>
      <c r="L1911" s="91" t="str">
        <f t="shared" si="38"/>
        <v>오후</v>
      </c>
      <c r="M1911" s="151" t="s">
        <v>123</v>
      </c>
      <c r="V1911" s="39" t="s">
        <v>3737</v>
      </c>
    </row>
    <row r="1912" spans="2:22">
      <c r="B1912" s="72" t="s">
        <v>3645</v>
      </c>
      <c r="C1912" s="72" t="s">
        <v>3675</v>
      </c>
      <c r="D1912" s="72" t="s">
        <v>2965</v>
      </c>
      <c r="E1912" s="72">
        <v>10</v>
      </c>
      <c r="F1912" s="72">
        <v>2</v>
      </c>
      <c r="G1912" s="72">
        <v>10</v>
      </c>
      <c r="H1912" s="72">
        <v>10</v>
      </c>
      <c r="I1912" s="72">
        <v>10</v>
      </c>
      <c r="J1912" s="86" t="s">
        <v>3646</v>
      </c>
      <c r="K1912" s="152" t="s">
        <v>2894</v>
      </c>
      <c r="L1912" s="91" t="str">
        <f t="shared" si="38"/>
        <v>오후</v>
      </c>
      <c r="M1912" s="151" t="s">
        <v>123</v>
      </c>
      <c r="V1912" s="39" t="s">
        <v>3738</v>
      </c>
    </row>
    <row r="1913" spans="2:22">
      <c r="B1913" s="72" t="s">
        <v>3645</v>
      </c>
      <c r="C1913" s="72" t="s">
        <v>3675</v>
      </c>
      <c r="D1913" s="72" t="s">
        <v>3739</v>
      </c>
      <c r="E1913" s="72">
        <v>10</v>
      </c>
      <c r="F1913" s="72">
        <v>2</v>
      </c>
      <c r="G1913" s="72">
        <v>10</v>
      </c>
      <c r="H1913" s="72">
        <v>10</v>
      </c>
      <c r="I1913" s="72">
        <v>10</v>
      </c>
      <c r="J1913" s="86" t="s">
        <v>3646</v>
      </c>
      <c r="K1913" s="152" t="s">
        <v>372</v>
      </c>
      <c r="L1913" s="91" t="str">
        <f t="shared" si="38"/>
        <v>오후</v>
      </c>
      <c r="M1913" s="151" t="s">
        <v>123</v>
      </c>
      <c r="V1913" s="39" t="s">
        <v>3740</v>
      </c>
    </row>
    <row r="1914" spans="2:22">
      <c r="B1914" s="72" t="s">
        <v>3645</v>
      </c>
      <c r="C1914" s="72" t="s">
        <v>3675</v>
      </c>
      <c r="D1914" s="72" t="s">
        <v>2967</v>
      </c>
      <c r="E1914" s="72">
        <v>10</v>
      </c>
      <c r="F1914" s="72">
        <v>2</v>
      </c>
      <c r="G1914" s="72">
        <v>10</v>
      </c>
      <c r="H1914" s="72">
        <v>10</v>
      </c>
      <c r="I1914" s="72">
        <v>10</v>
      </c>
      <c r="J1914" s="86" t="s">
        <v>3646</v>
      </c>
      <c r="K1914" s="152" t="s">
        <v>2894</v>
      </c>
      <c r="L1914" s="91" t="str">
        <f t="shared" si="38"/>
        <v>오후</v>
      </c>
      <c r="M1914" s="151" t="s">
        <v>123</v>
      </c>
      <c r="V1914" s="39" t="s">
        <v>3741</v>
      </c>
    </row>
    <row r="1915" spans="2:22">
      <c r="B1915" s="72" t="s">
        <v>3645</v>
      </c>
      <c r="C1915" s="72" t="s">
        <v>3675</v>
      </c>
      <c r="D1915" s="72" t="s">
        <v>2968</v>
      </c>
      <c r="E1915" s="72">
        <v>10</v>
      </c>
      <c r="F1915" s="72">
        <v>2</v>
      </c>
      <c r="G1915" s="72">
        <v>10</v>
      </c>
      <c r="H1915" s="72">
        <v>10</v>
      </c>
      <c r="I1915" s="72">
        <v>10</v>
      </c>
      <c r="J1915" s="86" t="s">
        <v>3646</v>
      </c>
      <c r="K1915" s="152" t="s">
        <v>372</v>
      </c>
      <c r="L1915" s="91" t="str">
        <f t="shared" si="38"/>
        <v>오후</v>
      </c>
      <c r="M1915" s="151" t="s">
        <v>123</v>
      </c>
      <c r="V1915" s="39" t="s">
        <v>3742</v>
      </c>
    </row>
    <row r="1916" spans="2:22">
      <c r="B1916" s="72" t="s">
        <v>3645</v>
      </c>
      <c r="C1916" s="72" t="s">
        <v>3675</v>
      </c>
      <c r="D1916" s="72" t="s">
        <v>2970</v>
      </c>
      <c r="E1916" s="72">
        <v>10</v>
      </c>
      <c r="F1916" s="72">
        <v>2</v>
      </c>
      <c r="G1916" s="72">
        <v>10</v>
      </c>
      <c r="H1916" s="72">
        <v>10</v>
      </c>
      <c r="I1916" s="72">
        <v>10</v>
      </c>
      <c r="J1916" s="86" t="s">
        <v>3646</v>
      </c>
      <c r="K1916" s="152" t="s">
        <v>56</v>
      </c>
      <c r="L1916" s="91" t="str">
        <f t="shared" si="38"/>
        <v>오후</v>
      </c>
      <c r="M1916" s="151" t="s">
        <v>123</v>
      </c>
      <c r="V1916" s="39" t="s">
        <v>3743</v>
      </c>
    </row>
    <row r="1917" spans="2:22">
      <c r="B1917" s="72" t="s">
        <v>3645</v>
      </c>
      <c r="C1917" s="72" t="s">
        <v>3675</v>
      </c>
      <c r="D1917" s="72" t="s">
        <v>2971</v>
      </c>
      <c r="E1917" s="72">
        <v>10</v>
      </c>
      <c r="F1917" s="72">
        <v>2</v>
      </c>
      <c r="G1917" s="72">
        <v>10</v>
      </c>
      <c r="H1917" s="72">
        <v>10</v>
      </c>
      <c r="I1917" s="72">
        <v>10</v>
      </c>
      <c r="J1917" s="86" t="s">
        <v>3646</v>
      </c>
      <c r="K1917" s="152" t="s">
        <v>372</v>
      </c>
      <c r="L1917" s="91" t="str">
        <f t="shared" si="38"/>
        <v>오후</v>
      </c>
      <c r="M1917" s="151" t="s">
        <v>123</v>
      </c>
      <c r="V1917" s="39" t="s">
        <v>3744</v>
      </c>
    </row>
    <row r="1918" spans="2:22">
      <c r="B1918" s="72" t="s">
        <v>3645</v>
      </c>
      <c r="C1918" s="72" t="s">
        <v>3675</v>
      </c>
      <c r="D1918" s="72" t="s">
        <v>2972</v>
      </c>
      <c r="E1918" s="72">
        <v>10</v>
      </c>
      <c r="F1918" s="72">
        <v>2</v>
      </c>
      <c r="G1918" s="72">
        <v>10</v>
      </c>
      <c r="H1918" s="72">
        <v>10</v>
      </c>
      <c r="I1918" s="72">
        <v>10</v>
      </c>
      <c r="J1918" s="86" t="s">
        <v>3646</v>
      </c>
      <c r="K1918" s="152" t="s">
        <v>372</v>
      </c>
      <c r="L1918" s="91" t="str">
        <f t="shared" si="38"/>
        <v>오후</v>
      </c>
      <c r="M1918" s="151" t="s">
        <v>123</v>
      </c>
      <c r="V1918" s="39" t="s">
        <v>3745</v>
      </c>
    </row>
    <row r="1919" spans="2:22">
      <c r="B1919" s="72" t="s">
        <v>3645</v>
      </c>
      <c r="C1919" s="72" t="s">
        <v>3675</v>
      </c>
      <c r="D1919" s="72" t="s">
        <v>2973</v>
      </c>
      <c r="E1919" s="72">
        <v>10</v>
      </c>
      <c r="F1919" s="72">
        <v>2</v>
      </c>
      <c r="G1919" s="72">
        <v>10</v>
      </c>
      <c r="H1919" s="72">
        <v>10</v>
      </c>
      <c r="I1919" s="72">
        <v>10</v>
      </c>
      <c r="J1919" s="86" t="s">
        <v>3646</v>
      </c>
      <c r="K1919" s="152" t="s">
        <v>372</v>
      </c>
      <c r="L1919" s="91" t="str">
        <f t="shared" si="38"/>
        <v>오후</v>
      </c>
      <c r="M1919" s="151" t="s">
        <v>123</v>
      </c>
      <c r="V1919" s="39" t="s">
        <v>3746</v>
      </c>
    </row>
    <row r="1920" spans="2:22">
      <c r="B1920" s="72" t="s">
        <v>3645</v>
      </c>
      <c r="C1920" s="72" t="s">
        <v>3675</v>
      </c>
      <c r="D1920" s="72" t="s">
        <v>2974</v>
      </c>
      <c r="E1920" s="72">
        <v>10</v>
      </c>
      <c r="F1920" s="72">
        <v>2</v>
      </c>
      <c r="G1920" s="72">
        <v>10</v>
      </c>
      <c r="H1920" s="72">
        <v>10</v>
      </c>
      <c r="I1920" s="72">
        <v>10</v>
      </c>
      <c r="J1920" s="86" t="s">
        <v>3646</v>
      </c>
      <c r="K1920" s="152" t="s">
        <v>372</v>
      </c>
      <c r="L1920" s="91" t="str">
        <f t="shared" si="38"/>
        <v>오후</v>
      </c>
      <c r="M1920" s="151" t="s">
        <v>123</v>
      </c>
      <c r="V1920" s="39" t="s">
        <v>3747</v>
      </c>
    </row>
    <row r="1921" spans="2:22">
      <c r="B1921" s="72" t="s">
        <v>3645</v>
      </c>
      <c r="C1921" s="72" t="s">
        <v>3675</v>
      </c>
      <c r="D1921" s="72" t="s">
        <v>2977</v>
      </c>
      <c r="E1921" s="72">
        <v>10</v>
      </c>
      <c r="F1921" s="72">
        <v>2</v>
      </c>
      <c r="G1921" s="72">
        <v>10</v>
      </c>
      <c r="H1921" s="72">
        <v>10</v>
      </c>
      <c r="I1921" s="72">
        <v>10</v>
      </c>
      <c r="J1921" s="86" t="s">
        <v>3646</v>
      </c>
      <c r="K1921" s="152" t="s">
        <v>372</v>
      </c>
      <c r="L1921" s="91" t="str">
        <f t="shared" si="38"/>
        <v>오후</v>
      </c>
      <c r="M1921" s="151" t="s">
        <v>123</v>
      </c>
      <c r="V1921" s="39" t="s">
        <v>3748</v>
      </c>
    </row>
    <row r="1922" spans="2:22">
      <c r="B1922" s="72" t="s">
        <v>3645</v>
      </c>
      <c r="C1922" s="72" t="s">
        <v>3675</v>
      </c>
      <c r="D1922" s="72" t="s">
        <v>2979</v>
      </c>
      <c r="E1922" s="72">
        <v>10</v>
      </c>
      <c r="F1922" s="72">
        <v>2</v>
      </c>
      <c r="G1922" s="72">
        <v>10</v>
      </c>
      <c r="H1922" s="72">
        <v>10</v>
      </c>
      <c r="I1922" s="72">
        <v>10</v>
      </c>
      <c r="J1922" s="86" t="s">
        <v>3646</v>
      </c>
      <c r="K1922" s="152" t="s">
        <v>372</v>
      </c>
      <c r="L1922" s="91" t="str">
        <f t="shared" si="38"/>
        <v>오후</v>
      </c>
      <c r="M1922" s="151" t="s">
        <v>123</v>
      </c>
      <c r="V1922" s="39" t="s">
        <v>3749</v>
      </c>
    </row>
    <row r="1923" spans="2:22">
      <c r="B1923" s="72" t="s">
        <v>3645</v>
      </c>
      <c r="C1923" s="72" t="s">
        <v>3675</v>
      </c>
      <c r="D1923" s="72" t="s">
        <v>2985</v>
      </c>
      <c r="E1923" s="72">
        <v>10</v>
      </c>
      <c r="F1923" s="72">
        <v>2</v>
      </c>
      <c r="G1923" s="72">
        <v>10</v>
      </c>
      <c r="H1923" s="72">
        <v>10</v>
      </c>
      <c r="I1923" s="72">
        <v>10</v>
      </c>
      <c r="J1923" s="86" t="s">
        <v>3646</v>
      </c>
      <c r="K1923" s="152" t="s">
        <v>372</v>
      </c>
      <c r="L1923" s="91" t="str">
        <f t="shared" si="38"/>
        <v>오후</v>
      </c>
      <c r="M1923" s="151" t="s">
        <v>123</v>
      </c>
      <c r="V1923" s="39" t="s">
        <v>3750</v>
      </c>
    </row>
    <row r="1924" spans="2:22">
      <c r="B1924" s="72" t="s">
        <v>3645</v>
      </c>
      <c r="C1924" s="72" t="s">
        <v>3675</v>
      </c>
      <c r="D1924" s="72" t="s">
        <v>3011</v>
      </c>
      <c r="E1924" s="72">
        <v>10</v>
      </c>
      <c r="F1924" s="72">
        <v>2</v>
      </c>
      <c r="G1924" s="72">
        <v>10</v>
      </c>
      <c r="H1924" s="72">
        <v>10</v>
      </c>
      <c r="I1924" s="72">
        <v>10</v>
      </c>
      <c r="J1924" s="86" t="s">
        <v>3646</v>
      </c>
      <c r="K1924" s="152" t="s">
        <v>372</v>
      </c>
      <c r="L1924" s="91" t="str">
        <f t="shared" si="38"/>
        <v>오후</v>
      </c>
      <c r="M1924" s="151" t="s">
        <v>123</v>
      </c>
      <c r="V1924" s="39" t="s">
        <v>3751</v>
      </c>
    </row>
    <row r="1925" spans="2:22">
      <c r="B1925" s="72" t="s">
        <v>3645</v>
      </c>
      <c r="C1925" s="72" t="s">
        <v>3752</v>
      </c>
      <c r="D1925" s="72" t="s">
        <v>3073</v>
      </c>
      <c r="E1925" s="72">
        <v>10</v>
      </c>
      <c r="F1925" s="72">
        <v>2</v>
      </c>
      <c r="G1925" s="72">
        <v>10</v>
      </c>
      <c r="H1925" s="72">
        <v>10</v>
      </c>
      <c r="I1925" s="72">
        <v>10</v>
      </c>
      <c r="J1925" s="86" t="s">
        <v>3646</v>
      </c>
      <c r="K1925" s="152" t="s">
        <v>56</v>
      </c>
      <c r="L1925" s="91" t="str">
        <f t="shared" si="38"/>
        <v>오후</v>
      </c>
      <c r="M1925" s="151" t="s">
        <v>123</v>
      </c>
      <c r="V1925" s="39" t="s">
        <v>3753</v>
      </c>
    </row>
    <row r="1926" spans="2:22">
      <c r="B1926" s="72" t="s">
        <v>3645</v>
      </c>
      <c r="C1926" s="72" t="s">
        <v>3752</v>
      </c>
      <c r="D1926" s="72" t="s">
        <v>3078</v>
      </c>
      <c r="E1926" s="72">
        <v>10</v>
      </c>
      <c r="F1926" s="72">
        <v>2</v>
      </c>
      <c r="G1926" s="72">
        <v>10</v>
      </c>
      <c r="H1926" s="72">
        <v>10</v>
      </c>
      <c r="I1926" s="72">
        <v>10</v>
      </c>
      <c r="J1926" s="86" t="s">
        <v>3646</v>
      </c>
      <c r="K1926" s="152" t="s">
        <v>56</v>
      </c>
      <c r="L1926" s="91" t="str">
        <f t="shared" si="38"/>
        <v>오후</v>
      </c>
      <c r="M1926" s="151" t="s">
        <v>123</v>
      </c>
      <c r="V1926" s="39" t="s">
        <v>3754</v>
      </c>
    </row>
    <row r="1927" spans="2:22">
      <c r="B1927" s="72" t="s">
        <v>3645</v>
      </c>
      <c r="C1927" s="72" t="s">
        <v>2948</v>
      </c>
      <c r="D1927" s="72" t="s">
        <v>2129</v>
      </c>
      <c r="E1927" s="72">
        <v>10</v>
      </c>
      <c r="F1927" s="72">
        <v>2</v>
      </c>
      <c r="G1927" s="72">
        <v>10</v>
      </c>
      <c r="H1927" s="72">
        <v>10</v>
      </c>
      <c r="I1927" s="72">
        <v>10</v>
      </c>
      <c r="J1927" s="86" t="s">
        <v>3646</v>
      </c>
      <c r="K1927" s="152" t="s">
        <v>3755</v>
      </c>
      <c r="L1927" s="91" t="str">
        <f t="shared" si="38"/>
        <v>오후</v>
      </c>
      <c r="M1927" s="151" t="s">
        <v>413</v>
      </c>
      <c r="V1927" s="39" t="s">
        <v>3756</v>
      </c>
    </row>
    <row r="1928" spans="2:22">
      <c r="B1928" s="72" t="s">
        <v>3645</v>
      </c>
      <c r="C1928" s="72" t="s">
        <v>2948</v>
      </c>
      <c r="D1928" s="72" t="s">
        <v>2143</v>
      </c>
      <c r="E1928" s="72">
        <v>10</v>
      </c>
      <c r="F1928" s="72">
        <v>2</v>
      </c>
      <c r="G1928" s="72">
        <v>10</v>
      </c>
      <c r="H1928" s="72">
        <v>10</v>
      </c>
      <c r="I1928" s="72">
        <v>10</v>
      </c>
      <c r="J1928" s="86" t="s">
        <v>3646</v>
      </c>
      <c r="K1928" s="152" t="s">
        <v>372</v>
      </c>
      <c r="L1928" s="91" t="str">
        <f t="shared" si="38"/>
        <v>오후</v>
      </c>
      <c r="M1928" s="151" t="s">
        <v>413</v>
      </c>
      <c r="V1928" s="39" t="s">
        <v>3757</v>
      </c>
    </row>
    <row r="1929" spans="2:22">
      <c r="B1929" s="72" t="s">
        <v>3645</v>
      </c>
      <c r="C1929" s="72" t="s">
        <v>3657</v>
      </c>
      <c r="D1929" s="72" t="s">
        <v>2448</v>
      </c>
      <c r="E1929" s="72">
        <v>10</v>
      </c>
      <c r="F1929" s="72">
        <v>2</v>
      </c>
      <c r="G1929" s="72">
        <v>10</v>
      </c>
      <c r="H1929" s="72">
        <v>10</v>
      </c>
      <c r="I1929" s="72">
        <v>10</v>
      </c>
      <c r="J1929" s="86" t="s">
        <v>3646</v>
      </c>
      <c r="K1929" s="152" t="s">
        <v>372</v>
      </c>
      <c r="L1929" s="91" t="str">
        <f t="shared" si="38"/>
        <v>야간</v>
      </c>
      <c r="M1929" s="151" t="s">
        <v>413</v>
      </c>
      <c r="V1929" s="39" t="s">
        <v>3758</v>
      </c>
    </row>
    <row r="1930" spans="2:22">
      <c r="B1930" s="72" t="s">
        <v>3645</v>
      </c>
      <c r="C1930" s="72" t="s">
        <v>3657</v>
      </c>
      <c r="D1930" s="72" t="s">
        <v>2457</v>
      </c>
      <c r="E1930" s="72">
        <v>10</v>
      </c>
      <c r="F1930" s="72">
        <v>2</v>
      </c>
      <c r="G1930" s="72">
        <v>10</v>
      </c>
      <c r="H1930" s="72">
        <v>10</v>
      </c>
      <c r="I1930" s="72">
        <v>10</v>
      </c>
      <c r="J1930" s="86" t="s">
        <v>3646</v>
      </c>
      <c r="K1930" s="152" t="s">
        <v>372</v>
      </c>
      <c r="L1930" s="91" t="str">
        <f t="shared" si="38"/>
        <v>야간</v>
      </c>
      <c r="M1930" s="151" t="s">
        <v>413</v>
      </c>
      <c r="V1930" s="39" t="s">
        <v>3759</v>
      </c>
    </row>
    <row r="1931" spans="2:22">
      <c r="B1931" s="72" t="s">
        <v>3645</v>
      </c>
      <c r="C1931" s="72" t="s">
        <v>3657</v>
      </c>
      <c r="D1931" s="72" t="s">
        <v>2468</v>
      </c>
      <c r="E1931" s="72">
        <v>10</v>
      </c>
      <c r="F1931" s="72">
        <v>2</v>
      </c>
      <c r="G1931" s="72">
        <v>10</v>
      </c>
      <c r="H1931" s="72">
        <v>10</v>
      </c>
      <c r="I1931" s="72">
        <v>10</v>
      </c>
      <c r="J1931" s="86" t="s">
        <v>3646</v>
      </c>
      <c r="K1931" s="152" t="s">
        <v>3702</v>
      </c>
      <c r="L1931" s="91" t="str">
        <f t="shared" si="38"/>
        <v>야간</v>
      </c>
      <c r="M1931" s="151" t="s">
        <v>413</v>
      </c>
      <c r="V1931" s="39" t="s">
        <v>3760</v>
      </c>
    </row>
    <row r="1932" spans="2:22">
      <c r="B1932" s="72" t="s">
        <v>3645</v>
      </c>
      <c r="C1932" s="72" t="s">
        <v>3663</v>
      </c>
      <c r="D1932" s="72" t="s">
        <v>2473</v>
      </c>
      <c r="E1932" s="72">
        <v>10</v>
      </c>
      <c r="F1932" s="72">
        <v>2</v>
      </c>
      <c r="G1932" s="72">
        <v>10</v>
      </c>
      <c r="H1932" s="72">
        <v>10</v>
      </c>
      <c r="I1932" s="72">
        <v>10</v>
      </c>
      <c r="J1932" s="86" t="s">
        <v>3646</v>
      </c>
      <c r="K1932" s="152" t="s">
        <v>3761</v>
      </c>
      <c r="L1932" s="91" t="str">
        <f t="shared" si="38"/>
        <v>오전</v>
      </c>
      <c r="M1932" s="151" t="s">
        <v>413</v>
      </c>
      <c r="V1932" s="39" t="s">
        <v>3762</v>
      </c>
    </row>
    <row r="1933" spans="2:22">
      <c r="B1933" s="72" t="s">
        <v>3645</v>
      </c>
      <c r="C1933" s="72" t="s">
        <v>3663</v>
      </c>
      <c r="D1933" s="72" t="s">
        <v>2482</v>
      </c>
      <c r="E1933" s="72">
        <v>10</v>
      </c>
      <c r="F1933" s="72">
        <v>2</v>
      </c>
      <c r="G1933" s="72">
        <v>10</v>
      </c>
      <c r="H1933" s="72">
        <v>10</v>
      </c>
      <c r="I1933" s="72">
        <v>10</v>
      </c>
      <c r="J1933" s="86" t="s">
        <v>3646</v>
      </c>
      <c r="K1933" s="152" t="s">
        <v>372</v>
      </c>
      <c r="L1933" s="91" t="str">
        <f t="shared" si="38"/>
        <v>오전</v>
      </c>
      <c r="M1933" s="151" t="s">
        <v>413</v>
      </c>
      <c r="V1933" s="39" t="s">
        <v>3763</v>
      </c>
    </row>
    <row r="1934" spans="2:22">
      <c r="B1934" s="72" t="s">
        <v>3645</v>
      </c>
      <c r="C1934" s="72" t="s">
        <v>3720</v>
      </c>
      <c r="D1934" s="72" t="s">
        <v>2672</v>
      </c>
      <c r="E1934" s="72">
        <v>10</v>
      </c>
      <c r="F1934" s="72">
        <v>2</v>
      </c>
      <c r="G1934" s="72">
        <v>10</v>
      </c>
      <c r="H1934" s="72">
        <v>10</v>
      </c>
      <c r="I1934" s="72">
        <v>10</v>
      </c>
      <c r="J1934" s="86" t="s">
        <v>3646</v>
      </c>
      <c r="K1934" s="152" t="s">
        <v>372</v>
      </c>
      <c r="L1934" s="91" t="str">
        <f t="shared" si="38"/>
        <v>오후</v>
      </c>
      <c r="M1934" s="151" t="s">
        <v>413</v>
      </c>
      <c r="V1934" s="39" t="s">
        <v>3764</v>
      </c>
    </row>
    <row r="1935" spans="2:22">
      <c r="B1935" s="72" t="s">
        <v>3645</v>
      </c>
      <c r="C1935" s="72" t="s">
        <v>3722</v>
      </c>
      <c r="D1935" s="72" t="s">
        <v>2674</v>
      </c>
      <c r="E1935" s="72">
        <v>10</v>
      </c>
      <c r="F1935" s="72">
        <v>2</v>
      </c>
      <c r="G1935" s="72">
        <v>10</v>
      </c>
      <c r="H1935" s="72">
        <v>10</v>
      </c>
      <c r="I1935" s="72">
        <v>10</v>
      </c>
      <c r="J1935" s="86" t="s">
        <v>3646</v>
      </c>
      <c r="K1935" s="152" t="s">
        <v>372</v>
      </c>
      <c r="L1935" s="91" t="str">
        <f t="shared" si="38"/>
        <v>오후</v>
      </c>
      <c r="M1935" s="151" t="s">
        <v>413</v>
      </c>
      <c r="V1935" s="39" t="s">
        <v>3765</v>
      </c>
    </row>
    <row r="1936" spans="2:22">
      <c r="B1936" s="72" t="s">
        <v>3645</v>
      </c>
      <c r="C1936" s="72" t="s">
        <v>3722</v>
      </c>
      <c r="D1936" s="72" t="s">
        <v>2689</v>
      </c>
      <c r="E1936" s="72">
        <v>10</v>
      </c>
      <c r="F1936" s="72">
        <v>2</v>
      </c>
      <c r="G1936" s="72">
        <v>10</v>
      </c>
      <c r="H1936" s="72">
        <v>10</v>
      </c>
      <c r="I1936" s="72">
        <v>10</v>
      </c>
      <c r="J1936" s="86" t="s">
        <v>3646</v>
      </c>
      <c r="K1936" s="152" t="s">
        <v>372</v>
      </c>
      <c r="L1936" s="91" t="str">
        <f t="shared" si="38"/>
        <v>오후</v>
      </c>
      <c r="M1936" s="151" t="s">
        <v>413</v>
      </c>
      <c r="V1936" s="39" t="s">
        <v>3766</v>
      </c>
    </row>
    <row r="1937" spans="2:22">
      <c r="B1937" s="72" t="s">
        <v>3645</v>
      </c>
      <c r="C1937" s="72" t="s">
        <v>3673</v>
      </c>
      <c r="D1937" s="72" t="s">
        <v>2862</v>
      </c>
      <c r="E1937" s="72">
        <v>10</v>
      </c>
      <c r="F1937" s="72">
        <v>2</v>
      </c>
      <c r="G1937" s="72">
        <v>10</v>
      </c>
      <c r="H1937" s="72">
        <v>10</v>
      </c>
      <c r="I1937" s="72">
        <v>10</v>
      </c>
      <c r="J1937" s="86" t="s">
        <v>3646</v>
      </c>
      <c r="K1937" s="152" t="s">
        <v>1388</v>
      </c>
      <c r="L1937" s="91" t="str">
        <f t="shared" si="38"/>
        <v>오후</v>
      </c>
      <c r="M1937" s="151" t="s">
        <v>413</v>
      </c>
      <c r="V1937" s="39" t="s">
        <v>3767</v>
      </c>
    </row>
    <row r="1938" spans="2:22">
      <c r="B1938" s="72" t="s">
        <v>3645</v>
      </c>
      <c r="C1938" s="72" t="s">
        <v>3729</v>
      </c>
      <c r="D1938" s="72" t="s">
        <v>2888</v>
      </c>
      <c r="E1938" s="72">
        <v>10</v>
      </c>
      <c r="F1938" s="72">
        <v>2</v>
      </c>
      <c r="G1938" s="72">
        <v>10</v>
      </c>
      <c r="H1938" s="72">
        <v>10</v>
      </c>
      <c r="I1938" s="72">
        <v>10</v>
      </c>
      <c r="J1938" s="86" t="s">
        <v>3646</v>
      </c>
      <c r="K1938" s="152" t="s">
        <v>369</v>
      </c>
      <c r="L1938" s="91" t="str">
        <f t="shared" si="38"/>
        <v>야간</v>
      </c>
      <c r="M1938" s="151" t="s">
        <v>413</v>
      </c>
      <c r="V1938" s="39" t="s">
        <v>3768</v>
      </c>
    </row>
    <row r="1939" spans="2:22">
      <c r="B1939" s="72" t="s">
        <v>3645</v>
      </c>
      <c r="C1939" s="72" t="s">
        <v>3729</v>
      </c>
      <c r="D1939" s="72" t="s">
        <v>2889</v>
      </c>
      <c r="E1939" s="72">
        <v>10</v>
      </c>
      <c r="F1939" s="72">
        <v>2</v>
      </c>
      <c r="G1939" s="72">
        <v>10</v>
      </c>
      <c r="H1939" s="72">
        <v>10</v>
      </c>
      <c r="I1939" s="72">
        <v>10</v>
      </c>
      <c r="J1939" s="86" t="s">
        <v>3646</v>
      </c>
      <c r="K1939" s="152" t="s">
        <v>2863</v>
      </c>
      <c r="L1939" s="91" t="str">
        <f t="shared" si="38"/>
        <v>야간</v>
      </c>
      <c r="M1939" s="151" t="s">
        <v>413</v>
      </c>
      <c r="V1939" s="39" t="s">
        <v>3769</v>
      </c>
    </row>
    <row r="1940" spans="2:22">
      <c r="B1940" s="72" t="s">
        <v>3645</v>
      </c>
      <c r="C1940" s="72" t="s">
        <v>3729</v>
      </c>
      <c r="D1940" s="72" t="s">
        <v>2890</v>
      </c>
      <c r="E1940" s="72">
        <v>10</v>
      </c>
      <c r="F1940" s="72">
        <v>2</v>
      </c>
      <c r="G1940" s="72">
        <v>10</v>
      </c>
      <c r="H1940" s="72">
        <v>10</v>
      </c>
      <c r="I1940" s="72">
        <v>10</v>
      </c>
      <c r="J1940" s="86" t="s">
        <v>3646</v>
      </c>
      <c r="K1940" s="152" t="s">
        <v>3755</v>
      </c>
      <c r="L1940" s="91" t="str">
        <f t="shared" si="38"/>
        <v>야간</v>
      </c>
      <c r="M1940" s="151" t="s">
        <v>413</v>
      </c>
      <c r="V1940" s="39" t="s">
        <v>3770</v>
      </c>
    </row>
    <row r="1941" spans="2:22">
      <c r="B1941" s="72" t="s">
        <v>3645</v>
      </c>
      <c r="C1941" s="72" t="s">
        <v>3729</v>
      </c>
      <c r="D1941" s="72" t="s">
        <v>2891</v>
      </c>
      <c r="E1941" s="72">
        <v>10</v>
      </c>
      <c r="F1941" s="72">
        <v>2</v>
      </c>
      <c r="G1941" s="72">
        <v>10</v>
      </c>
      <c r="H1941" s="72">
        <v>10</v>
      </c>
      <c r="I1941" s="72">
        <v>10</v>
      </c>
      <c r="J1941" s="86" t="s">
        <v>3646</v>
      </c>
      <c r="K1941" s="152" t="s">
        <v>56</v>
      </c>
      <c r="L1941" s="91" t="str">
        <f t="shared" si="38"/>
        <v>야간</v>
      </c>
      <c r="M1941" s="151" t="s">
        <v>413</v>
      </c>
      <c r="V1941" s="39" t="s">
        <v>3771</v>
      </c>
    </row>
    <row r="1942" spans="2:22">
      <c r="B1942" s="72" t="s">
        <v>3645</v>
      </c>
      <c r="C1942" s="72" t="s">
        <v>3729</v>
      </c>
      <c r="D1942" s="72" t="s">
        <v>2895</v>
      </c>
      <c r="E1942" s="72">
        <v>10</v>
      </c>
      <c r="F1942" s="72">
        <v>2</v>
      </c>
      <c r="G1942" s="72">
        <v>10</v>
      </c>
      <c r="H1942" s="72">
        <v>10</v>
      </c>
      <c r="I1942" s="72">
        <v>10</v>
      </c>
      <c r="J1942" s="86" t="s">
        <v>3646</v>
      </c>
      <c r="K1942" s="152" t="s">
        <v>56</v>
      </c>
      <c r="L1942" s="91" t="str">
        <f t="shared" si="38"/>
        <v>야간</v>
      </c>
      <c r="M1942" s="151" t="s">
        <v>413</v>
      </c>
      <c r="V1942" s="39" t="s">
        <v>3772</v>
      </c>
    </row>
    <row r="1943" spans="2:22">
      <c r="B1943" s="72" t="s">
        <v>3645</v>
      </c>
      <c r="C1943" s="72" t="s">
        <v>3729</v>
      </c>
      <c r="D1943" s="72" t="s">
        <v>2908</v>
      </c>
      <c r="E1943" s="72">
        <v>10</v>
      </c>
      <c r="F1943" s="72">
        <v>2</v>
      </c>
      <c r="G1943" s="72">
        <v>10</v>
      </c>
      <c r="H1943" s="72">
        <v>10</v>
      </c>
      <c r="I1943" s="72">
        <v>10</v>
      </c>
      <c r="J1943" s="86" t="s">
        <v>3646</v>
      </c>
      <c r="K1943" s="152" t="s">
        <v>3773</v>
      </c>
      <c r="L1943" s="91" t="str">
        <f t="shared" si="38"/>
        <v>야간</v>
      </c>
      <c r="M1943" s="151" t="s">
        <v>413</v>
      </c>
      <c r="V1943" s="39" t="s">
        <v>3774</v>
      </c>
    </row>
    <row r="1944" spans="2:22">
      <c r="B1944" s="72" t="s">
        <v>3645</v>
      </c>
      <c r="C1944" s="72" t="s">
        <v>3729</v>
      </c>
      <c r="D1944" s="72" t="s">
        <v>2917</v>
      </c>
      <c r="E1944" s="72">
        <v>10</v>
      </c>
      <c r="F1944" s="72">
        <v>2</v>
      </c>
      <c r="G1944" s="72">
        <v>10</v>
      </c>
      <c r="H1944" s="72">
        <v>10</v>
      </c>
      <c r="I1944" s="72">
        <v>10</v>
      </c>
      <c r="J1944" s="86" t="s">
        <v>3646</v>
      </c>
      <c r="K1944" s="152" t="s">
        <v>56</v>
      </c>
      <c r="L1944" s="91" t="str">
        <f t="shared" si="38"/>
        <v>야간</v>
      </c>
      <c r="M1944" s="151" t="s">
        <v>413</v>
      </c>
      <c r="V1944" s="39" t="s">
        <v>3775</v>
      </c>
    </row>
    <row r="1945" spans="2:22">
      <c r="B1945" s="72" t="s">
        <v>3645</v>
      </c>
      <c r="C1945" s="72" t="s">
        <v>3729</v>
      </c>
      <c r="D1945" s="72" t="s">
        <v>2918</v>
      </c>
      <c r="E1945" s="72">
        <v>10</v>
      </c>
      <c r="F1945" s="72">
        <v>2</v>
      </c>
      <c r="G1945" s="72">
        <v>10</v>
      </c>
      <c r="H1945" s="72">
        <v>10</v>
      </c>
      <c r="I1945" s="72">
        <v>10</v>
      </c>
      <c r="J1945" s="86" t="s">
        <v>3646</v>
      </c>
      <c r="K1945" s="152" t="s">
        <v>56</v>
      </c>
      <c r="L1945" s="91" t="str">
        <f t="shared" si="38"/>
        <v>야간</v>
      </c>
      <c r="M1945" s="151" t="s">
        <v>413</v>
      </c>
      <c r="V1945" s="39" t="s">
        <v>3776</v>
      </c>
    </row>
    <row r="1946" spans="2:22">
      <c r="B1946" s="72" t="s">
        <v>3645</v>
      </c>
      <c r="C1946" s="72" t="s">
        <v>3729</v>
      </c>
      <c r="D1946" s="72" t="s">
        <v>2947</v>
      </c>
      <c r="E1946" s="72">
        <v>10</v>
      </c>
      <c r="F1946" s="72">
        <v>2</v>
      </c>
      <c r="G1946" s="72">
        <v>10</v>
      </c>
      <c r="H1946" s="72">
        <v>10</v>
      </c>
      <c r="I1946" s="72">
        <v>10</v>
      </c>
      <c r="J1946" s="86" t="s">
        <v>3646</v>
      </c>
      <c r="K1946" s="152" t="s">
        <v>372</v>
      </c>
      <c r="L1946" s="91" t="str">
        <f t="shared" si="38"/>
        <v>야간</v>
      </c>
      <c r="M1946" s="151" t="s">
        <v>413</v>
      </c>
      <c r="V1946" s="39" t="s">
        <v>3777</v>
      </c>
    </row>
    <row r="1947" spans="2:22">
      <c r="B1947" s="72" t="s">
        <v>3645</v>
      </c>
      <c r="C1947" s="72" t="s">
        <v>3729</v>
      </c>
      <c r="D1947" s="72" t="s">
        <v>2954</v>
      </c>
      <c r="E1947" s="72">
        <v>10</v>
      </c>
      <c r="F1947" s="72">
        <v>2</v>
      </c>
      <c r="G1947" s="72">
        <v>10</v>
      </c>
      <c r="H1947" s="72">
        <v>10</v>
      </c>
      <c r="I1947" s="72">
        <v>10</v>
      </c>
      <c r="J1947" s="86" t="s">
        <v>3646</v>
      </c>
      <c r="K1947" s="152" t="s">
        <v>56</v>
      </c>
      <c r="L1947" s="91" t="str">
        <f t="shared" si="38"/>
        <v>야간</v>
      </c>
      <c r="M1947" s="151" t="s">
        <v>413</v>
      </c>
      <c r="V1947" s="39" t="s">
        <v>3778</v>
      </c>
    </row>
    <row r="1948" spans="2:22">
      <c r="B1948" s="72" t="s">
        <v>3645</v>
      </c>
      <c r="C1948" s="72" t="s">
        <v>3675</v>
      </c>
      <c r="D1948" s="72" t="s">
        <v>2981</v>
      </c>
      <c r="E1948" s="72">
        <v>10</v>
      </c>
      <c r="F1948" s="72">
        <v>2</v>
      </c>
      <c r="G1948" s="72">
        <v>10</v>
      </c>
      <c r="H1948" s="72">
        <v>10</v>
      </c>
      <c r="I1948" s="72">
        <v>10</v>
      </c>
      <c r="J1948" s="86" t="s">
        <v>3646</v>
      </c>
      <c r="K1948" s="152" t="s">
        <v>2879</v>
      </c>
      <c r="L1948" s="91" t="str">
        <f t="shared" si="38"/>
        <v>오후</v>
      </c>
      <c r="M1948" s="305" t="s">
        <v>3779</v>
      </c>
      <c r="V1948" s="39" t="s">
        <v>3780</v>
      </c>
    </row>
    <row r="1949" spans="2:22">
      <c r="B1949" s="72" t="s">
        <v>3645</v>
      </c>
      <c r="C1949" s="72" t="s">
        <v>3675</v>
      </c>
      <c r="D1949" s="72" t="s">
        <v>2987</v>
      </c>
      <c r="E1949" s="72">
        <v>10</v>
      </c>
      <c r="F1949" s="72">
        <v>2</v>
      </c>
      <c r="G1949" s="72">
        <v>10</v>
      </c>
      <c r="H1949" s="72">
        <v>10</v>
      </c>
      <c r="I1949" s="72">
        <v>10</v>
      </c>
      <c r="J1949" s="86" t="s">
        <v>3646</v>
      </c>
      <c r="K1949" s="152" t="s">
        <v>56</v>
      </c>
      <c r="L1949" s="91" t="str">
        <f t="shared" si="38"/>
        <v>오후</v>
      </c>
      <c r="M1949" s="151" t="s">
        <v>413</v>
      </c>
      <c r="V1949" s="39" t="s">
        <v>3781</v>
      </c>
    </row>
    <row r="1950" spans="2:22">
      <c r="B1950" s="72" t="s">
        <v>3645</v>
      </c>
      <c r="C1950" s="72" t="s">
        <v>3675</v>
      </c>
      <c r="D1950" s="72" t="s">
        <v>2988</v>
      </c>
      <c r="E1950" s="72">
        <v>10</v>
      </c>
      <c r="F1950" s="72">
        <v>2</v>
      </c>
      <c r="G1950" s="72">
        <v>10</v>
      </c>
      <c r="H1950" s="72">
        <v>10</v>
      </c>
      <c r="I1950" s="72">
        <v>10</v>
      </c>
      <c r="J1950" s="86" t="s">
        <v>3646</v>
      </c>
      <c r="K1950" s="152" t="s">
        <v>372</v>
      </c>
      <c r="L1950" s="91" t="str">
        <f t="shared" si="38"/>
        <v>오후</v>
      </c>
      <c r="M1950" s="151" t="s">
        <v>413</v>
      </c>
      <c r="V1950" s="39" t="s">
        <v>3782</v>
      </c>
    </row>
    <row r="1951" spans="2:22">
      <c r="B1951" s="72" t="s">
        <v>3645</v>
      </c>
      <c r="C1951" s="72" t="s">
        <v>3675</v>
      </c>
      <c r="D1951" s="72" t="s">
        <v>3012</v>
      </c>
      <c r="E1951" s="72">
        <v>10</v>
      </c>
      <c r="F1951" s="72">
        <v>2</v>
      </c>
      <c r="G1951" s="72">
        <v>10</v>
      </c>
      <c r="H1951" s="72">
        <v>10</v>
      </c>
      <c r="I1951" s="72">
        <v>10</v>
      </c>
      <c r="J1951" s="86" t="s">
        <v>3646</v>
      </c>
      <c r="K1951" s="152" t="s">
        <v>372</v>
      </c>
      <c r="L1951" s="91" t="str">
        <f t="shared" si="38"/>
        <v>오후</v>
      </c>
      <c r="M1951" s="151" t="s">
        <v>413</v>
      </c>
      <c r="V1951" s="39" t="s">
        <v>3783</v>
      </c>
    </row>
    <row r="1952" spans="2:22">
      <c r="B1952" s="72" t="s">
        <v>3645</v>
      </c>
      <c r="C1952" s="72" t="s">
        <v>3675</v>
      </c>
      <c r="D1952" s="72" t="s">
        <v>3017</v>
      </c>
      <c r="E1952" s="72">
        <v>10</v>
      </c>
      <c r="F1952" s="72">
        <v>2</v>
      </c>
      <c r="G1952" s="72">
        <v>10</v>
      </c>
      <c r="H1952" s="72">
        <v>10</v>
      </c>
      <c r="I1952" s="72">
        <v>10</v>
      </c>
      <c r="J1952" s="86" t="s">
        <v>3646</v>
      </c>
      <c r="K1952" s="152" t="s">
        <v>372</v>
      </c>
      <c r="L1952" s="91" t="str">
        <f t="shared" si="38"/>
        <v>오후</v>
      </c>
      <c r="M1952" s="151" t="s">
        <v>413</v>
      </c>
      <c r="V1952" s="39" t="s">
        <v>3784</v>
      </c>
    </row>
    <row r="1953" spans="2:22">
      <c r="B1953" s="72" t="s">
        <v>3645</v>
      </c>
      <c r="C1953" s="72" t="s">
        <v>3675</v>
      </c>
      <c r="D1953" s="72" t="s">
        <v>3020</v>
      </c>
      <c r="E1953" s="72">
        <v>10</v>
      </c>
      <c r="F1953" s="72">
        <v>2</v>
      </c>
      <c r="G1953" s="72">
        <v>10</v>
      </c>
      <c r="H1953" s="72">
        <v>10</v>
      </c>
      <c r="I1953" s="72">
        <v>10</v>
      </c>
      <c r="J1953" s="86" t="s">
        <v>3646</v>
      </c>
      <c r="K1953" s="152" t="s">
        <v>372</v>
      </c>
      <c r="L1953" s="91" t="str">
        <f t="shared" si="38"/>
        <v>오후</v>
      </c>
      <c r="M1953" s="151" t="s">
        <v>413</v>
      </c>
      <c r="V1953" s="39" t="s">
        <v>3785</v>
      </c>
    </row>
    <row r="1954" spans="2:22">
      <c r="B1954" s="72" t="s">
        <v>3645</v>
      </c>
      <c r="C1954" s="72" t="s">
        <v>3786</v>
      </c>
      <c r="D1954" s="72" t="s">
        <v>3042</v>
      </c>
      <c r="E1954" s="72">
        <v>10</v>
      </c>
      <c r="F1954" s="72">
        <v>2</v>
      </c>
      <c r="G1954" s="72">
        <v>10</v>
      </c>
      <c r="H1954" s="72">
        <v>10</v>
      </c>
      <c r="I1954" s="72">
        <v>10</v>
      </c>
      <c r="J1954" s="86" t="s">
        <v>3646</v>
      </c>
      <c r="K1954" s="152" t="s">
        <v>372</v>
      </c>
      <c r="L1954" s="91" t="str">
        <f t="shared" si="38"/>
        <v>오전</v>
      </c>
      <c r="M1954" s="151" t="s">
        <v>413</v>
      </c>
      <c r="V1954" s="39" t="s">
        <v>3787</v>
      </c>
    </row>
    <row r="1955" spans="2:22">
      <c r="B1955" s="72" t="s">
        <v>3645</v>
      </c>
      <c r="C1955" s="72" t="s">
        <v>2948</v>
      </c>
      <c r="D1955" s="72" t="s">
        <v>2133</v>
      </c>
      <c r="E1955" s="72">
        <v>10</v>
      </c>
      <c r="F1955" s="72">
        <v>2</v>
      </c>
      <c r="G1955" s="72">
        <v>10</v>
      </c>
      <c r="H1955" s="72">
        <v>10</v>
      </c>
      <c r="I1955" s="72">
        <v>10</v>
      </c>
      <c r="J1955" s="86" t="s">
        <v>3646</v>
      </c>
      <c r="K1955" s="152" t="s">
        <v>372</v>
      </c>
      <c r="L1955" s="91" t="str">
        <f t="shared" si="38"/>
        <v>오후</v>
      </c>
      <c r="M1955" s="151" t="s">
        <v>1698</v>
      </c>
      <c r="V1955" s="39" t="s">
        <v>3788</v>
      </c>
    </row>
    <row r="1956" spans="2:22">
      <c r="B1956" s="72" t="s">
        <v>3645</v>
      </c>
      <c r="C1956" s="72" t="s">
        <v>2948</v>
      </c>
      <c r="D1956" s="72" t="s">
        <v>2135</v>
      </c>
      <c r="E1956" s="72">
        <v>10</v>
      </c>
      <c r="F1956" s="72">
        <v>2</v>
      </c>
      <c r="G1956" s="72">
        <v>10</v>
      </c>
      <c r="H1956" s="72">
        <v>10</v>
      </c>
      <c r="I1956" s="72">
        <v>10</v>
      </c>
      <c r="J1956" s="86" t="s">
        <v>3646</v>
      </c>
      <c r="K1956" s="152" t="s">
        <v>372</v>
      </c>
      <c r="L1956" s="91" t="str">
        <f t="shared" si="38"/>
        <v>오후</v>
      </c>
      <c r="M1956" s="151" t="s">
        <v>1698</v>
      </c>
      <c r="V1956" s="39" t="s">
        <v>3789</v>
      </c>
    </row>
    <row r="1957" spans="2:22">
      <c r="B1957" s="72" t="s">
        <v>3645</v>
      </c>
      <c r="C1957" s="72" t="s">
        <v>2948</v>
      </c>
      <c r="D1957" s="72" t="s">
        <v>2138</v>
      </c>
      <c r="E1957" s="72">
        <v>10</v>
      </c>
      <c r="F1957" s="72">
        <v>2</v>
      </c>
      <c r="G1957" s="72">
        <v>10</v>
      </c>
      <c r="H1957" s="72">
        <v>10</v>
      </c>
      <c r="I1957" s="72">
        <v>10</v>
      </c>
      <c r="J1957" s="86" t="s">
        <v>3646</v>
      </c>
      <c r="K1957" s="152" t="s">
        <v>3379</v>
      </c>
      <c r="L1957" s="91" t="str">
        <f t="shared" si="38"/>
        <v>오후</v>
      </c>
      <c r="M1957" s="151" t="s">
        <v>1698</v>
      </c>
      <c r="V1957" s="39" t="s">
        <v>3790</v>
      </c>
    </row>
    <row r="1958" spans="2:22">
      <c r="B1958" s="72" t="s">
        <v>3645</v>
      </c>
      <c r="C1958" s="72" t="s">
        <v>3648</v>
      </c>
      <c r="D1958" s="72" t="s">
        <v>2275</v>
      </c>
      <c r="E1958" s="72">
        <v>10</v>
      </c>
      <c r="F1958" s="72">
        <v>2</v>
      </c>
      <c r="G1958" s="72">
        <v>10</v>
      </c>
      <c r="H1958" s="72">
        <v>10</v>
      </c>
      <c r="I1958" s="72">
        <v>10</v>
      </c>
      <c r="J1958" s="86" t="s">
        <v>3646</v>
      </c>
      <c r="K1958" s="152" t="s">
        <v>1388</v>
      </c>
      <c r="L1958" s="91" t="str">
        <f t="shared" si="38"/>
        <v>오후</v>
      </c>
      <c r="M1958" s="151" t="s">
        <v>1698</v>
      </c>
      <c r="V1958" s="39" t="s">
        <v>3791</v>
      </c>
    </row>
    <row r="1959" spans="2:22">
      <c r="B1959" s="72" t="s">
        <v>3645</v>
      </c>
      <c r="C1959" s="72" t="s">
        <v>3657</v>
      </c>
      <c r="D1959" s="72" t="s">
        <v>2426</v>
      </c>
      <c r="E1959" s="72">
        <v>10</v>
      </c>
      <c r="F1959" s="72">
        <v>2</v>
      </c>
      <c r="G1959" s="72">
        <v>10</v>
      </c>
      <c r="H1959" s="72">
        <v>10</v>
      </c>
      <c r="I1959" s="72">
        <v>10</v>
      </c>
      <c r="J1959" s="86" t="s">
        <v>3646</v>
      </c>
      <c r="K1959" s="152" t="s">
        <v>3792</v>
      </c>
      <c r="L1959" s="91" t="str">
        <f t="shared" si="38"/>
        <v>야간</v>
      </c>
      <c r="M1959" s="151" t="s">
        <v>1698</v>
      </c>
      <c r="V1959" s="39" t="s">
        <v>3793</v>
      </c>
    </row>
    <row r="1960" spans="2:22">
      <c r="B1960" s="72" t="s">
        <v>3645</v>
      </c>
      <c r="C1960" s="72" t="s">
        <v>3657</v>
      </c>
      <c r="D1960" s="72" t="s">
        <v>2428</v>
      </c>
      <c r="E1960" s="72">
        <v>10</v>
      </c>
      <c r="F1960" s="72">
        <v>2</v>
      </c>
      <c r="G1960" s="72">
        <v>10</v>
      </c>
      <c r="H1960" s="72">
        <v>10</v>
      </c>
      <c r="I1960" s="72">
        <v>10</v>
      </c>
      <c r="J1960" s="86" t="s">
        <v>3646</v>
      </c>
      <c r="K1960" s="152" t="s">
        <v>372</v>
      </c>
      <c r="L1960" s="91" t="str">
        <f t="shared" ref="L1960:L2023" si="39">IF(MID(D1960,1,8)&gt;="20241101",IF(VALUE(MID(D1960,10,6))&lt;120000,"오전",IF(VALUE(MID(D1960,10,2))&lt;17,"오후","야간")),
IF(MID(D1960,1,8)&lt;"20241101",IF(VALUE(MID(D1960,10,6))&lt;120000,"오전",IF(VALUE(MID(D1960,10,2))&lt;18,"오후","야간"))
))</f>
        <v>야간</v>
      </c>
      <c r="M1960" s="151" t="s">
        <v>1698</v>
      </c>
      <c r="V1960" s="39" t="s">
        <v>3794</v>
      </c>
    </row>
    <row r="1961" spans="2:22">
      <c r="B1961" s="72" t="s">
        <v>3645</v>
      </c>
      <c r="C1961" s="72" t="s">
        <v>3720</v>
      </c>
      <c r="D1961" s="72" t="s">
        <v>2669</v>
      </c>
      <c r="E1961" s="72">
        <v>10</v>
      </c>
      <c r="F1961" s="72">
        <v>2</v>
      </c>
      <c r="G1961" s="72">
        <v>10</v>
      </c>
      <c r="H1961" s="72">
        <v>10</v>
      </c>
      <c r="I1961" s="72">
        <v>10</v>
      </c>
      <c r="J1961" s="86" t="s">
        <v>3646</v>
      </c>
      <c r="K1961" s="152" t="s">
        <v>372</v>
      </c>
      <c r="L1961" s="91" t="str">
        <f t="shared" si="39"/>
        <v>오후</v>
      </c>
      <c r="M1961" s="151" t="s">
        <v>1698</v>
      </c>
      <c r="V1961" s="39" t="s">
        <v>3795</v>
      </c>
    </row>
    <row r="1962" spans="2:22">
      <c r="B1962" s="72" t="s">
        <v>3645</v>
      </c>
      <c r="C1962" s="72" t="s">
        <v>3675</v>
      </c>
      <c r="D1962" s="72" t="s">
        <v>2964</v>
      </c>
      <c r="E1962" s="72">
        <v>10</v>
      </c>
      <c r="F1962" s="72">
        <v>2</v>
      </c>
      <c r="G1962" s="72">
        <v>10</v>
      </c>
      <c r="H1962" s="72">
        <v>10</v>
      </c>
      <c r="I1962" s="72">
        <v>10</v>
      </c>
      <c r="J1962" s="86" t="s">
        <v>3646</v>
      </c>
      <c r="K1962" s="152" t="s">
        <v>3755</v>
      </c>
      <c r="L1962" s="91" t="str">
        <f t="shared" si="39"/>
        <v>오후</v>
      </c>
      <c r="M1962" s="151" t="s">
        <v>1698</v>
      </c>
      <c r="V1962" s="39" t="s">
        <v>3796</v>
      </c>
    </row>
    <row r="1963" spans="2:22">
      <c r="B1963" s="72" t="s">
        <v>3645</v>
      </c>
      <c r="C1963" s="72" t="s">
        <v>3675</v>
      </c>
      <c r="D1963" s="72" t="s">
        <v>3003</v>
      </c>
      <c r="E1963" s="72">
        <v>10</v>
      </c>
      <c r="F1963" s="72">
        <v>2</v>
      </c>
      <c r="G1963" s="72">
        <v>10</v>
      </c>
      <c r="H1963" s="72">
        <v>10</v>
      </c>
      <c r="I1963" s="72">
        <v>10</v>
      </c>
      <c r="J1963" s="86" t="s">
        <v>3646</v>
      </c>
      <c r="K1963" s="152" t="s">
        <v>372</v>
      </c>
      <c r="L1963" s="91" t="str">
        <f t="shared" si="39"/>
        <v>오후</v>
      </c>
      <c r="M1963" s="151" t="s">
        <v>1698</v>
      </c>
      <c r="V1963" s="39" t="s">
        <v>3797</v>
      </c>
    </row>
    <row r="1964" spans="2:22">
      <c r="B1964" s="72" t="s">
        <v>3645</v>
      </c>
      <c r="C1964" s="72" t="s">
        <v>3675</v>
      </c>
      <c r="D1964" s="72" t="s">
        <v>3004</v>
      </c>
      <c r="E1964" s="72">
        <v>10</v>
      </c>
      <c r="F1964" s="72">
        <v>2</v>
      </c>
      <c r="G1964" s="72">
        <v>10</v>
      </c>
      <c r="H1964" s="72">
        <v>10</v>
      </c>
      <c r="I1964" s="72">
        <v>10</v>
      </c>
      <c r="J1964" s="86" t="s">
        <v>3646</v>
      </c>
      <c r="K1964" s="152" t="s">
        <v>372</v>
      </c>
      <c r="L1964" s="91" t="str">
        <f t="shared" si="39"/>
        <v>오후</v>
      </c>
      <c r="M1964" s="151" t="s">
        <v>1698</v>
      </c>
      <c r="V1964" s="39" t="s">
        <v>3798</v>
      </c>
    </row>
    <row r="1965" spans="2:22">
      <c r="B1965" s="72" t="s">
        <v>3645</v>
      </c>
      <c r="C1965" s="72" t="s">
        <v>3657</v>
      </c>
      <c r="D1965" s="72" t="s">
        <v>2450</v>
      </c>
      <c r="E1965" s="72">
        <v>10</v>
      </c>
      <c r="F1965" s="72">
        <v>2</v>
      </c>
      <c r="G1965" s="72">
        <v>10</v>
      </c>
      <c r="H1965" s="72">
        <v>10</v>
      </c>
      <c r="I1965" s="72">
        <v>10</v>
      </c>
      <c r="J1965" s="86" t="s">
        <v>3646</v>
      </c>
      <c r="K1965" s="152" t="s">
        <v>3379</v>
      </c>
      <c r="L1965" s="91" t="str">
        <f t="shared" si="39"/>
        <v>야간</v>
      </c>
      <c r="M1965" s="151" t="s">
        <v>518</v>
      </c>
      <c r="V1965" s="39" t="s">
        <v>3799</v>
      </c>
    </row>
    <row r="1966" spans="2:22">
      <c r="B1966" s="72" t="s">
        <v>3645</v>
      </c>
      <c r="C1966" s="72" t="s">
        <v>3675</v>
      </c>
      <c r="D1966" s="72" t="s">
        <v>2989</v>
      </c>
      <c r="E1966" s="72">
        <v>10</v>
      </c>
      <c r="F1966" s="72">
        <v>2</v>
      </c>
      <c r="G1966" s="72">
        <v>10</v>
      </c>
      <c r="H1966" s="72">
        <v>10</v>
      </c>
      <c r="I1966" s="72">
        <v>10</v>
      </c>
      <c r="J1966" s="86" t="s">
        <v>3646</v>
      </c>
      <c r="K1966" s="152" t="s">
        <v>3755</v>
      </c>
      <c r="L1966" s="91" t="str">
        <f t="shared" si="39"/>
        <v>오후</v>
      </c>
      <c r="M1966" s="151" t="s">
        <v>518</v>
      </c>
      <c r="V1966" s="39" t="s">
        <v>3800</v>
      </c>
    </row>
    <row r="1967" spans="2:22">
      <c r="B1967" s="72" t="s">
        <v>3645</v>
      </c>
      <c r="C1967" s="72" t="s">
        <v>3675</v>
      </c>
      <c r="D1967" s="72" t="s">
        <v>3007</v>
      </c>
      <c r="E1967" s="72">
        <v>10</v>
      </c>
      <c r="F1967" s="72">
        <v>2</v>
      </c>
      <c r="G1967" s="72">
        <v>10</v>
      </c>
      <c r="H1967" s="72">
        <v>10</v>
      </c>
      <c r="I1967" s="72">
        <v>10</v>
      </c>
      <c r="J1967" s="86" t="s">
        <v>3646</v>
      </c>
      <c r="K1967" s="152" t="s">
        <v>3801</v>
      </c>
      <c r="L1967" s="91" t="str">
        <f t="shared" si="39"/>
        <v>오후</v>
      </c>
      <c r="M1967" s="151" t="s">
        <v>1724</v>
      </c>
      <c r="V1967" s="39" t="s">
        <v>3802</v>
      </c>
    </row>
    <row r="1968" spans="2:22">
      <c r="B1968" s="72" t="s">
        <v>3645</v>
      </c>
      <c r="C1968" s="72" t="s">
        <v>2948</v>
      </c>
      <c r="D1968" s="72" t="s">
        <v>2140</v>
      </c>
      <c r="E1968" s="72">
        <v>10</v>
      </c>
      <c r="F1968" s="72">
        <v>2</v>
      </c>
      <c r="G1968" s="72">
        <v>10</v>
      </c>
      <c r="H1968" s="72">
        <v>10</v>
      </c>
      <c r="I1968" s="72">
        <v>10</v>
      </c>
      <c r="J1968" s="86" t="s">
        <v>3646</v>
      </c>
      <c r="K1968" s="152" t="s">
        <v>3379</v>
      </c>
      <c r="L1968" s="91" t="str">
        <f t="shared" si="39"/>
        <v>오후</v>
      </c>
      <c r="M1968" s="151" t="s">
        <v>3803</v>
      </c>
      <c r="V1968" s="39" t="s">
        <v>3804</v>
      </c>
    </row>
    <row r="1969" spans="2:22">
      <c r="B1969" s="72" t="s">
        <v>3645</v>
      </c>
      <c r="C1969" s="72" t="s">
        <v>3663</v>
      </c>
      <c r="D1969" s="72" t="s">
        <v>2485</v>
      </c>
      <c r="E1969" s="72">
        <v>10</v>
      </c>
      <c r="F1969" s="72">
        <v>2</v>
      </c>
      <c r="G1969" s="72">
        <v>10</v>
      </c>
      <c r="H1969" s="72">
        <v>10</v>
      </c>
      <c r="I1969" s="72">
        <v>10</v>
      </c>
      <c r="J1969" s="86" t="s">
        <v>3646</v>
      </c>
      <c r="K1969" s="152" t="s">
        <v>372</v>
      </c>
      <c r="L1969" s="91" t="str">
        <f t="shared" si="39"/>
        <v>오전</v>
      </c>
      <c r="M1969" s="151" t="s">
        <v>521</v>
      </c>
      <c r="V1969" s="39" t="s">
        <v>3805</v>
      </c>
    </row>
    <row r="1970" spans="2:22">
      <c r="B1970" s="72" t="s">
        <v>3645</v>
      </c>
      <c r="C1970" s="72" t="s">
        <v>2948</v>
      </c>
      <c r="D1970" s="72" t="s">
        <v>2146</v>
      </c>
      <c r="E1970" s="72">
        <v>10</v>
      </c>
      <c r="F1970" s="72">
        <v>2</v>
      </c>
      <c r="G1970" s="72">
        <v>10</v>
      </c>
      <c r="H1970" s="72">
        <v>10</v>
      </c>
      <c r="I1970" s="72">
        <v>10</v>
      </c>
      <c r="J1970" s="86" t="s">
        <v>3646</v>
      </c>
      <c r="K1970" s="152" t="s">
        <v>3379</v>
      </c>
      <c r="L1970" s="91" t="str">
        <f t="shared" si="39"/>
        <v>오후</v>
      </c>
      <c r="M1970" s="151" t="s">
        <v>3806</v>
      </c>
      <c r="V1970" s="39" t="s">
        <v>3807</v>
      </c>
    </row>
    <row r="1971" spans="2:22">
      <c r="B1971" s="72" t="s">
        <v>3645</v>
      </c>
      <c r="C1971" s="72" t="s">
        <v>3675</v>
      </c>
      <c r="D1971" s="72" t="s">
        <v>2998</v>
      </c>
      <c r="E1971" s="72">
        <v>10</v>
      </c>
      <c r="F1971" s="72">
        <v>2</v>
      </c>
      <c r="G1971" s="72">
        <v>10</v>
      </c>
      <c r="H1971" s="72">
        <v>10</v>
      </c>
      <c r="I1971" s="72">
        <v>10</v>
      </c>
      <c r="J1971" s="86" t="s">
        <v>3646</v>
      </c>
      <c r="K1971" s="152" t="s">
        <v>3808</v>
      </c>
      <c r="L1971" s="91" t="str">
        <f t="shared" si="39"/>
        <v>오후</v>
      </c>
      <c r="M1971" s="305" t="s">
        <v>3809</v>
      </c>
      <c r="V1971" s="39" t="s">
        <v>3810</v>
      </c>
    </row>
    <row r="1972" spans="2:22">
      <c r="B1972" s="72" t="s">
        <v>3645</v>
      </c>
      <c r="C1972" s="72" t="s">
        <v>3657</v>
      </c>
      <c r="D1972" s="72" t="s">
        <v>2462</v>
      </c>
      <c r="E1972" s="72">
        <v>10</v>
      </c>
      <c r="F1972" s="72">
        <v>2</v>
      </c>
      <c r="G1972" s="72">
        <v>10</v>
      </c>
      <c r="H1972" s="72">
        <v>10</v>
      </c>
      <c r="I1972" s="72">
        <v>10</v>
      </c>
      <c r="J1972" s="86" t="s">
        <v>3646</v>
      </c>
      <c r="K1972" s="152" t="s">
        <v>3379</v>
      </c>
      <c r="L1972" s="91" t="str">
        <f t="shared" si="39"/>
        <v>야간</v>
      </c>
      <c r="M1972" s="151" t="s">
        <v>526</v>
      </c>
      <c r="V1972" s="39" t="s">
        <v>3811</v>
      </c>
    </row>
    <row r="1973" spans="2:22">
      <c r="B1973" s="209" t="s">
        <v>3645</v>
      </c>
      <c r="C1973" s="209" t="s">
        <v>2948</v>
      </c>
      <c r="D1973" s="209" t="s">
        <v>2101</v>
      </c>
      <c r="E1973" s="209">
        <v>10</v>
      </c>
      <c r="F1973" s="209">
        <v>2</v>
      </c>
      <c r="G1973" s="209">
        <v>10</v>
      </c>
      <c r="H1973" s="209">
        <v>10</v>
      </c>
      <c r="I1973" s="209">
        <v>10</v>
      </c>
      <c r="J1973" s="210" t="s">
        <v>3646</v>
      </c>
      <c r="K1973" s="211" t="s">
        <v>445</v>
      </c>
      <c r="L1973" s="207" t="str">
        <f t="shared" si="39"/>
        <v>오후</v>
      </c>
      <c r="M1973" s="206" t="s">
        <v>2920</v>
      </c>
      <c r="V1973" s="39" t="s">
        <v>3812</v>
      </c>
    </row>
    <row r="1974" spans="2:22">
      <c r="B1974" s="209" t="s">
        <v>3645</v>
      </c>
      <c r="C1974" s="209" t="s">
        <v>3648</v>
      </c>
      <c r="D1974" s="209" t="s">
        <v>2279</v>
      </c>
      <c r="E1974" s="209">
        <v>10</v>
      </c>
      <c r="F1974" s="209">
        <v>2</v>
      </c>
      <c r="G1974" s="209">
        <v>10</v>
      </c>
      <c r="H1974" s="209">
        <v>10</v>
      </c>
      <c r="I1974" s="209">
        <v>10</v>
      </c>
      <c r="J1974" s="210" t="s">
        <v>3646</v>
      </c>
      <c r="K1974" s="211" t="s">
        <v>445</v>
      </c>
      <c r="L1974" s="207" t="str">
        <f t="shared" si="39"/>
        <v>오후</v>
      </c>
      <c r="M1974" s="206" t="s">
        <v>2920</v>
      </c>
      <c r="V1974" s="39" t="s">
        <v>3813</v>
      </c>
    </row>
    <row r="1975" spans="2:22">
      <c r="B1975" s="72" t="s">
        <v>3645</v>
      </c>
      <c r="C1975" s="72" t="s">
        <v>2948</v>
      </c>
      <c r="D1975" s="72" t="s">
        <v>2120</v>
      </c>
      <c r="E1975" s="72">
        <v>10</v>
      </c>
      <c r="F1975" s="72">
        <v>2</v>
      </c>
      <c r="G1975" s="72">
        <v>10</v>
      </c>
      <c r="H1975" s="72">
        <v>10</v>
      </c>
      <c r="I1975" s="72">
        <v>10</v>
      </c>
      <c r="J1975" s="86" t="s">
        <v>3646</v>
      </c>
      <c r="K1975" s="152" t="s">
        <v>1388</v>
      </c>
      <c r="L1975" s="91" t="str">
        <f t="shared" si="39"/>
        <v>오후</v>
      </c>
      <c r="M1975" s="151" t="s">
        <v>120</v>
      </c>
      <c r="V1975" s="39" t="s">
        <v>3814</v>
      </c>
    </row>
    <row r="1976" spans="2:22">
      <c r="B1976" s="72" t="s">
        <v>3645</v>
      </c>
      <c r="C1976" s="72" t="s">
        <v>2948</v>
      </c>
      <c r="D1976" s="72" t="s">
        <v>2122</v>
      </c>
      <c r="E1976" s="72">
        <v>10</v>
      </c>
      <c r="F1976" s="72">
        <v>2</v>
      </c>
      <c r="G1976" s="72">
        <v>10</v>
      </c>
      <c r="H1976" s="72">
        <v>10</v>
      </c>
      <c r="I1976" s="72">
        <v>10</v>
      </c>
      <c r="J1976" s="86" t="s">
        <v>3646</v>
      </c>
      <c r="K1976" s="152" t="s">
        <v>1388</v>
      </c>
      <c r="L1976" s="91" t="str">
        <f t="shared" si="39"/>
        <v>오후</v>
      </c>
      <c r="M1976" s="151" t="s">
        <v>120</v>
      </c>
      <c r="V1976" s="39" t="s">
        <v>3815</v>
      </c>
    </row>
    <row r="1977" spans="2:22">
      <c r="B1977" s="72" t="s">
        <v>3645</v>
      </c>
      <c r="C1977" s="72" t="s">
        <v>2948</v>
      </c>
      <c r="D1977" s="72" t="s">
        <v>2124</v>
      </c>
      <c r="E1977" s="72">
        <v>10</v>
      </c>
      <c r="F1977" s="72">
        <v>2</v>
      </c>
      <c r="G1977" s="72">
        <v>10</v>
      </c>
      <c r="H1977" s="72">
        <v>10</v>
      </c>
      <c r="I1977" s="72">
        <v>10</v>
      </c>
      <c r="J1977" s="86" t="s">
        <v>3646</v>
      </c>
      <c r="K1977" s="152" t="s">
        <v>1388</v>
      </c>
      <c r="L1977" s="91" t="str">
        <f t="shared" si="39"/>
        <v>오후</v>
      </c>
      <c r="M1977" s="151" t="s">
        <v>120</v>
      </c>
      <c r="V1977" s="39" t="s">
        <v>3816</v>
      </c>
    </row>
    <row r="1978" spans="2:22">
      <c r="B1978" s="72" t="s">
        <v>3645</v>
      </c>
      <c r="C1978" s="72" t="s">
        <v>3648</v>
      </c>
      <c r="D1978" s="72" t="s">
        <v>2311</v>
      </c>
      <c r="E1978" s="72">
        <v>10</v>
      </c>
      <c r="F1978" s="72">
        <v>2</v>
      </c>
      <c r="G1978" s="72">
        <v>10</v>
      </c>
      <c r="H1978" s="72">
        <v>10</v>
      </c>
      <c r="I1978" s="72">
        <v>10</v>
      </c>
      <c r="J1978" s="86" t="s">
        <v>3646</v>
      </c>
      <c r="K1978" s="152" t="s">
        <v>2884</v>
      </c>
      <c r="L1978" s="91" t="str">
        <f t="shared" si="39"/>
        <v>오후</v>
      </c>
      <c r="M1978" s="151" t="s">
        <v>120</v>
      </c>
      <c r="V1978" s="39" t="s">
        <v>3817</v>
      </c>
    </row>
    <row r="1979" spans="2:22">
      <c r="B1979" s="72" t="s">
        <v>3645</v>
      </c>
      <c r="C1979" s="72" t="s">
        <v>3657</v>
      </c>
      <c r="D1979" s="72" t="s">
        <v>2453</v>
      </c>
      <c r="E1979" s="72">
        <v>10</v>
      </c>
      <c r="F1979" s="72">
        <v>2</v>
      </c>
      <c r="G1979" s="72">
        <v>10</v>
      </c>
      <c r="H1979" s="72">
        <v>10</v>
      </c>
      <c r="I1979" s="72">
        <v>10</v>
      </c>
      <c r="J1979" s="86" t="s">
        <v>3646</v>
      </c>
      <c r="K1979" s="152" t="s">
        <v>3702</v>
      </c>
      <c r="L1979" s="91" t="str">
        <f t="shared" si="39"/>
        <v>야간</v>
      </c>
      <c r="M1979" s="151" t="s">
        <v>120</v>
      </c>
      <c r="V1979" s="39" t="s">
        <v>3818</v>
      </c>
    </row>
    <row r="1980" spans="2:22">
      <c r="B1980" s="72" t="s">
        <v>3645</v>
      </c>
      <c r="C1980" s="72" t="s">
        <v>3663</v>
      </c>
      <c r="D1980" s="72" t="s">
        <v>2558</v>
      </c>
      <c r="E1980" s="72">
        <v>10</v>
      </c>
      <c r="F1980" s="72">
        <v>2</v>
      </c>
      <c r="G1980" s="72">
        <v>10</v>
      </c>
      <c r="H1980" s="72">
        <v>10</v>
      </c>
      <c r="I1980" s="72">
        <v>10</v>
      </c>
      <c r="J1980" s="86" t="s">
        <v>3646</v>
      </c>
      <c r="K1980" s="152" t="s">
        <v>372</v>
      </c>
      <c r="L1980" s="91" t="str">
        <f t="shared" si="39"/>
        <v>오전</v>
      </c>
      <c r="M1980" s="151" t="s">
        <v>120</v>
      </c>
      <c r="V1980" s="39" t="s">
        <v>3819</v>
      </c>
    </row>
    <row r="1981" spans="2:22">
      <c r="B1981" s="72" t="s">
        <v>3645</v>
      </c>
      <c r="C1981" s="72" t="s">
        <v>3663</v>
      </c>
      <c r="D1981" s="72" t="s">
        <v>2564</v>
      </c>
      <c r="E1981" s="72">
        <v>10</v>
      </c>
      <c r="F1981" s="72">
        <v>2</v>
      </c>
      <c r="G1981" s="72">
        <v>10</v>
      </c>
      <c r="H1981" s="72">
        <v>10</v>
      </c>
      <c r="I1981" s="72">
        <v>10</v>
      </c>
      <c r="J1981" s="86" t="s">
        <v>3646</v>
      </c>
      <c r="K1981" s="152" t="s">
        <v>372</v>
      </c>
      <c r="L1981" s="91" t="str">
        <f t="shared" si="39"/>
        <v>오전</v>
      </c>
      <c r="M1981" s="151" t="s">
        <v>120</v>
      </c>
      <c r="V1981" s="39" t="s">
        <v>3820</v>
      </c>
    </row>
    <row r="1982" spans="2:22">
      <c r="B1982" s="72" t="s">
        <v>3645</v>
      </c>
      <c r="C1982" s="72" t="s">
        <v>3663</v>
      </c>
      <c r="D1982" s="72" t="s">
        <v>2570</v>
      </c>
      <c r="E1982" s="72">
        <v>10</v>
      </c>
      <c r="F1982" s="72">
        <v>2</v>
      </c>
      <c r="G1982" s="72">
        <v>10</v>
      </c>
      <c r="H1982" s="72">
        <v>10</v>
      </c>
      <c r="I1982" s="72">
        <v>10</v>
      </c>
      <c r="J1982" s="86" t="s">
        <v>3646</v>
      </c>
      <c r="K1982" s="152" t="s">
        <v>372</v>
      </c>
      <c r="L1982" s="91" t="str">
        <f t="shared" si="39"/>
        <v>오전</v>
      </c>
      <c r="M1982" s="151" t="s">
        <v>120</v>
      </c>
      <c r="V1982" s="39" t="s">
        <v>3821</v>
      </c>
    </row>
    <row r="1983" spans="2:22">
      <c r="B1983" s="72" t="s">
        <v>3645</v>
      </c>
      <c r="C1983" s="72" t="s">
        <v>3663</v>
      </c>
      <c r="D1983" s="72" t="s">
        <v>2580</v>
      </c>
      <c r="E1983" s="72">
        <v>10</v>
      </c>
      <c r="F1983" s="72">
        <v>2</v>
      </c>
      <c r="G1983" s="72">
        <v>10</v>
      </c>
      <c r="H1983" s="72">
        <v>10</v>
      </c>
      <c r="I1983" s="72">
        <v>10</v>
      </c>
      <c r="J1983" s="86" t="s">
        <v>3646</v>
      </c>
      <c r="K1983" s="152" t="s">
        <v>384</v>
      </c>
      <c r="L1983" s="91" t="str">
        <f t="shared" si="39"/>
        <v>오전</v>
      </c>
      <c r="M1983" s="151" t="s">
        <v>120</v>
      </c>
      <c r="V1983" s="39" t="s">
        <v>3822</v>
      </c>
    </row>
    <row r="1984" spans="2:22">
      <c r="B1984" s="72" t="s">
        <v>3645</v>
      </c>
      <c r="C1984" s="72" t="s">
        <v>3663</v>
      </c>
      <c r="D1984" s="72" t="s">
        <v>2584</v>
      </c>
      <c r="E1984" s="72">
        <v>10</v>
      </c>
      <c r="F1984" s="72">
        <v>2</v>
      </c>
      <c r="G1984" s="72">
        <v>10</v>
      </c>
      <c r="H1984" s="72">
        <v>10</v>
      </c>
      <c r="I1984" s="72">
        <v>10</v>
      </c>
      <c r="J1984" s="86" t="s">
        <v>3646</v>
      </c>
      <c r="K1984" s="152" t="s">
        <v>56</v>
      </c>
      <c r="L1984" s="91" t="str">
        <f t="shared" si="39"/>
        <v>오전</v>
      </c>
      <c r="M1984" s="151" t="s">
        <v>120</v>
      </c>
      <c r="V1984" s="39" t="s">
        <v>3823</v>
      </c>
    </row>
    <row r="1985" spans="2:22">
      <c r="B1985" s="72" t="s">
        <v>3645</v>
      </c>
      <c r="C1985" s="72" t="s">
        <v>3663</v>
      </c>
      <c r="D1985" s="72" t="s">
        <v>2596</v>
      </c>
      <c r="E1985" s="72">
        <v>10</v>
      </c>
      <c r="F1985" s="72">
        <v>2</v>
      </c>
      <c r="G1985" s="72">
        <v>10</v>
      </c>
      <c r="H1985" s="72">
        <v>10</v>
      </c>
      <c r="I1985" s="72">
        <v>10</v>
      </c>
      <c r="J1985" s="86" t="s">
        <v>3646</v>
      </c>
      <c r="K1985" s="152" t="s">
        <v>56</v>
      </c>
      <c r="L1985" s="91" t="str">
        <f t="shared" si="39"/>
        <v>오전</v>
      </c>
      <c r="M1985" s="151" t="s">
        <v>120</v>
      </c>
      <c r="V1985" s="39" t="s">
        <v>3824</v>
      </c>
    </row>
    <row r="1986" spans="2:22">
      <c r="B1986" s="72" t="s">
        <v>3645</v>
      </c>
      <c r="C1986" s="72" t="s">
        <v>3663</v>
      </c>
      <c r="D1986" s="72" t="s">
        <v>2598</v>
      </c>
      <c r="E1986" s="72">
        <v>10</v>
      </c>
      <c r="F1986" s="72">
        <v>2</v>
      </c>
      <c r="G1986" s="72">
        <v>10</v>
      </c>
      <c r="H1986" s="72">
        <v>10</v>
      </c>
      <c r="I1986" s="72">
        <v>10</v>
      </c>
      <c r="J1986" s="86" t="s">
        <v>3646</v>
      </c>
      <c r="K1986" s="152" t="s">
        <v>1600</v>
      </c>
      <c r="L1986" s="91" t="str">
        <f t="shared" si="39"/>
        <v>오전</v>
      </c>
      <c r="M1986" s="151" t="s">
        <v>120</v>
      </c>
      <c r="V1986" s="39" t="s">
        <v>3825</v>
      </c>
    </row>
    <row r="1987" spans="2:22">
      <c r="B1987" s="72" t="s">
        <v>3645</v>
      </c>
      <c r="C1987" s="72" t="s">
        <v>3673</v>
      </c>
      <c r="D1987" s="72" t="s">
        <v>2844</v>
      </c>
      <c r="E1987" s="72">
        <v>10</v>
      </c>
      <c r="F1987" s="72">
        <v>2</v>
      </c>
      <c r="G1987" s="72">
        <v>10</v>
      </c>
      <c r="H1987" s="72">
        <v>10</v>
      </c>
      <c r="I1987" s="72">
        <v>10</v>
      </c>
      <c r="J1987" s="86" t="s">
        <v>3646</v>
      </c>
      <c r="K1987" s="152" t="s">
        <v>372</v>
      </c>
      <c r="L1987" s="91" t="str">
        <f t="shared" si="39"/>
        <v>오후</v>
      </c>
      <c r="M1987" s="151" t="s">
        <v>120</v>
      </c>
      <c r="V1987" s="39" t="s">
        <v>3826</v>
      </c>
    </row>
    <row r="1988" spans="2:22">
      <c r="B1988" s="72" t="s">
        <v>3645</v>
      </c>
      <c r="C1988" s="72" t="s">
        <v>3673</v>
      </c>
      <c r="D1988" s="72" t="s">
        <v>2846</v>
      </c>
      <c r="E1988" s="72">
        <v>10</v>
      </c>
      <c r="F1988" s="72">
        <v>2</v>
      </c>
      <c r="G1988" s="72">
        <v>10</v>
      </c>
      <c r="H1988" s="72">
        <v>10</v>
      </c>
      <c r="I1988" s="72">
        <v>10</v>
      </c>
      <c r="J1988" s="86" t="s">
        <v>3646</v>
      </c>
      <c r="K1988" s="152" t="s">
        <v>372</v>
      </c>
      <c r="L1988" s="91" t="str">
        <f t="shared" si="39"/>
        <v>오후</v>
      </c>
      <c r="M1988" s="151" t="s">
        <v>120</v>
      </c>
      <c r="V1988" s="39" t="s">
        <v>3827</v>
      </c>
    </row>
    <row r="1989" spans="2:22">
      <c r="B1989" s="72" t="s">
        <v>3645</v>
      </c>
      <c r="C1989" s="72" t="s">
        <v>3729</v>
      </c>
      <c r="D1989" s="72" t="s">
        <v>2921</v>
      </c>
      <c r="E1989" s="72">
        <v>10</v>
      </c>
      <c r="F1989" s="72">
        <v>2</v>
      </c>
      <c r="G1989" s="72">
        <v>10</v>
      </c>
      <c r="H1989" s="72">
        <v>10</v>
      </c>
      <c r="I1989" s="72">
        <v>10</v>
      </c>
      <c r="J1989" s="86" t="s">
        <v>3646</v>
      </c>
      <c r="K1989" s="152" t="s">
        <v>3379</v>
      </c>
      <c r="L1989" s="91" t="str">
        <f t="shared" si="39"/>
        <v>야간</v>
      </c>
      <c r="M1989" s="151" t="s">
        <v>120</v>
      </c>
      <c r="V1989" s="39" t="s">
        <v>3828</v>
      </c>
    </row>
    <row r="1990" spans="2:22">
      <c r="B1990" s="72" t="s">
        <v>3645</v>
      </c>
      <c r="C1990" s="72" t="s">
        <v>3729</v>
      </c>
      <c r="D1990" s="72" t="s">
        <v>2926</v>
      </c>
      <c r="E1990" s="72">
        <v>10</v>
      </c>
      <c r="F1990" s="72">
        <v>2</v>
      </c>
      <c r="G1990" s="72">
        <v>10</v>
      </c>
      <c r="H1990" s="72">
        <v>10</v>
      </c>
      <c r="I1990" s="72">
        <v>10</v>
      </c>
      <c r="J1990" s="86" t="s">
        <v>3646</v>
      </c>
      <c r="K1990" s="152" t="s">
        <v>56</v>
      </c>
      <c r="L1990" s="91" t="str">
        <f t="shared" si="39"/>
        <v>야간</v>
      </c>
      <c r="M1990" s="151" t="s">
        <v>120</v>
      </c>
      <c r="V1990" s="39" t="s">
        <v>3829</v>
      </c>
    </row>
    <row r="1991" spans="2:22">
      <c r="B1991" s="72" t="s">
        <v>3645</v>
      </c>
      <c r="C1991" s="72" t="s">
        <v>3729</v>
      </c>
      <c r="D1991" s="72" t="s">
        <v>2940</v>
      </c>
      <c r="E1991" s="72">
        <v>10</v>
      </c>
      <c r="F1991" s="72">
        <v>2</v>
      </c>
      <c r="G1991" s="72">
        <v>10</v>
      </c>
      <c r="H1991" s="72">
        <v>10</v>
      </c>
      <c r="I1991" s="72">
        <v>10</v>
      </c>
      <c r="J1991" s="86" t="s">
        <v>3646</v>
      </c>
      <c r="K1991" s="152" t="s">
        <v>3801</v>
      </c>
      <c r="L1991" s="91" t="str">
        <f t="shared" si="39"/>
        <v>야간</v>
      </c>
      <c r="M1991" s="151" t="s">
        <v>120</v>
      </c>
      <c r="V1991" s="39" t="s">
        <v>3830</v>
      </c>
    </row>
    <row r="1992" spans="2:22">
      <c r="B1992" s="72" t="s">
        <v>3645</v>
      </c>
      <c r="C1992" s="72" t="s">
        <v>3675</v>
      </c>
      <c r="D1992" s="72" t="s">
        <v>2983</v>
      </c>
      <c r="E1992" s="72">
        <v>10</v>
      </c>
      <c r="F1992" s="72">
        <v>2</v>
      </c>
      <c r="G1992" s="72">
        <v>10</v>
      </c>
      <c r="H1992" s="72">
        <v>10</v>
      </c>
      <c r="I1992" s="72">
        <v>10</v>
      </c>
      <c r="J1992" s="86" t="s">
        <v>3646</v>
      </c>
      <c r="K1992" s="152" t="s">
        <v>372</v>
      </c>
      <c r="L1992" s="91" t="str">
        <f t="shared" si="39"/>
        <v>오후</v>
      </c>
      <c r="M1992" s="151" t="s">
        <v>120</v>
      </c>
      <c r="V1992" s="39" t="s">
        <v>3831</v>
      </c>
    </row>
    <row r="1993" spans="2:22">
      <c r="B1993" s="72" t="s">
        <v>3645</v>
      </c>
      <c r="C1993" s="72" t="s">
        <v>3675</v>
      </c>
      <c r="D1993" s="72" t="s">
        <v>3002</v>
      </c>
      <c r="E1993" s="72">
        <v>10</v>
      </c>
      <c r="F1993" s="72">
        <v>2</v>
      </c>
      <c r="G1993" s="72">
        <v>10</v>
      </c>
      <c r="H1993" s="72">
        <v>10</v>
      </c>
      <c r="I1993" s="72">
        <v>10</v>
      </c>
      <c r="J1993" s="86" t="s">
        <v>3646</v>
      </c>
      <c r="K1993" s="152" t="s">
        <v>372</v>
      </c>
      <c r="L1993" s="91" t="str">
        <f t="shared" si="39"/>
        <v>오후</v>
      </c>
      <c r="M1993" s="151" t="s">
        <v>120</v>
      </c>
      <c r="V1993" s="39" t="s">
        <v>3832</v>
      </c>
    </row>
    <row r="1994" spans="2:22">
      <c r="B1994" s="72" t="s">
        <v>3645</v>
      </c>
      <c r="C1994" s="72" t="s">
        <v>3675</v>
      </c>
      <c r="D1994" s="72" t="s">
        <v>3016</v>
      </c>
      <c r="E1994" s="72">
        <v>10</v>
      </c>
      <c r="F1994" s="72">
        <v>2</v>
      </c>
      <c r="G1994" s="72">
        <v>10</v>
      </c>
      <c r="H1994" s="72">
        <v>10</v>
      </c>
      <c r="I1994" s="72">
        <v>10</v>
      </c>
      <c r="J1994" s="86" t="s">
        <v>3646</v>
      </c>
      <c r="K1994" s="152" t="s">
        <v>372</v>
      </c>
      <c r="L1994" s="91" t="str">
        <f t="shared" si="39"/>
        <v>오후</v>
      </c>
      <c r="M1994" s="151" t="s">
        <v>120</v>
      </c>
      <c r="V1994" s="39" t="s">
        <v>3833</v>
      </c>
    </row>
    <row r="1995" spans="2:22">
      <c r="B1995" s="72" t="s">
        <v>3645</v>
      </c>
      <c r="C1995" s="72" t="s">
        <v>3675</v>
      </c>
      <c r="D1995" s="72" t="s">
        <v>3023</v>
      </c>
      <c r="E1995" s="72">
        <v>10</v>
      </c>
      <c r="F1995" s="72">
        <v>2</v>
      </c>
      <c r="G1995" s="72">
        <v>10</v>
      </c>
      <c r="H1995" s="72">
        <v>10</v>
      </c>
      <c r="I1995" s="72">
        <v>10</v>
      </c>
      <c r="J1995" s="86" t="s">
        <v>3646</v>
      </c>
      <c r="K1995" s="152" t="s">
        <v>372</v>
      </c>
      <c r="L1995" s="91" t="str">
        <f t="shared" si="39"/>
        <v>오후</v>
      </c>
      <c r="M1995" s="151" t="s">
        <v>120</v>
      </c>
      <c r="V1995" s="39" t="s">
        <v>3834</v>
      </c>
    </row>
    <row r="1996" spans="2:22">
      <c r="B1996" s="72" t="s">
        <v>3645</v>
      </c>
      <c r="C1996" s="72" t="s">
        <v>3675</v>
      </c>
      <c r="D1996" s="72" t="s">
        <v>3025</v>
      </c>
      <c r="E1996" s="72">
        <v>10</v>
      </c>
      <c r="F1996" s="72">
        <v>2</v>
      </c>
      <c r="G1996" s="72">
        <v>10</v>
      </c>
      <c r="H1996" s="72">
        <v>10</v>
      </c>
      <c r="I1996" s="72">
        <v>10</v>
      </c>
      <c r="J1996" s="86" t="s">
        <v>3646</v>
      </c>
      <c r="K1996" s="152" t="s">
        <v>372</v>
      </c>
      <c r="L1996" s="91" t="str">
        <f t="shared" si="39"/>
        <v>오후</v>
      </c>
      <c r="M1996" s="151" t="s">
        <v>120</v>
      </c>
      <c r="V1996" s="39" t="s">
        <v>3835</v>
      </c>
    </row>
    <row r="1997" spans="2:22">
      <c r="B1997" s="72" t="s">
        <v>3645</v>
      </c>
      <c r="C1997" s="72" t="s">
        <v>3675</v>
      </c>
      <c r="D1997" s="72" t="s">
        <v>3027</v>
      </c>
      <c r="E1997" s="72">
        <v>10</v>
      </c>
      <c r="F1997" s="72">
        <v>2</v>
      </c>
      <c r="G1997" s="72">
        <v>10</v>
      </c>
      <c r="H1997" s="72">
        <v>10</v>
      </c>
      <c r="I1997" s="72">
        <v>10</v>
      </c>
      <c r="J1997" s="86" t="s">
        <v>3646</v>
      </c>
      <c r="K1997" s="152" t="s">
        <v>56</v>
      </c>
      <c r="L1997" s="91" t="str">
        <f t="shared" si="39"/>
        <v>오후</v>
      </c>
      <c r="M1997" s="151" t="s">
        <v>120</v>
      </c>
      <c r="V1997" s="39" t="s">
        <v>3836</v>
      </c>
    </row>
    <row r="1998" spans="2:22">
      <c r="B1998" s="72" t="s">
        <v>3645</v>
      </c>
      <c r="C1998" s="72" t="s">
        <v>2948</v>
      </c>
      <c r="D1998" s="72" t="s">
        <v>2103</v>
      </c>
      <c r="E1998" s="72">
        <v>10</v>
      </c>
      <c r="F1998" s="72">
        <v>2</v>
      </c>
      <c r="G1998" s="72">
        <v>10</v>
      </c>
      <c r="H1998" s="72">
        <v>10</v>
      </c>
      <c r="I1998" s="72">
        <v>10</v>
      </c>
      <c r="J1998" s="86" t="s">
        <v>3646</v>
      </c>
      <c r="K1998" s="152" t="s">
        <v>3689</v>
      </c>
      <c r="L1998" s="91" t="str">
        <f t="shared" si="39"/>
        <v>오후</v>
      </c>
      <c r="M1998" s="151" t="s">
        <v>121</v>
      </c>
      <c r="V1998" s="39" t="s">
        <v>3837</v>
      </c>
    </row>
    <row r="1999" spans="2:22">
      <c r="B1999" s="72" t="s">
        <v>3645</v>
      </c>
      <c r="C1999" s="72" t="s">
        <v>2948</v>
      </c>
      <c r="D1999" s="72" t="s">
        <v>2115</v>
      </c>
      <c r="E1999" s="72">
        <v>10</v>
      </c>
      <c r="F1999" s="72">
        <v>2</v>
      </c>
      <c r="G1999" s="72">
        <v>10</v>
      </c>
      <c r="H1999" s="72">
        <v>10</v>
      </c>
      <c r="I1999" s="72">
        <v>10</v>
      </c>
      <c r="J1999" s="86" t="s">
        <v>3646</v>
      </c>
      <c r="K1999" s="152" t="s">
        <v>3379</v>
      </c>
      <c r="L1999" s="91" t="str">
        <f t="shared" si="39"/>
        <v>오후</v>
      </c>
      <c r="M1999" s="151" t="s">
        <v>121</v>
      </c>
      <c r="V1999" s="39" t="s">
        <v>3838</v>
      </c>
    </row>
    <row r="2000" spans="2:22">
      <c r="B2000" s="72" t="s">
        <v>3645</v>
      </c>
      <c r="C2000" s="72" t="s">
        <v>3673</v>
      </c>
      <c r="D2000" s="72" t="s">
        <v>2747</v>
      </c>
      <c r="E2000" s="72">
        <v>10</v>
      </c>
      <c r="F2000" s="72">
        <v>2</v>
      </c>
      <c r="G2000" s="72">
        <v>10</v>
      </c>
      <c r="H2000" s="72">
        <v>10</v>
      </c>
      <c r="I2000" s="72">
        <v>10</v>
      </c>
      <c r="J2000" s="86" t="s">
        <v>3646</v>
      </c>
      <c r="K2000" s="152" t="s">
        <v>56</v>
      </c>
      <c r="L2000" s="91" t="str">
        <f t="shared" si="39"/>
        <v>오전</v>
      </c>
      <c r="M2000" s="151" t="s">
        <v>121</v>
      </c>
      <c r="V2000" s="39" t="s">
        <v>3839</v>
      </c>
    </row>
    <row r="2001" spans="2:22">
      <c r="B2001" s="72" t="s">
        <v>3645</v>
      </c>
      <c r="C2001" s="72" t="s">
        <v>3752</v>
      </c>
      <c r="D2001" s="72" t="s">
        <v>3077</v>
      </c>
      <c r="E2001" s="72">
        <v>10</v>
      </c>
      <c r="F2001" s="72">
        <v>2</v>
      </c>
      <c r="G2001" s="72">
        <v>10</v>
      </c>
      <c r="H2001" s="72">
        <v>10</v>
      </c>
      <c r="I2001" s="72">
        <v>10</v>
      </c>
      <c r="J2001" s="86" t="s">
        <v>3646</v>
      </c>
      <c r="K2001" s="152" t="s">
        <v>56</v>
      </c>
      <c r="L2001" s="91" t="str">
        <f t="shared" si="39"/>
        <v>오후</v>
      </c>
      <c r="M2001" s="151" t="s">
        <v>121</v>
      </c>
      <c r="V2001" s="39" t="s">
        <v>3840</v>
      </c>
    </row>
    <row r="2002" spans="2:22">
      <c r="B2002" s="72" t="s">
        <v>3645</v>
      </c>
      <c r="C2002" s="72" t="s">
        <v>3675</v>
      </c>
      <c r="D2002" s="72" t="s">
        <v>2966</v>
      </c>
      <c r="E2002" s="72">
        <v>10</v>
      </c>
      <c r="F2002" s="72">
        <v>2</v>
      </c>
      <c r="G2002" s="72">
        <v>10</v>
      </c>
      <c r="H2002" s="72">
        <v>10</v>
      </c>
      <c r="I2002" s="72">
        <v>10</v>
      </c>
      <c r="J2002" s="86" t="s">
        <v>3646</v>
      </c>
      <c r="K2002" s="152" t="s">
        <v>372</v>
      </c>
      <c r="L2002" s="91" t="str">
        <f t="shared" si="39"/>
        <v>오후</v>
      </c>
      <c r="M2002" s="151" t="s">
        <v>124</v>
      </c>
      <c r="V2002" s="39" t="s">
        <v>3841</v>
      </c>
    </row>
    <row r="2003" spans="2:22">
      <c r="B2003" s="72" t="s">
        <v>3645</v>
      </c>
      <c r="C2003" s="72" t="s">
        <v>3675</v>
      </c>
      <c r="D2003" s="72" t="s">
        <v>3010</v>
      </c>
      <c r="E2003" s="72">
        <v>10</v>
      </c>
      <c r="F2003" s="72">
        <v>2</v>
      </c>
      <c r="G2003" s="72">
        <v>10</v>
      </c>
      <c r="H2003" s="72">
        <v>10</v>
      </c>
      <c r="I2003" s="72">
        <v>10</v>
      </c>
      <c r="J2003" s="86" t="s">
        <v>3646</v>
      </c>
      <c r="K2003" s="152" t="s">
        <v>372</v>
      </c>
      <c r="L2003" s="91" t="str">
        <f t="shared" si="39"/>
        <v>오후</v>
      </c>
      <c r="M2003" s="151" t="s">
        <v>124</v>
      </c>
      <c r="V2003" s="39" t="s">
        <v>3842</v>
      </c>
    </row>
    <row r="2004" spans="2:22">
      <c r="B2004" s="72" t="s">
        <v>3843</v>
      </c>
      <c r="C2004" s="72" t="s">
        <v>3844</v>
      </c>
      <c r="D2004" s="72" t="s">
        <v>2068</v>
      </c>
      <c r="E2004" s="72">
        <v>10</v>
      </c>
      <c r="F2004" s="72">
        <v>2</v>
      </c>
      <c r="G2004" s="72">
        <v>10</v>
      </c>
      <c r="H2004" s="72">
        <v>10</v>
      </c>
      <c r="I2004" s="72">
        <v>10</v>
      </c>
      <c r="J2004" s="86" t="s">
        <v>3646</v>
      </c>
      <c r="K2004" s="152" t="s">
        <v>3446</v>
      </c>
      <c r="L2004" s="91" t="str">
        <f t="shared" si="39"/>
        <v>오후</v>
      </c>
      <c r="M2004" s="151"/>
      <c r="V2004" s="39" t="s">
        <v>3845</v>
      </c>
    </row>
    <row r="2005" spans="2:22">
      <c r="B2005" s="72" t="s">
        <v>3843</v>
      </c>
      <c r="C2005" s="72" t="s">
        <v>2948</v>
      </c>
      <c r="D2005" s="72" t="s">
        <v>2070</v>
      </c>
      <c r="E2005" s="72">
        <v>10</v>
      </c>
      <c r="F2005" s="72">
        <v>2</v>
      </c>
      <c r="G2005" s="72">
        <v>10</v>
      </c>
      <c r="H2005" s="72">
        <v>10</v>
      </c>
      <c r="I2005" s="72">
        <v>10</v>
      </c>
      <c r="J2005" s="86" t="s">
        <v>3646</v>
      </c>
      <c r="K2005" s="152" t="s">
        <v>3846</v>
      </c>
      <c r="L2005" s="91" t="str">
        <f t="shared" si="39"/>
        <v>오후</v>
      </c>
      <c r="M2005" s="151"/>
      <c r="V2005" s="39" t="s">
        <v>3847</v>
      </c>
    </row>
    <row r="2006" spans="2:22">
      <c r="B2006" s="72" t="s">
        <v>3843</v>
      </c>
      <c r="C2006" s="72" t="s">
        <v>2948</v>
      </c>
      <c r="D2006" s="72" t="s">
        <v>2072</v>
      </c>
      <c r="E2006" s="72">
        <v>10</v>
      </c>
      <c r="F2006" s="72">
        <v>2</v>
      </c>
      <c r="G2006" s="72">
        <v>10</v>
      </c>
      <c r="H2006" s="72">
        <v>10</v>
      </c>
      <c r="I2006" s="72">
        <v>10</v>
      </c>
      <c r="J2006" s="86" t="s">
        <v>3646</v>
      </c>
      <c r="K2006" s="152" t="s">
        <v>97</v>
      </c>
      <c r="L2006" s="91" t="str">
        <f t="shared" si="39"/>
        <v>오후</v>
      </c>
      <c r="M2006" s="151"/>
      <c r="V2006" s="39" t="s">
        <v>3848</v>
      </c>
    </row>
    <row r="2007" spans="2:22">
      <c r="B2007" s="72" t="s">
        <v>3645</v>
      </c>
      <c r="C2007" s="72" t="s">
        <v>2948</v>
      </c>
      <c r="D2007" s="72" t="s">
        <v>2074</v>
      </c>
      <c r="E2007" s="72">
        <v>10</v>
      </c>
      <c r="F2007" s="72">
        <v>2</v>
      </c>
      <c r="G2007" s="72">
        <v>10</v>
      </c>
      <c r="H2007" s="72">
        <v>10</v>
      </c>
      <c r="I2007" s="72">
        <v>10</v>
      </c>
      <c r="J2007" s="86" t="s">
        <v>3646</v>
      </c>
      <c r="K2007" s="152" t="s">
        <v>97</v>
      </c>
      <c r="L2007" s="91" t="str">
        <f t="shared" si="39"/>
        <v>오후</v>
      </c>
      <c r="M2007" s="151"/>
      <c r="V2007" s="39" t="s">
        <v>3849</v>
      </c>
    </row>
    <row r="2008" spans="2:22">
      <c r="B2008" s="72" t="s">
        <v>3645</v>
      </c>
      <c r="C2008" s="72" t="s">
        <v>2948</v>
      </c>
      <c r="D2008" s="72" t="s">
        <v>2076</v>
      </c>
      <c r="E2008" s="72">
        <v>10</v>
      </c>
      <c r="F2008" s="72">
        <v>2</v>
      </c>
      <c r="G2008" s="72">
        <v>10</v>
      </c>
      <c r="H2008" s="72">
        <v>10</v>
      </c>
      <c r="I2008" s="72">
        <v>10</v>
      </c>
      <c r="J2008" s="86" t="s">
        <v>3646</v>
      </c>
      <c r="K2008" s="152" t="s">
        <v>41</v>
      </c>
      <c r="L2008" s="91" t="str">
        <f t="shared" si="39"/>
        <v>오후</v>
      </c>
      <c r="M2008" s="151"/>
      <c r="V2008" s="39" t="s">
        <v>3850</v>
      </c>
    </row>
    <row r="2009" spans="2:22">
      <c r="B2009" s="72" t="s">
        <v>3645</v>
      </c>
      <c r="C2009" s="72" t="s">
        <v>2948</v>
      </c>
      <c r="D2009" s="72" t="s">
        <v>2081</v>
      </c>
      <c r="E2009" s="72">
        <v>10</v>
      </c>
      <c r="F2009" s="72">
        <v>2</v>
      </c>
      <c r="G2009" s="72">
        <v>10</v>
      </c>
      <c r="H2009" s="72">
        <v>10</v>
      </c>
      <c r="I2009" s="72">
        <v>10</v>
      </c>
      <c r="J2009" s="86" t="s">
        <v>3646</v>
      </c>
      <c r="K2009" s="152" t="s">
        <v>88</v>
      </c>
      <c r="L2009" s="91" t="str">
        <f t="shared" si="39"/>
        <v>오후</v>
      </c>
      <c r="M2009" s="151"/>
      <c r="V2009" s="39" t="s">
        <v>3851</v>
      </c>
    </row>
    <row r="2010" spans="2:22">
      <c r="B2010" s="72" t="s">
        <v>3645</v>
      </c>
      <c r="C2010" s="72" t="s">
        <v>2948</v>
      </c>
      <c r="D2010" s="72" t="s">
        <v>2083</v>
      </c>
      <c r="E2010" s="72">
        <v>10</v>
      </c>
      <c r="F2010" s="72">
        <v>2</v>
      </c>
      <c r="G2010" s="72">
        <v>10</v>
      </c>
      <c r="H2010" s="72">
        <v>10</v>
      </c>
      <c r="I2010" s="72">
        <v>10</v>
      </c>
      <c r="J2010" s="86" t="s">
        <v>3646</v>
      </c>
      <c r="K2010" s="152" t="s">
        <v>41</v>
      </c>
      <c r="L2010" s="91" t="str">
        <f t="shared" si="39"/>
        <v>오후</v>
      </c>
      <c r="M2010" s="151"/>
      <c r="V2010" s="39" t="s">
        <v>3852</v>
      </c>
    </row>
    <row r="2011" spans="2:22">
      <c r="B2011" s="72" t="s">
        <v>3645</v>
      </c>
      <c r="C2011" s="72" t="s">
        <v>2948</v>
      </c>
      <c r="D2011" s="72" t="s">
        <v>2085</v>
      </c>
      <c r="E2011" s="72">
        <v>10</v>
      </c>
      <c r="F2011" s="72">
        <v>2</v>
      </c>
      <c r="G2011" s="72">
        <v>10</v>
      </c>
      <c r="H2011" s="72">
        <v>10</v>
      </c>
      <c r="I2011" s="72">
        <v>10</v>
      </c>
      <c r="J2011" s="86" t="s">
        <v>3646</v>
      </c>
      <c r="K2011" s="152" t="s">
        <v>88</v>
      </c>
      <c r="L2011" s="91" t="str">
        <f t="shared" si="39"/>
        <v>오후</v>
      </c>
      <c r="M2011" s="151"/>
      <c r="V2011" s="39" t="s">
        <v>3853</v>
      </c>
    </row>
    <row r="2012" spans="2:22">
      <c r="B2012" s="72" t="s">
        <v>3645</v>
      </c>
      <c r="C2012" s="72" t="s">
        <v>2948</v>
      </c>
      <c r="D2012" s="72" t="s">
        <v>2087</v>
      </c>
      <c r="E2012" s="72">
        <v>10</v>
      </c>
      <c r="F2012" s="72">
        <v>2</v>
      </c>
      <c r="G2012" s="72">
        <v>10</v>
      </c>
      <c r="H2012" s="72">
        <v>10</v>
      </c>
      <c r="I2012" s="72">
        <v>10</v>
      </c>
      <c r="J2012" s="86" t="s">
        <v>3646</v>
      </c>
      <c r="K2012" s="152" t="s">
        <v>93</v>
      </c>
      <c r="L2012" s="91" t="str">
        <f t="shared" si="39"/>
        <v>오후</v>
      </c>
      <c r="M2012" s="151"/>
      <c r="V2012" s="39" t="s">
        <v>3854</v>
      </c>
    </row>
    <row r="2013" spans="2:22">
      <c r="B2013" s="72" t="s">
        <v>3645</v>
      </c>
      <c r="C2013" s="72" t="s">
        <v>2948</v>
      </c>
      <c r="D2013" s="72" t="s">
        <v>2089</v>
      </c>
      <c r="E2013" s="72">
        <v>10</v>
      </c>
      <c r="F2013" s="72">
        <v>2</v>
      </c>
      <c r="G2013" s="72">
        <v>10</v>
      </c>
      <c r="H2013" s="72">
        <v>10</v>
      </c>
      <c r="I2013" s="72">
        <v>10</v>
      </c>
      <c r="J2013" s="86" t="s">
        <v>3646</v>
      </c>
      <c r="K2013" s="152" t="s">
        <v>93</v>
      </c>
      <c r="L2013" s="91" t="str">
        <f t="shared" si="39"/>
        <v>오후</v>
      </c>
      <c r="M2013" s="151"/>
      <c r="V2013" s="39" t="s">
        <v>3855</v>
      </c>
    </row>
    <row r="2014" spans="2:22">
      <c r="B2014" s="72" t="s">
        <v>3645</v>
      </c>
      <c r="C2014" s="72" t="s">
        <v>2948</v>
      </c>
      <c r="D2014" s="72" t="s">
        <v>2091</v>
      </c>
      <c r="E2014" s="72">
        <v>10</v>
      </c>
      <c r="F2014" s="72">
        <v>2</v>
      </c>
      <c r="G2014" s="72">
        <v>10</v>
      </c>
      <c r="H2014" s="72">
        <v>10</v>
      </c>
      <c r="I2014" s="72">
        <v>10</v>
      </c>
      <c r="J2014" s="86" t="s">
        <v>3646</v>
      </c>
      <c r="K2014" s="152" t="s">
        <v>2955</v>
      </c>
      <c r="L2014" s="91" t="str">
        <f t="shared" si="39"/>
        <v>오후</v>
      </c>
      <c r="M2014" s="151"/>
      <c r="V2014" s="39" t="s">
        <v>3856</v>
      </c>
    </row>
    <row r="2015" spans="2:22">
      <c r="B2015" s="72" t="s">
        <v>3645</v>
      </c>
      <c r="C2015" s="72" t="s">
        <v>2948</v>
      </c>
      <c r="D2015" s="72" t="s">
        <v>2093</v>
      </c>
      <c r="E2015" s="72">
        <v>10</v>
      </c>
      <c r="F2015" s="72">
        <v>2</v>
      </c>
      <c r="G2015" s="72">
        <v>10</v>
      </c>
      <c r="H2015" s="72">
        <v>10</v>
      </c>
      <c r="I2015" s="72">
        <v>10</v>
      </c>
      <c r="J2015" s="86" t="s">
        <v>3646</v>
      </c>
      <c r="K2015" s="152" t="s">
        <v>3857</v>
      </c>
      <c r="L2015" s="91" t="str">
        <f t="shared" si="39"/>
        <v>오후</v>
      </c>
      <c r="M2015" s="151"/>
      <c r="V2015" s="39" t="s">
        <v>3858</v>
      </c>
    </row>
    <row r="2016" spans="2:22">
      <c r="B2016" s="72" t="s">
        <v>3645</v>
      </c>
      <c r="C2016" s="72" t="s">
        <v>2948</v>
      </c>
      <c r="D2016" s="72" t="s">
        <v>2095</v>
      </c>
      <c r="E2016" s="72">
        <v>10</v>
      </c>
      <c r="F2016" s="72">
        <v>2</v>
      </c>
      <c r="G2016" s="72">
        <v>10</v>
      </c>
      <c r="H2016" s="72">
        <v>10</v>
      </c>
      <c r="I2016" s="72">
        <v>10</v>
      </c>
      <c r="J2016" s="86" t="s">
        <v>3646</v>
      </c>
      <c r="K2016" s="152" t="s">
        <v>93</v>
      </c>
      <c r="L2016" s="91" t="str">
        <f t="shared" si="39"/>
        <v>오후</v>
      </c>
      <c r="M2016" s="151"/>
      <c r="V2016" s="39" t="s">
        <v>3859</v>
      </c>
    </row>
    <row r="2017" spans="2:22">
      <c r="B2017" s="72" t="s">
        <v>3645</v>
      </c>
      <c r="C2017" s="72" t="s">
        <v>2948</v>
      </c>
      <c r="D2017" s="72" t="s">
        <v>2097</v>
      </c>
      <c r="E2017" s="72">
        <v>10</v>
      </c>
      <c r="F2017" s="72">
        <v>2</v>
      </c>
      <c r="G2017" s="72">
        <v>10</v>
      </c>
      <c r="H2017" s="72">
        <v>10</v>
      </c>
      <c r="I2017" s="72">
        <v>10</v>
      </c>
      <c r="J2017" s="86" t="s">
        <v>3646</v>
      </c>
      <c r="K2017" s="152" t="s">
        <v>3139</v>
      </c>
      <c r="L2017" s="91" t="str">
        <f t="shared" si="39"/>
        <v>오후</v>
      </c>
      <c r="M2017" s="151"/>
      <c r="V2017" s="39" t="s">
        <v>3860</v>
      </c>
    </row>
    <row r="2018" spans="2:22">
      <c r="B2018" s="72" t="s">
        <v>3645</v>
      </c>
      <c r="C2018" s="72" t="s">
        <v>2948</v>
      </c>
      <c r="D2018" s="72" t="s">
        <v>2099</v>
      </c>
      <c r="E2018" s="72">
        <v>10</v>
      </c>
      <c r="F2018" s="72">
        <v>2</v>
      </c>
      <c r="G2018" s="72">
        <v>10</v>
      </c>
      <c r="H2018" s="72">
        <v>10</v>
      </c>
      <c r="I2018" s="72">
        <v>10</v>
      </c>
      <c r="J2018" s="86" t="s">
        <v>3646</v>
      </c>
      <c r="K2018" s="152" t="s">
        <v>93</v>
      </c>
      <c r="L2018" s="91" t="str">
        <f t="shared" si="39"/>
        <v>오후</v>
      </c>
      <c r="M2018" s="151"/>
      <c r="V2018" s="39" t="s">
        <v>3861</v>
      </c>
    </row>
    <row r="2019" spans="2:22">
      <c r="B2019" s="72" t="s">
        <v>3645</v>
      </c>
      <c r="C2019" s="72" t="s">
        <v>2948</v>
      </c>
      <c r="D2019" s="72" t="s">
        <v>2105</v>
      </c>
      <c r="E2019" s="72">
        <v>10</v>
      </c>
      <c r="F2019" s="72">
        <v>2</v>
      </c>
      <c r="G2019" s="72">
        <v>10</v>
      </c>
      <c r="H2019" s="72">
        <v>10</v>
      </c>
      <c r="I2019" s="72">
        <v>10</v>
      </c>
      <c r="J2019" s="86" t="s">
        <v>3646</v>
      </c>
      <c r="K2019" s="152" t="s">
        <v>3100</v>
      </c>
      <c r="L2019" s="91" t="str">
        <f t="shared" si="39"/>
        <v>오후</v>
      </c>
      <c r="M2019" s="151"/>
      <c r="V2019" s="39" t="s">
        <v>3862</v>
      </c>
    </row>
    <row r="2020" spans="2:22">
      <c r="B2020" s="72" t="s">
        <v>3645</v>
      </c>
      <c r="C2020" s="72" t="s">
        <v>2948</v>
      </c>
      <c r="D2020" s="72" t="s">
        <v>2108</v>
      </c>
      <c r="E2020" s="72">
        <v>10</v>
      </c>
      <c r="F2020" s="72">
        <v>2</v>
      </c>
      <c r="G2020" s="72">
        <v>10</v>
      </c>
      <c r="H2020" s="72">
        <v>10</v>
      </c>
      <c r="I2020" s="72">
        <v>10</v>
      </c>
      <c r="J2020" s="86" t="s">
        <v>3646</v>
      </c>
      <c r="K2020" s="152" t="s">
        <v>362</v>
      </c>
      <c r="L2020" s="91" t="str">
        <f t="shared" si="39"/>
        <v>오후</v>
      </c>
      <c r="M2020" s="151"/>
      <c r="V2020" s="39" t="s">
        <v>3863</v>
      </c>
    </row>
    <row r="2021" spans="2:22">
      <c r="B2021" s="72" t="s">
        <v>3645</v>
      </c>
      <c r="C2021" s="72" t="s">
        <v>2948</v>
      </c>
      <c r="D2021" s="72" t="s">
        <v>2110</v>
      </c>
      <c r="E2021" s="72">
        <v>10</v>
      </c>
      <c r="F2021" s="72">
        <v>2</v>
      </c>
      <c r="G2021" s="72">
        <v>10</v>
      </c>
      <c r="H2021" s="72">
        <v>10</v>
      </c>
      <c r="I2021" s="72">
        <v>10</v>
      </c>
      <c r="J2021" s="86" t="s">
        <v>3646</v>
      </c>
      <c r="K2021" s="152" t="s">
        <v>2955</v>
      </c>
      <c r="L2021" s="91" t="str">
        <f t="shared" si="39"/>
        <v>오후</v>
      </c>
      <c r="M2021" s="151"/>
      <c r="V2021" s="39" t="s">
        <v>3864</v>
      </c>
    </row>
    <row r="2022" spans="2:22">
      <c r="B2022" s="72" t="s">
        <v>3645</v>
      </c>
      <c r="C2022" s="72" t="s">
        <v>2948</v>
      </c>
      <c r="D2022" s="72" t="s">
        <v>2113</v>
      </c>
      <c r="E2022" s="72">
        <v>10</v>
      </c>
      <c r="F2022" s="72">
        <v>2</v>
      </c>
      <c r="G2022" s="72">
        <v>10</v>
      </c>
      <c r="H2022" s="72">
        <v>10</v>
      </c>
      <c r="I2022" s="72">
        <v>10</v>
      </c>
      <c r="J2022" s="86" t="s">
        <v>3646</v>
      </c>
      <c r="K2022" s="152" t="s">
        <v>93</v>
      </c>
      <c r="L2022" s="91" t="str">
        <f t="shared" si="39"/>
        <v>오후</v>
      </c>
      <c r="M2022" s="151"/>
      <c r="V2022" s="39" t="s">
        <v>3865</v>
      </c>
    </row>
    <row r="2023" spans="2:22">
      <c r="B2023" s="72" t="s">
        <v>3645</v>
      </c>
      <c r="C2023" s="72" t="s">
        <v>2948</v>
      </c>
      <c r="D2023" s="72" t="s">
        <v>2126</v>
      </c>
      <c r="E2023" s="72">
        <v>10</v>
      </c>
      <c r="F2023" s="72">
        <v>2</v>
      </c>
      <c r="G2023" s="72">
        <v>10</v>
      </c>
      <c r="H2023" s="72">
        <v>10</v>
      </c>
      <c r="I2023" s="72">
        <v>10</v>
      </c>
      <c r="J2023" s="86" t="s">
        <v>3646</v>
      </c>
      <c r="K2023" s="152" t="s">
        <v>3866</v>
      </c>
      <c r="L2023" s="91" t="str">
        <f t="shared" si="39"/>
        <v>오후</v>
      </c>
      <c r="M2023" s="151"/>
      <c r="V2023" s="39" t="s">
        <v>3867</v>
      </c>
    </row>
    <row r="2024" spans="2:22">
      <c r="B2024" s="72" t="s">
        <v>3645</v>
      </c>
      <c r="C2024" s="72" t="s">
        <v>2847</v>
      </c>
      <c r="D2024" s="72" t="s">
        <v>2156</v>
      </c>
      <c r="E2024" s="72">
        <v>10</v>
      </c>
      <c r="F2024" s="72">
        <v>2</v>
      </c>
      <c r="G2024" s="72">
        <v>10</v>
      </c>
      <c r="H2024" s="72">
        <v>10</v>
      </c>
      <c r="I2024" s="72">
        <v>10</v>
      </c>
      <c r="J2024" s="86" t="s">
        <v>3646</v>
      </c>
      <c r="K2024" s="152" t="s">
        <v>93</v>
      </c>
      <c r="L2024" s="91" t="str">
        <f t="shared" ref="L2024:L2089" si="40">IF(MID(D2024,1,8)&gt;="20241101",IF(VALUE(MID(D2024,10,6))&lt;120000,"오전",IF(VALUE(MID(D2024,10,2))&lt;17,"오후","야간")),
IF(MID(D2024,1,8)&lt;"20241101",IF(VALUE(MID(D2024,10,6))&lt;120000,"오전",IF(VALUE(MID(D2024,10,2))&lt;18,"오후","야간"))
))</f>
        <v>오전</v>
      </c>
      <c r="M2024" s="151"/>
      <c r="V2024" s="39" t="s">
        <v>3868</v>
      </c>
    </row>
    <row r="2025" spans="2:22">
      <c r="B2025" s="72" t="s">
        <v>3645</v>
      </c>
      <c r="C2025" s="72" t="s">
        <v>2847</v>
      </c>
      <c r="D2025" s="72" t="s">
        <v>2159</v>
      </c>
      <c r="E2025" s="72">
        <v>10</v>
      </c>
      <c r="F2025" s="72">
        <v>2</v>
      </c>
      <c r="G2025" s="72">
        <v>10</v>
      </c>
      <c r="H2025" s="72">
        <v>10</v>
      </c>
      <c r="I2025" s="72">
        <v>10</v>
      </c>
      <c r="J2025" s="86" t="s">
        <v>3646</v>
      </c>
      <c r="K2025" s="152" t="s">
        <v>93</v>
      </c>
      <c r="L2025" s="91" t="str">
        <f t="shared" si="40"/>
        <v>오전</v>
      </c>
      <c r="M2025" s="151"/>
      <c r="V2025" s="39" t="s">
        <v>3869</v>
      </c>
    </row>
    <row r="2026" spans="2:22">
      <c r="B2026" s="72" t="s">
        <v>3645</v>
      </c>
      <c r="C2026" s="72" t="s">
        <v>2847</v>
      </c>
      <c r="D2026" s="72" t="s">
        <v>2161</v>
      </c>
      <c r="E2026" s="72">
        <v>10</v>
      </c>
      <c r="F2026" s="72">
        <v>2</v>
      </c>
      <c r="G2026" s="72">
        <v>10</v>
      </c>
      <c r="H2026" s="72">
        <v>10</v>
      </c>
      <c r="I2026" s="72">
        <v>10</v>
      </c>
      <c r="J2026" s="86" t="s">
        <v>3646</v>
      </c>
      <c r="K2026" s="152" t="s">
        <v>93</v>
      </c>
      <c r="L2026" s="91" t="str">
        <f t="shared" si="40"/>
        <v>오전</v>
      </c>
      <c r="M2026" s="151"/>
      <c r="V2026" s="39" t="s">
        <v>3870</v>
      </c>
    </row>
    <row r="2027" spans="2:22">
      <c r="B2027" s="72" t="s">
        <v>3645</v>
      </c>
      <c r="C2027" s="72" t="s">
        <v>2847</v>
      </c>
      <c r="D2027" s="72" t="s">
        <v>2163</v>
      </c>
      <c r="E2027" s="72">
        <v>10</v>
      </c>
      <c r="F2027" s="72">
        <v>2</v>
      </c>
      <c r="G2027" s="72">
        <v>10</v>
      </c>
      <c r="H2027" s="72">
        <v>10</v>
      </c>
      <c r="I2027" s="72">
        <v>10</v>
      </c>
      <c r="J2027" s="86" t="s">
        <v>3646</v>
      </c>
      <c r="K2027" s="152" t="s">
        <v>91</v>
      </c>
      <c r="L2027" s="91" t="str">
        <f t="shared" si="40"/>
        <v>오전</v>
      </c>
      <c r="M2027" s="151"/>
      <c r="V2027" s="39" t="s">
        <v>3871</v>
      </c>
    </row>
    <row r="2028" spans="2:22">
      <c r="B2028" s="72" t="s">
        <v>3645</v>
      </c>
      <c r="C2028" s="72" t="s">
        <v>2847</v>
      </c>
      <c r="D2028" s="72" t="s">
        <v>2168</v>
      </c>
      <c r="E2028" s="72">
        <v>10</v>
      </c>
      <c r="F2028" s="72">
        <v>2</v>
      </c>
      <c r="G2028" s="72">
        <v>10</v>
      </c>
      <c r="H2028" s="72">
        <v>10</v>
      </c>
      <c r="I2028" s="72">
        <v>10</v>
      </c>
      <c r="J2028" s="86" t="s">
        <v>3646</v>
      </c>
      <c r="K2028" s="152" t="s">
        <v>93</v>
      </c>
      <c r="L2028" s="91" t="str">
        <f t="shared" si="40"/>
        <v>오전</v>
      </c>
      <c r="M2028" s="151"/>
      <c r="V2028" s="39" t="s">
        <v>3872</v>
      </c>
    </row>
    <row r="2029" spans="2:22">
      <c r="B2029" s="198" t="s">
        <v>3645</v>
      </c>
      <c r="C2029" s="198" t="s">
        <v>2847</v>
      </c>
      <c r="D2029" s="198" t="s">
        <v>2170</v>
      </c>
      <c r="E2029" s="198">
        <v>10</v>
      </c>
      <c r="F2029" s="198">
        <v>2</v>
      </c>
      <c r="G2029" s="198">
        <v>10</v>
      </c>
      <c r="H2029" s="198">
        <v>10</v>
      </c>
      <c r="I2029" s="198">
        <v>10</v>
      </c>
      <c r="J2029" s="215" t="s">
        <v>3646</v>
      </c>
      <c r="K2029" s="216" t="s">
        <v>93</v>
      </c>
      <c r="L2029" s="192" t="str">
        <f t="shared" si="40"/>
        <v>오전</v>
      </c>
      <c r="M2029" s="193"/>
      <c r="V2029" s="39" t="s">
        <v>3873</v>
      </c>
    </row>
    <row r="2030" spans="2:22">
      <c r="B2030" s="72" t="s">
        <v>3645</v>
      </c>
      <c r="C2030" s="72" t="s">
        <v>2847</v>
      </c>
      <c r="D2030" s="72" t="s">
        <v>2173</v>
      </c>
      <c r="E2030" s="72">
        <v>10</v>
      </c>
      <c r="F2030" s="72">
        <v>2</v>
      </c>
      <c r="G2030" s="72">
        <v>10</v>
      </c>
      <c r="H2030" s="72">
        <v>10</v>
      </c>
      <c r="I2030" s="72">
        <v>10</v>
      </c>
      <c r="J2030" s="86" t="s">
        <v>3646</v>
      </c>
      <c r="K2030" s="152" t="s">
        <v>93</v>
      </c>
      <c r="L2030" s="91" t="str">
        <f t="shared" si="40"/>
        <v>오전</v>
      </c>
      <c r="M2030" s="151"/>
      <c r="V2030" s="39" t="s">
        <v>3874</v>
      </c>
    </row>
    <row r="2031" spans="2:22">
      <c r="B2031" s="72" t="s">
        <v>3645</v>
      </c>
      <c r="C2031" s="72" t="s">
        <v>3875</v>
      </c>
      <c r="D2031" s="72" t="s">
        <v>2176</v>
      </c>
      <c r="E2031" s="72">
        <v>10</v>
      </c>
      <c r="F2031" s="72">
        <v>2</v>
      </c>
      <c r="G2031" s="72">
        <v>10</v>
      </c>
      <c r="H2031" s="72">
        <v>10</v>
      </c>
      <c r="I2031" s="72">
        <v>10</v>
      </c>
      <c r="J2031" s="86" t="s">
        <v>3646</v>
      </c>
      <c r="K2031" s="152" t="s">
        <v>85</v>
      </c>
      <c r="L2031" s="91" t="str">
        <f t="shared" si="40"/>
        <v>오후</v>
      </c>
      <c r="M2031" s="151"/>
      <c r="V2031" s="39" t="s">
        <v>3876</v>
      </c>
    </row>
    <row r="2032" spans="2:22">
      <c r="B2032" s="72" t="s">
        <v>3645</v>
      </c>
      <c r="C2032" s="72" t="s">
        <v>3875</v>
      </c>
      <c r="D2032" s="72" t="s">
        <v>2179</v>
      </c>
      <c r="E2032" s="72">
        <v>10</v>
      </c>
      <c r="F2032" s="72">
        <v>2</v>
      </c>
      <c r="G2032" s="72">
        <v>10</v>
      </c>
      <c r="H2032" s="72">
        <v>10</v>
      </c>
      <c r="I2032" s="72">
        <v>10</v>
      </c>
      <c r="J2032" s="86" t="s">
        <v>3646</v>
      </c>
      <c r="K2032" s="152" t="s">
        <v>3013</v>
      </c>
      <c r="L2032" s="91" t="str">
        <f t="shared" si="40"/>
        <v>오후</v>
      </c>
      <c r="M2032" s="151"/>
      <c r="V2032" s="39" t="s">
        <v>3877</v>
      </c>
    </row>
    <row r="2033" spans="2:22">
      <c r="B2033" s="72" t="s">
        <v>3645</v>
      </c>
      <c r="C2033" s="72" t="s">
        <v>3875</v>
      </c>
      <c r="D2033" s="72" t="s">
        <v>2181</v>
      </c>
      <c r="E2033" s="72">
        <v>10</v>
      </c>
      <c r="F2033" s="72">
        <v>2</v>
      </c>
      <c r="G2033" s="72">
        <v>10</v>
      </c>
      <c r="H2033" s="72">
        <v>10</v>
      </c>
      <c r="I2033" s="72">
        <v>10</v>
      </c>
      <c r="J2033" s="86" t="s">
        <v>3646</v>
      </c>
      <c r="K2033" s="152" t="s">
        <v>3015</v>
      </c>
      <c r="L2033" s="91" t="str">
        <f t="shared" si="40"/>
        <v>오후</v>
      </c>
      <c r="M2033" s="151"/>
      <c r="V2033" s="39" t="s">
        <v>3878</v>
      </c>
    </row>
    <row r="2034" spans="2:22">
      <c r="B2034" s="72" t="s">
        <v>3645</v>
      </c>
      <c r="C2034" s="72" t="s">
        <v>3875</v>
      </c>
      <c r="D2034" s="72" t="s">
        <v>2183</v>
      </c>
      <c r="E2034" s="72">
        <v>10</v>
      </c>
      <c r="F2034" s="72">
        <v>2</v>
      </c>
      <c r="G2034" s="72">
        <v>10</v>
      </c>
      <c r="H2034" s="72">
        <v>10</v>
      </c>
      <c r="I2034" s="72">
        <v>10</v>
      </c>
      <c r="J2034" s="86" t="s">
        <v>3646</v>
      </c>
      <c r="K2034" s="152" t="s">
        <v>97</v>
      </c>
      <c r="L2034" s="91" t="str">
        <f t="shared" si="40"/>
        <v>오후</v>
      </c>
      <c r="M2034" s="151"/>
      <c r="V2034" s="39" t="s">
        <v>3879</v>
      </c>
    </row>
    <row r="2035" spans="2:22">
      <c r="B2035" s="72" t="s">
        <v>3645</v>
      </c>
      <c r="C2035" s="72" t="s">
        <v>3875</v>
      </c>
      <c r="D2035" s="72" t="s">
        <v>2186</v>
      </c>
      <c r="E2035" s="72">
        <v>10</v>
      </c>
      <c r="F2035" s="72">
        <v>2</v>
      </c>
      <c r="G2035" s="72">
        <v>10</v>
      </c>
      <c r="H2035" s="72">
        <v>10</v>
      </c>
      <c r="I2035" s="72">
        <v>10</v>
      </c>
      <c r="J2035" s="86" t="s">
        <v>3646</v>
      </c>
      <c r="K2035" s="152" t="s">
        <v>97</v>
      </c>
      <c r="L2035" s="91" t="str">
        <f t="shared" si="40"/>
        <v>오후</v>
      </c>
      <c r="M2035" s="151"/>
      <c r="V2035" s="39" t="s">
        <v>3880</v>
      </c>
    </row>
    <row r="2036" spans="2:22">
      <c r="B2036" s="72" t="s">
        <v>3645</v>
      </c>
      <c r="C2036" s="72" t="s">
        <v>3875</v>
      </c>
      <c r="D2036" s="72" t="s">
        <v>2189</v>
      </c>
      <c r="E2036" s="72">
        <v>10</v>
      </c>
      <c r="F2036" s="72">
        <v>2</v>
      </c>
      <c r="G2036" s="72">
        <v>10</v>
      </c>
      <c r="H2036" s="72">
        <v>10</v>
      </c>
      <c r="I2036" s="72">
        <v>10</v>
      </c>
      <c r="J2036" s="86" t="s">
        <v>3646</v>
      </c>
      <c r="K2036" s="152" t="s">
        <v>41</v>
      </c>
      <c r="L2036" s="91" t="str">
        <f t="shared" si="40"/>
        <v>오후</v>
      </c>
      <c r="M2036" s="151"/>
      <c r="V2036" s="39" t="s">
        <v>3881</v>
      </c>
    </row>
    <row r="2037" spans="2:22">
      <c r="B2037" s="72" t="s">
        <v>3645</v>
      </c>
      <c r="C2037" s="72" t="s">
        <v>3875</v>
      </c>
      <c r="D2037" s="72" t="s">
        <v>2191</v>
      </c>
      <c r="E2037" s="72">
        <v>10</v>
      </c>
      <c r="F2037" s="72">
        <v>2</v>
      </c>
      <c r="G2037" s="72">
        <v>10</v>
      </c>
      <c r="H2037" s="72">
        <v>10</v>
      </c>
      <c r="I2037" s="72">
        <v>10</v>
      </c>
      <c r="J2037" s="86" t="s">
        <v>3646</v>
      </c>
      <c r="K2037" s="152" t="s">
        <v>73</v>
      </c>
      <c r="L2037" s="91" t="str">
        <f t="shared" si="40"/>
        <v>오후</v>
      </c>
      <c r="M2037" s="151"/>
      <c r="V2037" s="39" t="s">
        <v>3882</v>
      </c>
    </row>
    <row r="2038" spans="2:22">
      <c r="B2038" s="72" t="s">
        <v>3645</v>
      </c>
      <c r="C2038" s="72" t="s">
        <v>3875</v>
      </c>
      <c r="D2038" s="72" t="s">
        <v>2194</v>
      </c>
      <c r="E2038" s="72">
        <v>10</v>
      </c>
      <c r="F2038" s="72">
        <v>2</v>
      </c>
      <c r="G2038" s="72">
        <v>10</v>
      </c>
      <c r="H2038" s="72">
        <v>10</v>
      </c>
      <c r="I2038" s="72">
        <v>10</v>
      </c>
      <c r="J2038" s="86" t="s">
        <v>3646</v>
      </c>
      <c r="K2038" s="152" t="s">
        <v>41</v>
      </c>
      <c r="L2038" s="91" t="str">
        <f t="shared" si="40"/>
        <v>오후</v>
      </c>
      <c r="M2038" s="151"/>
      <c r="V2038" s="39" t="s">
        <v>3883</v>
      </c>
    </row>
    <row r="2039" spans="2:22">
      <c r="B2039" s="72" t="s">
        <v>3645</v>
      </c>
      <c r="C2039" s="72" t="s">
        <v>3875</v>
      </c>
      <c r="D2039" s="72" t="s">
        <v>2196</v>
      </c>
      <c r="E2039" s="72">
        <v>10</v>
      </c>
      <c r="F2039" s="72">
        <v>2</v>
      </c>
      <c r="G2039" s="72">
        <v>10</v>
      </c>
      <c r="H2039" s="72">
        <v>10</v>
      </c>
      <c r="I2039" s="72">
        <v>10</v>
      </c>
      <c r="J2039" s="86" t="s">
        <v>3646</v>
      </c>
      <c r="K2039" s="152" t="s">
        <v>85</v>
      </c>
      <c r="L2039" s="91" t="str">
        <f t="shared" si="40"/>
        <v>오후</v>
      </c>
      <c r="M2039" s="151"/>
      <c r="V2039" s="39" t="s">
        <v>3884</v>
      </c>
    </row>
    <row r="2040" spans="2:22">
      <c r="B2040" s="72" t="s">
        <v>3645</v>
      </c>
      <c r="C2040" s="72" t="s">
        <v>3875</v>
      </c>
      <c r="D2040" s="72" t="s">
        <v>2198</v>
      </c>
      <c r="E2040" s="72">
        <v>10</v>
      </c>
      <c r="F2040" s="72">
        <v>2</v>
      </c>
      <c r="G2040" s="72">
        <v>10</v>
      </c>
      <c r="H2040" s="72">
        <v>10</v>
      </c>
      <c r="I2040" s="72">
        <v>10</v>
      </c>
      <c r="J2040" s="86" t="s">
        <v>3646</v>
      </c>
      <c r="K2040" s="152" t="s">
        <v>41</v>
      </c>
      <c r="L2040" s="91" t="str">
        <f t="shared" si="40"/>
        <v>오후</v>
      </c>
      <c r="M2040" s="151"/>
      <c r="V2040" s="39" t="s">
        <v>3885</v>
      </c>
    </row>
    <row r="2041" spans="2:22">
      <c r="B2041" s="72" t="s">
        <v>3645</v>
      </c>
      <c r="C2041" s="72" t="s">
        <v>3875</v>
      </c>
      <c r="D2041" s="72" t="s">
        <v>2200</v>
      </c>
      <c r="E2041" s="72">
        <v>10</v>
      </c>
      <c r="F2041" s="72">
        <v>2</v>
      </c>
      <c r="G2041" s="72">
        <v>10</v>
      </c>
      <c r="H2041" s="72">
        <v>10</v>
      </c>
      <c r="I2041" s="72">
        <v>10</v>
      </c>
      <c r="J2041" s="86" t="s">
        <v>3646</v>
      </c>
      <c r="K2041" s="152" t="s">
        <v>41</v>
      </c>
      <c r="L2041" s="91" t="str">
        <f t="shared" si="40"/>
        <v>오후</v>
      </c>
      <c r="M2041" s="151"/>
      <c r="V2041" s="39" t="s">
        <v>3886</v>
      </c>
    </row>
    <row r="2042" spans="2:22">
      <c r="B2042" s="72" t="s">
        <v>3645</v>
      </c>
      <c r="C2042" s="72" t="s">
        <v>3875</v>
      </c>
      <c r="D2042" s="72" t="s">
        <v>2202</v>
      </c>
      <c r="E2042" s="72">
        <v>10</v>
      </c>
      <c r="F2042" s="72">
        <v>2</v>
      </c>
      <c r="G2042" s="72">
        <v>10</v>
      </c>
      <c r="H2042" s="72">
        <v>10</v>
      </c>
      <c r="I2042" s="72">
        <v>10</v>
      </c>
      <c r="J2042" s="86" t="s">
        <v>3646</v>
      </c>
      <c r="K2042" s="152" t="s">
        <v>41</v>
      </c>
      <c r="L2042" s="91" t="str">
        <f t="shared" si="40"/>
        <v>오후</v>
      </c>
      <c r="M2042" s="151"/>
      <c r="V2042" s="39" t="s">
        <v>3887</v>
      </c>
    </row>
    <row r="2043" spans="2:22">
      <c r="B2043" s="72" t="s">
        <v>3645</v>
      </c>
      <c r="C2043" s="72" t="s">
        <v>3875</v>
      </c>
      <c r="D2043" s="72" t="s">
        <v>2205</v>
      </c>
      <c r="E2043" s="72">
        <v>10</v>
      </c>
      <c r="F2043" s="72">
        <v>2</v>
      </c>
      <c r="G2043" s="72">
        <v>10</v>
      </c>
      <c r="H2043" s="72">
        <v>10</v>
      </c>
      <c r="I2043" s="72">
        <v>10</v>
      </c>
      <c r="J2043" s="86" t="s">
        <v>3646</v>
      </c>
      <c r="K2043" s="152" t="s">
        <v>85</v>
      </c>
      <c r="L2043" s="91" t="str">
        <f t="shared" si="40"/>
        <v>오후</v>
      </c>
      <c r="M2043" s="151"/>
      <c r="V2043" s="39" t="s">
        <v>3888</v>
      </c>
    </row>
    <row r="2044" spans="2:22">
      <c r="B2044" s="72" t="s">
        <v>3645</v>
      </c>
      <c r="C2044" s="72" t="s">
        <v>3875</v>
      </c>
      <c r="D2044" s="72" t="s">
        <v>2207</v>
      </c>
      <c r="E2044" s="72">
        <v>10</v>
      </c>
      <c r="F2044" s="72">
        <v>2</v>
      </c>
      <c r="G2044" s="72">
        <v>10</v>
      </c>
      <c r="H2044" s="72">
        <v>10</v>
      </c>
      <c r="I2044" s="72">
        <v>10</v>
      </c>
      <c r="J2044" s="86" t="s">
        <v>3646</v>
      </c>
      <c r="K2044" s="152" t="s">
        <v>41</v>
      </c>
      <c r="L2044" s="91" t="str">
        <f t="shared" si="40"/>
        <v>오후</v>
      </c>
      <c r="M2044" s="151"/>
      <c r="V2044" s="39" t="s">
        <v>3889</v>
      </c>
    </row>
    <row r="2045" spans="2:22">
      <c r="B2045" s="72" t="s">
        <v>3645</v>
      </c>
      <c r="C2045" s="72" t="s">
        <v>3875</v>
      </c>
      <c r="D2045" s="72" t="s">
        <v>2209</v>
      </c>
      <c r="E2045" s="72">
        <v>10</v>
      </c>
      <c r="F2045" s="72">
        <v>2</v>
      </c>
      <c r="G2045" s="72">
        <v>10</v>
      </c>
      <c r="H2045" s="72">
        <v>10</v>
      </c>
      <c r="I2045" s="72">
        <v>10</v>
      </c>
      <c r="J2045" s="86" t="s">
        <v>3646</v>
      </c>
      <c r="K2045" s="152" t="s">
        <v>41</v>
      </c>
      <c r="L2045" s="91" t="str">
        <f t="shared" si="40"/>
        <v>오후</v>
      </c>
      <c r="M2045" s="151"/>
      <c r="V2045" s="39" t="s">
        <v>3890</v>
      </c>
    </row>
    <row r="2046" spans="2:22">
      <c r="B2046" s="72" t="s">
        <v>3645</v>
      </c>
      <c r="C2046" s="72" t="s">
        <v>3683</v>
      </c>
      <c r="D2046" s="72" t="s">
        <v>2215</v>
      </c>
      <c r="E2046" s="72">
        <v>10</v>
      </c>
      <c r="F2046" s="72">
        <v>2</v>
      </c>
      <c r="G2046" s="72">
        <v>10</v>
      </c>
      <c r="H2046" s="72">
        <v>10</v>
      </c>
      <c r="I2046" s="72">
        <v>10</v>
      </c>
      <c r="J2046" s="86" t="s">
        <v>3646</v>
      </c>
      <c r="K2046" s="152" t="s">
        <v>93</v>
      </c>
      <c r="L2046" s="91" t="str">
        <f t="shared" si="40"/>
        <v>오후</v>
      </c>
      <c r="M2046" s="151"/>
      <c r="V2046" s="39" t="s">
        <v>3891</v>
      </c>
    </row>
    <row r="2047" spans="2:22">
      <c r="B2047" s="72" t="s">
        <v>3645</v>
      </c>
      <c r="C2047" s="72" t="s">
        <v>3683</v>
      </c>
      <c r="D2047" s="72" t="s">
        <v>2217</v>
      </c>
      <c r="E2047" s="72">
        <v>10</v>
      </c>
      <c r="F2047" s="72">
        <v>2</v>
      </c>
      <c r="G2047" s="72">
        <v>10</v>
      </c>
      <c r="H2047" s="72">
        <v>10</v>
      </c>
      <c r="I2047" s="72">
        <v>10</v>
      </c>
      <c r="J2047" s="86" t="s">
        <v>3646</v>
      </c>
      <c r="K2047" s="152" t="s">
        <v>93</v>
      </c>
      <c r="L2047" s="91" t="str">
        <f t="shared" si="40"/>
        <v>오후</v>
      </c>
      <c r="M2047" s="151"/>
      <c r="V2047" s="39" t="s">
        <v>3892</v>
      </c>
    </row>
    <row r="2048" spans="2:22">
      <c r="B2048" s="72" t="s">
        <v>3645</v>
      </c>
      <c r="C2048" s="72" t="s">
        <v>3648</v>
      </c>
      <c r="D2048" s="72" t="s">
        <v>2220</v>
      </c>
      <c r="E2048" s="72">
        <v>10</v>
      </c>
      <c r="F2048" s="72">
        <v>2</v>
      </c>
      <c r="G2048" s="72">
        <v>10</v>
      </c>
      <c r="H2048" s="72">
        <v>10</v>
      </c>
      <c r="I2048" s="72">
        <v>10</v>
      </c>
      <c r="J2048" s="86" t="s">
        <v>3646</v>
      </c>
      <c r="K2048" s="152" t="s">
        <v>1589</v>
      </c>
      <c r="L2048" s="91" t="str">
        <f t="shared" si="40"/>
        <v>오후</v>
      </c>
      <c r="M2048" s="151"/>
      <c r="V2048" s="39" t="s">
        <v>3893</v>
      </c>
    </row>
    <row r="2049" spans="2:22">
      <c r="B2049" s="198" t="s">
        <v>3645</v>
      </c>
      <c r="C2049" s="198" t="s">
        <v>3648</v>
      </c>
      <c r="D2049" s="198" t="s">
        <v>2222</v>
      </c>
      <c r="E2049" s="198">
        <v>10</v>
      </c>
      <c r="F2049" s="198">
        <v>2</v>
      </c>
      <c r="G2049" s="198">
        <v>10</v>
      </c>
      <c r="H2049" s="198">
        <v>10</v>
      </c>
      <c r="I2049" s="198">
        <v>10</v>
      </c>
      <c r="J2049" s="215" t="s">
        <v>3646</v>
      </c>
      <c r="K2049" s="216" t="s">
        <v>93</v>
      </c>
      <c r="L2049" s="192" t="str">
        <f t="shared" si="40"/>
        <v>오후</v>
      </c>
      <c r="M2049" s="193"/>
      <c r="V2049" s="39" t="s">
        <v>3894</v>
      </c>
    </row>
    <row r="2050" spans="2:22">
      <c r="B2050" s="72" t="s">
        <v>3645</v>
      </c>
      <c r="C2050" s="72" t="s">
        <v>3648</v>
      </c>
      <c r="D2050" s="72" t="s">
        <v>2225</v>
      </c>
      <c r="E2050" s="72">
        <v>10</v>
      </c>
      <c r="F2050" s="72">
        <v>2</v>
      </c>
      <c r="G2050" s="72">
        <v>10</v>
      </c>
      <c r="H2050" s="72">
        <v>10</v>
      </c>
      <c r="I2050" s="72">
        <v>10</v>
      </c>
      <c r="J2050" s="86" t="s">
        <v>3646</v>
      </c>
      <c r="K2050" s="152" t="s">
        <v>1589</v>
      </c>
      <c r="L2050" s="91" t="str">
        <f t="shared" si="40"/>
        <v>오후</v>
      </c>
      <c r="M2050" s="151"/>
      <c r="V2050" s="39" t="s">
        <v>3895</v>
      </c>
    </row>
    <row r="2051" spans="2:22">
      <c r="B2051" s="72" t="s">
        <v>3645</v>
      </c>
      <c r="C2051" s="72" t="s">
        <v>3648</v>
      </c>
      <c r="D2051" s="72" t="s">
        <v>2231</v>
      </c>
      <c r="E2051" s="72">
        <v>10</v>
      </c>
      <c r="F2051" s="72">
        <v>2</v>
      </c>
      <c r="G2051" s="72">
        <v>10</v>
      </c>
      <c r="H2051" s="72">
        <v>10</v>
      </c>
      <c r="I2051" s="72">
        <v>10</v>
      </c>
      <c r="J2051" s="86" t="s">
        <v>3646</v>
      </c>
      <c r="K2051" s="152" t="s">
        <v>91</v>
      </c>
      <c r="L2051" s="91" t="str">
        <f t="shared" si="40"/>
        <v>오후</v>
      </c>
      <c r="M2051" s="151"/>
      <c r="V2051" s="39" t="s">
        <v>3896</v>
      </c>
    </row>
    <row r="2052" spans="2:22">
      <c r="B2052" s="72" t="s">
        <v>3645</v>
      </c>
      <c r="C2052" s="72" t="s">
        <v>3648</v>
      </c>
      <c r="D2052" s="72" t="s">
        <v>2233</v>
      </c>
      <c r="E2052" s="72">
        <v>10</v>
      </c>
      <c r="F2052" s="72">
        <v>2</v>
      </c>
      <c r="G2052" s="72">
        <v>10</v>
      </c>
      <c r="H2052" s="72">
        <v>10</v>
      </c>
      <c r="I2052" s="72">
        <v>10</v>
      </c>
      <c r="J2052" s="86" t="s">
        <v>3646</v>
      </c>
      <c r="K2052" s="152" t="s">
        <v>91</v>
      </c>
      <c r="L2052" s="91" t="str">
        <f t="shared" si="40"/>
        <v>오후</v>
      </c>
      <c r="M2052" s="151"/>
      <c r="V2052" s="39" t="s">
        <v>3897</v>
      </c>
    </row>
    <row r="2053" spans="2:22">
      <c r="B2053" s="72" t="s">
        <v>3645</v>
      </c>
      <c r="C2053" s="72" t="s">
        <v>3648</v>
      </c>
      <c r="D2053" s="72" t="s">
        <v>2235</v>
      </c>
      <c r="E2053" s="72">
        <v>10</v>
      </c>
      <c r="F2053" s="72">
        <v>2</v>
      </c>
      <c r="G2053" s="72">
        <v>10</v>
      </c>
      <c r="H2053" s="72">
        <v>10</v>
      </c>
      <c r="I2053" s="72">
        <v>10</v>
      </c>
      <c r="J2053" s="86" t="s">
        <v>3646</v>
      </c>
      <c r="K2053" s="152" t="s">
        <v>91</v>
      </c>
      <c r="L2053" s="91" t="str">
        <f t="shared" si="40"/>
        <v>오후</v>
      </c>
      <c r="M2053" s="151"/>
      <c r="V2053" s="39" t="s">
        <v>3898</v>
      </c>
    </row>
    <row r="2054" spans="2:22">
      <c r="B2054" s="72" t="s">
        <v>3645</v>
      </c>
      <c r="C2054" s="72" t="s">
        <v>3648</v>
      </c>
      <c r="D2054" s="72" t="s">
        <v>2237</v>
      </c>
      <c r="E2054" s="72">
        <v>10</v>
      </c>
      <c r="F2054" s="72">
        <v>2</v>
      </c>
      <c r="G2054" s="72">
        <v>10</v>
      </c>
      <c r="H2054" s="72">
        <v>10</v>
      </c>
      <c r="I2054" s="72">
        <v>10</v>
      </c>
      <c r="J2054" s="86" t="s">
        <v>3646</v>
      </c>
      <c r="K2054" s="152" t="s">
        <v>91</v>
      </c>
      <c r="L2054" s="91" t="str">
        <f t="shared" si="40"/>
        <v>오후</v>
      </c>
      <c r="M2054" s="151"/>
      <c r="V2054" s="39" t="s">
        <v>3899</v>
      </c>
    </row>
    <row r="2055" spans="2:22">
      <c r="B2055" s="72" t="s">
        <v>3645</v>
      </c>
      <c r="C2055" s="72" t="s">
        <v>3648</v>
      </c>
      <c r="D2055" s="72" t="s">
        <v>2240</v>
      </c>
      <c r="E2055" s="72">
        <v>10</v>
      </c>
      <c r="F2055" s="72">
        <v>2</v>
      </c>
      <c r="G2055" s="72">
        <v>10</v>
      </c>
      <c r="H2055" s="72">
        <v>10</v>
      </c>
      <c r="I2055" s="72">
        <v>10</v>
      </c>
      <c r="J2055" s="86" t="s">
        <v>3646</v>
      </c>
      <c r="K2055" s="152" t="s">
        <v>91</v>
      </c>
      <c r="L2055" s="91" t="str">
        <f t="shared" si="40"/>
        <v>오후</v>
      </c>
      <c r="M2055" s="151"/>
      <c r="V2055" s="39" t="s">
        <v>3900</v>
      </c>
    </row>
    <row r="2056" spans="2:22">
      <c r="B2056" s="72" t="s">
        <v>3645</v>
      </c>
      <c r="C2056" s="72" t="s">
        <v>3648</v>
      </c>
      <c r="D2056" s="72" t="s">
        <v>2242</v>
      </c>
      <c r="E2056" s="72">
        <v>10</v>
      </c>
      <c r="F2056" s="72">
        <v>2</v>
      </c>
      <c r="G2056" s="72">
        <v>10</v>
      </c>
      <c r="H2056" s="72">
        <v>10</v>
      </c>
      <c r="I2056" s="72">
        <v>10</v>
      </c>
      <c r="J2056" s="86" t="s">
        <v>3646</v>
      </c>
      <c r="K2056" s="152" t="s">
        <v>1589</v>
      </c>
      <c r="L2056" s="91" t="str">
        <f t="shared" si="40"/>
        <v>오후</v>
      </c>
      <c r="M2056" s="151"/>
      <c r="V2056" s="39" t="s">
        <v>3901</v>
      </c>
    </row>
    <row r="2057" spans="2:22">
      <c r="B2057" s="72" t="s">
        <v>3645</v>
      </c>
      <c r="C2057" s="72" t="s">
        <v>3648</v>
      </c>
      <c r="D2057" s="72" t="s">
        <v>2244</v>
      </c>
      <c r="E2057" s="72">
        <v>10</v>
      </c>
      <c r="F2057" s="72">
        <v>2</v>
      </c>
      <c r="G2057" s="72">
        <v>10</v>
      </c>
      <c r="H2057" s="72">
        <v>10</v>
      </c>
      <c r="I2057" s="72">
        <v>10</v>
      </c>
      <c r="J2057" s="86" t="s">
        <v>3646</v>
      </c>
      <c r="K2057" s="152" t="s">
        <v>93</v>
      </c>
      <c r="L2057" s="91" t="str">
        <f t="shared" si="40"/>
        <v>오후</v>
      </c>
      <c r="M2057" s="151"/>
      <c r="V2057" s="39" t="s">
        <v>3902</v>
      </c>
    </row>
    <row r="2058" spans="2:22">
      <c r="B2058" s="72" t="s">
        <v>3645</v>
      </c>
      <c r="C2058" s="72" t="s">
        <v>3648</v>
      </c>
      <c r="D2058" s="72" t="s">
        <v>2246</v>
      </c>
      <c r="E2058" s="72">
        <v>10</v>
      </c>
      <c r="F2058" s="72">
        <v>2</v>
      </c>
      <c r="G2058" s="72">
        <v>10</v>
      </c>
      <c r="H2058" s="72">
        <v>10</v>
      </c>
      <c r="I2058" s="72">
        <v>10</v>
      </c>
      <c r="J2058" s="86" t="s">
        <v>3646</v>
      </c>
      <c r="K2058" s="152" t="s">
        <v>3100</v>
      </c>
      <c r="L2058" s="91" t="str">
        <f t="shared" si="40"/>
        <v>오후</v>
      </c>
      <c r="M2058" s="151"/>
      <c r="V2058" s="39" t="s">
        <v>3903</v>
      </c>
    </row>
    <row r="2059" spans="2:22">
      <c r="B2059" s="72" t="s">
        <v>3645</v>
      </c>
      <c r="C2059" s="72" t="s">
        <v>3648</v>
      </c>
      <c r="D2059" s="72" t="s">
        <v>2249</v>
      </c>
      <c r="E2059" s="72">
        <v>10</v>
      </c>
      <c r="F2059" s="72">
        <v>2</v>
      </c>
      <c r="G2059" s="72">
        <v>10</v>
      </c>
      <c r="H2059" s="72">
        <v>10</v>
      </c>
      <c r="I2059" s="72">
        <v>10</v>
      </c>
      <c r="J2059" s="86" t="s">
        <v>3646</v>
      </c>
      <c r="K2059" s="152" t="s">
        <v>88</v>
      </c>
      <c r="L2059" s="91" t="str">
        <f t="shared" si="40"/>
        <v>오후</v>
      </c>
      <c r="M2059" s="151"/>
      <c r="V2059" s="39" t="s">
        <v>3904</v>
      </c>
    </row>
    <row r="2060" spans="2:22">
      <c r="B2060" s="72" t="s">
        <v>3645</v>
      </c>
      <c r="C2060" s="72" t="s">
        <v>3648</v>
      </c>
      <c r="D2060" s="72" t="s">
        <v>2251</v>
      </c>
      <c r="E2060" s="72">
        <v>10</v>
      </c>
      <c r="F2060" s="72">
        <v>2</v>
      </c>
      <c r="G2060" s="72">
        <v>10</v>
      </c>
      <c r="H2060" s="72">
        <v>10</v>
      </c>
      <c r="I2060" s="72">
        <v>10</v>
      </c>
      <c r="J2060" s="86" t="s">
        <v>3646</v>
      </c>
      <c r="K2060" s="152" t="s">
        <v>88</v>
      </c>
      <c r="L2060" s="91" t="str">
        <f t="shared" si="40"/>
        <v>오후</v>
      </c>
      <c r="M2060" s="151"/>
      <c r="V2060" s="39" t="s">
        <v>3905</v>
      </c>
    </row>
    <row r="2061" spans="2:22">
      <c r="B2061" s="72" t="s">
        <v>3645</v>
      </c>
      <c r="C2061" s="72" t="s">
        <v>3648</v>
      </c>
      <c r="D2061" s="72" t="s">
        <v>2255</v>
      </c>
      <c r="E2061" s="72">
        <v>10</v>
      </c>
      <c r="F2061" s="72">
        <v>2</v>
      </c>
      <c r="G2061" s="72">
        <v>10</v>
      </c>
      <c r="H2061" s="72">
        <v>10</v>
      </c>
      <c r="I2061" s="72">
        <v>10</v>
      </c>
      <c r="J2061" s="86" t="s">
        <v>3646</v>
      </c>
      <c r="K2061" s="152" t="s">
        <v>3100</v>
      </c>
      <c r="L2061" s="91" t="str">
        <f t="shared" si="40"/>
        <v>오후</v>
      </c>
      <c r="M2061" s="151"/>
      <c r="V2061" s="39" t="s">
        <v>3906</v>
      </c>
    </row>
    <row r="2062" spans="2:22">
      <c r="B2062" s="72" t="s">
        <v>3645</v>
      </c>
      <c r="C2062" s="72" t="s">
        <v>3648</v>
      </c>
      <c r="D2062" s="72" t="s">
        <v>2258</v>
      </c>
      <c r="E2062" s="72">
        <v>10</v>
      </c>
      <c r="F2062" s="72">
        <v>2</v>
      </c>
      <c r="G2062" s="72">
        <v>10</v>
      </c>
      <c r="H2062" s="72">
        <v>10</v>
      </c>
      <c r="I2062" s="72">
        <v>10</v>
      </c>
      <c r="J2062" s="86" t="s">
        <v>3646</v>
      </c>
      <c r="K2062" s="152" t="s">
        <v>91</v>
      </c>
      <c r="L2062" s="91" t="str">
        <f t="shared" si="40"/>
        <v>오후</v>
      </c>
      <c r="M2062" s="151"/>
      <c r="V2062" s="39" t="s">
        <v>3907</v>
      </c>
    </row>
    <row r="2063" spans="2:22">
      <c r="B2063" s="198" t="s">
        <v>3645</v>
      </c>
      <c r="C2063" s="198" t="s">
        <v>3648</v>
      </c>
      <c r="D2063" s="198" t="s">
        <v>2260</v>
      </c>
      <c r="E2063" s="198">
        <v>10</v>
      </c>
      <c r="F2063" s="198">
        <v>2</v>
      </c>
      <c r="G2063" s="198">
        <v>10</v>
      </c>
      <c r="H2063" s="198">
        <v>10</v>
      </c>
      <c r="I2063" s="198">
        <v>10</v>
      </c>
      <c r="J2063" s="215" t="s">
        <v>3646</v>
      </c>
      <c r="K2063" s="216" t="s">
        <v>91</v>
      </c>
      <c r="L2063" s="192" t="str">
        <f t="shared" si="40"/>
        <v>오후</v>
      </c>
      <c r="M2063" s="193"/>
      <c r="V2063" s="39" t="s">
        <v>3908</v>
      </c>
    </row>
    <row r="2064" spans="2:22">
      <c r="B2064" s="72" t="s">
        <v>3645</v>
      </c>
      <c r="C2064" s="72" t="s">
        <v>3648</v>
      </c>
      <c r="D2064" s="72" t="s">
        <v>2262</v>
      </c>
      <c r="E2064" s="72">
        <v>10</v>
      </c>
      <c r="F2064" s="72">
        <v>2</v>
      </c>
      <c r="G2064" s="72">
        <v>10</v>
      </c>
      <c r="H2064" s="72">
        <v>10</v>
      </c>
      <c r="I2064" s="72">
        <v>10</v>
      </c>
      <c r="J2064" s="86" t="s">
        <v>3646</v>
      </c>
      <c r="K2064" s="152" t="s">
        <v>91</v>
      </c>
      <c r="L2064" s="91" t="str">
        <f t="shared" si="40"/>
        <v>오후</v>
      </c>
      <c r="M2064" s="151"/>
      <c r="V2064" s="39" t="s">
        <v>3909</v>
      </c>
    </row>
    <row r="2065" spans="2:22">
      <c r="B2065" s="72" t="s">
        <v>3645</v>
      </c>
      <c r="C2065" s="72" t="s">
        <v>3648</v>
      </c>
      <c r="D2065" s="72" t="s">
        <v>2264</v>
      </c>
      <c r="E2065" s="72">
        <v>10</v>
      </c>
      <c r="F2065" s="72">
        <v>2</v>
      </c>
      <c r="G2065" s="72">
        <v>10</v>
      </c>
      <c r="H2065" s="72">
        <v>10</v>
      </c>
      <c r="I2065" s="72">
        <v>10</v>
      </c>
      <c r="J2065" s="86" t="s">
        <v>3646</v>
      </c>
      <c r="K2065" s="152" t="s">
        <v>91</v>
      </c>
      <c r="L2065" s="91" t="str">
        <f t="shared" si="40"/>
        <v>오후</v>
      </c>
      <c r="M2065" s="151"/>
      <c r="V2065" s="39" t="s">
        <v>3910</v>
      </c>
    </row>
    <row r="2066" spans="2:22">
      <c r="B2066" s="72" t="s">
        <v>3645</v>
      </c>
      <c r="C2066" s="72" t="s">
        <v>3648</v>
      </c>
      <c r="D2066" s="72" t="s">
        <v>2267</v>
      </c>
      <c r="E2066" s="72">
        <v>10</v>
      </c>
      <c r="F2066" s="72">
        <v>2</v>
      </c>
      <c r="G2066" s="72">
        <v>10</v>
      </c>
      <c r="H2066" s="72">
        <v>10</v>
      </c>
      <c r="I2066" s="72">
        <v>10</v>
      </c>
      <c r="J2066" s="86" t="s">
        <v>3646</v>
      </c>
      <c r="K2066" s="152" t="s">
        <v>91</v>
      </c>
      <c r="L2066" s="91" t="str">
        <f t="shared" si="40"/>
        <v>오후</v>
      </c>
      <c r="M2066" s="151"/>
      <c r="V2066" s="39" t="s">
        <v>3911</v>
      </c>
    </row>
    <row r="2067" spans="2:22">
      <c r="B2067" s="72" t="s">
        <v>3645</v>
      </c>
      <c r="C2067" s="72" t="s">
        <v>3648</v>
      </c>
      <c r="D2067" s="72" t="s">
        <v>2271</v>
      </c>
      <c r="E2067" s="72">
        <v>10</v>
      </c>
      <c r="F2067" s="72">
        <v>2</v>
      </c>
      <c r="G2067" s="72">
        <v>10</v>
      </c>
      <c r="H2067" s="72">
        <v>10</v>
      </c>
      <c r="I2067" s="72">
        <v>10</v>
      </c>
      <c r="J2067" s="86" t="s">
        <v>3646</v>
      </c>
      <c r="K2067" s="152" t="s">
        <v>93</v>
      </c>
      <c r="L2067" s="91" t="str">
        <f t="shared" si="40"/>
        <v>오후</v>
      </c>
      <c r="M2067" s="151"/>
      <c r="V2067" s="39" t="s">
        <v>3912</v>
      </c>
    </row>
    <row r="2068" spans="2:22">
      <c r="B2068" s="72" t="s">
        <v>3645</v>
      </c>
      <c r="C2068" s="72" t="s">
        <v>3648</v>
      </c>
      <c r="D2068" s="72" t="s">
        <v>2277</v>
      </c>
      <c r="E2068" s="72">
        <v>10</v>
      </c>
      <c r="F2068" s="72">
        <v>2</v>
      </c>
      <c r="G2068" s="72">
        <v>10</v>
      </c>
      <c r="H2068" s="72">
        <v>10</v>
      </c>
      <c r="I2068" s="72">
        <v>10</v>
      </c>
      <c r="J2068" s="86" t="s">
        <v>3646</v>
      </c>
      <c r="K2068" s="152" t="s">
        <v>93</v>
      </c>
      <c r="L2068" s="91" t="str">
        <f t="shared" si="40"/>
        <v>오후</v>
      </c>
      <c r="M2068" s="151"/>
      <c r="V2068" s="39" t="s">
        <v>3913</v>
      </c>
    </row>
    <row r="2069" spans="2:22">
      <c r="B2069" s="72" t="s">
        <v>3645</v>
      </c>
      <c r="C2069" s="72" t="s">
        <v>3648</v>
      </c>
      <c r="D2069" s="72" t="s">
        <v>2282</v>
      </c>
      <c r="E2069" s="72">
        <v>10</v>
      </c>
      <c r="F2069" s="72">
        <v>2</v>
      </c>
      <c r="G2069" s="72">
        <v>10</v>
      </c>
      <c r="H2069" s="72">
        <v>10</v>
      </c>
      <c r="I2069" s="72">
        <v>10</v>
      </c>
      <c r="J2069" s="86" t="s">
        <v>3646</v>
      </c>
      <c r="K2069" s="152" t="s">
        <v>93</v>
      </c>
      <c r="L2069" s="91" t="str">
        <f t="shared" si="40"/>
        <v>오후</v>
      </c>
      <c r="M2069" s="151"/>
      <c r="V2069" s="39" t="s">
        <v>3914</v>
      </c>
    </row>
    <row r="2070" spans="2:22">
      <c r="B2070" s="72" t="s">
        <v>3645</v>
      </c>
      <c r="C2070" s="72" t="s">
        <v>3648</v>
      </c>
      <c r="D2070" s="72" t="s">
        <v>2288</v>
      </c>
      <c r="E2070" s="72">
        <v>10</v>
      </c>
      <c r="F2070" s="72">
        <v>2</v>
      </c>
      <c r="G2070" s="72">
        <v>10</v>
      </c>
      <c r="H2070" s="72">
        <v>10</v>
      </c>
      <c r="I2070" s="72">
        <v>10</v>
      </c>
      <c r="J2070" s="86" t="s">
        <v>3646</v>
      </c>
      <c r="K2070" s="152" t="s">
        <v>93</v>
      </c>
      <c r="L2070" s="91" t="str">
        <f t="shared" si="40"/>
        <v>오후</v>
      </c>
      <c r="M2070" s="151"/>
      <c r="V2070" s="39" t="s">
        <v>3915</v>
      </c>
    </row>
    <row r="2071" spans="2:22">
      <c r="B2071" s="72" t="s">
        <v>3645</v>
      </c>
      <c r="C2071" s="72" t="s">
        <v>3648</v>
      </c>
      <c r="D2071" s="72" t="s">
        <v>2292</v>
      </c>
      <c r="E2071" s="72">
        <v>10</v>
      </c>
      <c r="F2071" s="72">
        <v>2</v>
      </c>
      <c r="G2071" s="72">
        <v>10</v>
      </c>
      <c r="H2071" s="72">
        <v>10</v>
      </c>
      <c r="I2071" s="72">
        <v>10</v>
      </c>
      <c r="J2071" s="86" t="s">
        <v>3646</v>
      </c>
      <c r="K2071" s="152" t="s">
        <v>91</v>
      </c>
      <c r="L2071" s="91" t="str">
        <f t="shared" si="40"/>
        <v>오후</v>
      </c>
      <c r="M2071" s="151"/>
      <c r="V2071" s="39" t="s">
        <v>3916</v>
      </c>
    </row>
    <row r="2072" spans="2:22">
      <c r="B2072" s="72" t="s">
        <v>3645</v>
      </c>
      <c r="C2072" s="72" t="s">
        <v>3648</v>
      </c>
      <c r="D2072" s="72" t="s">
        <v>2294</v>
      </c>
      <c r="E2072" s="72">
        <v>10</v>
      </c>
      <c r="F2072" s="72">
        <v>2</v>
      </c>
      <c r="G2072" s="72">
        <v>10</v>
      </c>
      <c r="H2072" s="72">
        <v>10</v>
      </c>
      <c r="I2072" s="72">
        <v>10</v>
      </c>
      <c r="J2072" s="86" t="s">
        <v>3646</v>
      </c>
      <c r="K2072" s="152" t="s">
        <v>91</v>
      </c>
      <c r="L2072" s="91" t="str">
        <f t="shared" si="40"/>
        <v>오후</v>
      </c>
      <c r="M2072" s="151"/>
      <c r="V2072" s="39" t="s">
        <v>3917</v>
      </c>
    </row>
    <row r="2073" spans="2:22">
      <c r="B2073" s="72" t="s">
        <v>3645</v>
      </c>
      <c r="C2073" s="72" t="s">
        <v>3648</v>
      </c>
      <c r="D2073" s="72" t="s">
        <v>2298</v>
      </c>
      <c r="E2073" s="72">
        <v>10</v>
      </c>
      <c r="F2073" s="72">
        <v>2</v>
      </c>
      <c r="G2073" s="72">
        <v>10</v>
      </c>
      <c r="H2073" s="72">
        <v>10</v>
      </c>
      <c r="I2073" s="72">
        <v>10</v>
      </c>
      <c r="J2073" s="86" t="s">
        <v>3646</v>
      </c>
      <c r="K2073" s="152" t="s">
        <v>93</v>
      </c>
      <c r="L2073" s="91" t="str">
        <f t="shared" si="40"/>
        <v>오후</v>
      </c>
      <c r="M2073" s="151"/>
      <c r="V2073" s="39" t="s">
        <v>3918</v>
      </c>
    </row>
    <row r="2074" spans="2:22">
      <c r="B2074" s="72" t="s">
        <v>3645</v>
      </c>
      <c r="C2074" s="72" t="s">
        <v>3648</v>
      </c>
      <c r="D2074" s="72" t="s">
        <v>2300</v>
      </c>
      <c r="E2074" s="72">
        <v>10</v>
      </c>
      <c r="F2074" s="72">
        <v>2</v>
      </c>
      <c r="G2074" s="72">
        <v>10</v>
      </c>
      <c r="H2074" s="72">
        <v>10</v>
      </c>
      <c r="I2074" s="72">
        <v>10</v>
      </c>
      <c r="J2074" s="86" t="s">
        <v>3646</v>
      </c>
      <c r="K2074" s="152" t="s">
        <v>93</v>
      </c>
      <c r="L2074" s="91" t="str">
        <f t="shared" si="40"/>
        <v>오후</v>
      </c>
      <c r="M2074" s="151"/>
      <c r="V2074" s="39" t="s">
        <v>3919</v>
      </c>
    </row>
    <row r="2075" spans="2:22">
      <c r="B2075" s="72" t="s">
        <v>3645</v>
      </c>
      <c r="C2075" s="72" t="s">
        <v>3648</v>
      </c>
      <c r="D2075" s="72" t="s">
        <v>2303</v>
      </c>
      <c r="E2075" s="72">
        <v>10</v>
      </c>
      <c r="F2075" s="72">
        <v>2</v>
      </c>
      <c r="G2075" s="72">
        <v>10</v>
      </c>
      <c r="H2075" s="72">
        <v>10</v>
      </c>
      <c r="I2075" s="72">
        <v>10</v>
      </c>
      <c r="J2075" s="86" t="s">
        <v>3646</v>
      </c>
      <c r="K2075" s="152" t="s">
        <v>93</v>
      </c>
      <c r="L2075" s="91" t="str">
        <f t="shared" si="40"/>
        <v>오후</v>
      </c>
      <c r="M2075" s="151"/>
      <c r="V2075" s="39" t="s">
        <v>3920</v>
      </c>
    </row>
    <row r="2076" spans="2:22">
      <c r="B2076" s="72" t="s">
        <v>3645</v>
      </c>
      <c r="C2076" s="72" t="s">
        <v>3648</v>
      </c>
      <c r="D2076" s="72" t="s">
        <v>2305</v>
      </c>
      <c r="E2076" s="72">
        <v>10</v>
      </c>
      <c r="F2076" s="72">
        <v>2</v>
      </c>
      <c r="G2076" s="72">
        <v>10</v>
      </c>
      <c r="H2076" s="72">
        <v>10</v>
      </c>
      <c r="I2076" s="72">
        <v>10</v>
      </c>
      <c r="J2076" s="86" t="s">
        <v>3646</v>
      </c>
      <c r="K2076" s="152" t="s">
        <v>93</v>
      </c>
      <c r="L2076" s="91" t="str">
        <f t="shared" si="40"/>
        <v>오후</v>
      </c>
      <c r="M2076" s="151"/>
      <c r="V2076" s="39" t="s">
        <v>3921</v>
      </c>
    </row>
    <row r="2077" spans="2:22">
      <c r="B2077" s="72" t="s">
        <v>3645</v>
      </c>
      <c r="C2077" s="72" t="s">
        <v>3648</v>
      </c>
      <c r="D2077" s="72" t="s">
        <v>2307</v>
      </c>
      <c r="E2077" s="72">
        <v>10</v>
      </c>
      <c r="F2077" s="72">
        <v>2</v>
      </c>
      <c r="G2077" s="72">
        <v>10</v>
      </c>
      <c r="H2077" s="72">
        <v>10</v>
      </c>
      <c r="I2077" s="72">
        <v>10</v>
      </c>
      <c r="J2077" s="86" t="s">
        <v>3646</v>
      </c>
      <c r="K2077" s="152" t="s">
        <v>93</v>
      </c>
      <c r="L2077" s="91" t="str">
        <f t="shared" si="40"/>
        <v>오후</v>
      </c>
      <c r="M2077" s="151"/>
      <c r="V2077" s="39" t="s">
        <v>3922</v>
      </c>
    </row>
    <row r="2078" spans="2:22">
      <c r="B2078" s="72" t="s">
        <v>3645</v>
      </c>
      <c r="C2078" s="72" t="s">
        <v>3648</v>
      </c>
      <c r="D2078" s="72" t="s">
        <v>2309</v>
      </c>
      <c r="E2078" s="72">
        <v>10</v>
      </c>
      <c r="F2078" s="72">
        <v>2</v>
      </c>
      <c r="G2078" s="72">
        <v>10</v>
      </c>
      <c r="H2078" s="72">
        <v>10</v>
      </c>
      <c r="I2078" s="72">
        <v>10</v>
      </c>
      <c r="J2078" s="86" t="s">
        <v>3646</v>
      </c>
      <c r="K2078" s="152" t="s">
        <v>93</v>
      </c>
      <c r="L2078" s="91" t="str">
        <f t="shared" si="40"/>
        <v>오후</v>
      </c>
      <c r="M2078" s="151"/>
      <c r="V2078" s="39" t="s">
        <v>3923</v>
      </c>
    </row>
    <row r="2079" spans="2:22">
      <c r="B2079" s="72" t="s">
        <v>3645</v>
      </c>
      <c r="C2079" s="72" t="s">
        <v>3648</v>
      </c>
      <c r="D2079" s="72" t="s">
        <v>2313</v>
      </c>
      <c r="E2079" s="72">
        <v>10</v>
      </c>
      <c r="F2079" s="72">
        <v>2</v>
      </c>
      <c r="G2079" s="72">
        <v>10</v>
      </c>
      <c r="H2079" s="72">
        <v>10</v>
      </c>
      <c r="I2079" s="72">
        <v>10</v>
      </c>
      <c r="J2079" s="86" t="s">
        <v>3646</v>
      </c>
      <c r="K2079" s="152" t="s">
        <v>93</v>
      </c>
      <c r="L2079" s="91" t="str">
        <f t="shared" si="40"/>
        <v>오후</v>
      </c>
      <c r="M2079" s="151"/>
      <c r="V2079" s="39" t="s">
        <v>3924</v>
      </c>
    </row>
    <row r="2080" spans="2:22">
      <c r="B2080" s="72" t="s">
        <v>3645</v>
      </c>
      <c r="C2080" s="72" t="s">
        <v>3648</v>
      </c>
      <c r="D2080" s="72" t="s">
        <v>2315</v>
      </c>
      <c r="E2080" s="72">
        <v>10</v>
      </c>
      <c r="F2080" s="72">
        <v>2</v>
      </c>
      <c r="G2080" s="72">
        <v>10</v>
      </c>
      <c r="H2080" s="72">
        <v>10</v>
      </c>
      <c r="I2080" s="72">
        <v>10</v>
      </c>
      <c r="J2080" s="86" t="s">
        <v>3646</v>
      </c>
      <c r="K2080" s="152" t="s">
        <v>95</v>
      </c>
      <c r="L2080" s="91" t="str">
        <f t="shared" si="40"/>
        <v>오후</v>
      </c>
      <c r="M2080" s="151"/>
      <c r="V2080" s="39" t="s">
        <v>3925</v>
      </c>
    </row>
    <row r="2081" spans="2:22">
      <c r="B2081" s="72" t="s">
        <v>3645</v>
      </c>
      <c r="C2081" s="72" t="s">
        <v>3648</v>
      </c>
      <c r="D2081" s="72" t="s">
        <v>2317</v>
      </c>
      <c r="E2081" s="72">
        <v>10</v>
      </c>
      <c r="F2081" s="72">
        <v>2</v>
      </c>
      <c r="G2081" s="72">
        <v>10</v>
      </c>
      <c r="H2081" s="72">
        <v>10</v>
      </c>
      <c r="I2081" s="72">
        <v>10</v>
      </c>
      <c r="J2081" s="86" t="s">
        <v>3646</v>
      </c>
      <c r="K2081" s="152" t="s">
        <v>93</v>
      </c>
      <c r="L2081" s="91" t="str">
        <f t="shared" si="40"/>
        <v>오후</v>
      </c>
      <c r="M2081" s="151"/>
      <c r="V2081" s="39" t="s">
        <v>3926</v>
      </c>
    </row>
    <row r="2082" spans="2:22">
      <c r="B2082" s="72" t="s">
        <v>3645</v>
      </c>
      <c r="C2082" s="72" t="s">
        <v>3648</v>
      </c>
      <c r="D2082" s="72" t="s">
        <v>2321</v>
      </c>
      <c r="E2082" s="72">
        <v>10</v>
      </c>
      <c r="F2082" s="72">
        <v>2</v>
      </c>
      <c r="G2082" s="72">
        <v>10</v>
      </c>
      <c r="H2082" s="72">
        <v>10</v>
      </c>
      <c r="I2082" s="72">
        <v>10</v>
      </c>
      <c r="J2082" s="86" t="s">
        <v>3646</v>
      </c>
      <c r="K2082" s="152" t="s">
        <v>3927</v>
      </c>
      <c r="L2082" s="91" t="str">
        <f t="shared" si="40"/>
        <v>오후</v>
      </c>
      <c r="M2082" s="151"/>
      <c r="V2082" s="39" t="s">
        <v>3928</v>
      </c>
    </row>
    <row r="2083" spans="2:22">
      <c r="B2083" s="72" t="s">
        <v>3645</v>
      </c>
      <c r="C2083" s="72" t="s">
        <v>3648</v>
      </c>
      <c r="D2083" s="72" t="s">
        <v>2323</v>
      </c>
      <c r="E2083" s="72">
        <v>10</v>
      </c>
      <c r="F2083" s="72">
        <v>2</v>
      </c>
      <c r="G2083" s="72">
        <v>10</v>
      </c>
      <c r="H2083" s="72">
        <v>10</v>
      </c>
      <c r="I2083" s="72">
        <v>10</v>
      </c>
      <c r="J2083" s="86" t="s">
        <v>3646</v>
      </c>
      <c r="K2083" s="152" t="s">
        <v>88</v>
      </c>
      <c r="L2083" s="91" t="str">
        <f t="shared" si="40"/>
        <v>오후</v>
      </c>
      <c r="M2083" s="151"/>
      <c r="V2083" s="39" t="s">
        <v>3929</v>
      </c>
    </row>
    <row r="2084" spans="2:22">
      <c r="B2084" s="72" t="s">
        <v>3645</v>
      </c>
      <c r="C2084" s="72" t="s">
        <v>3648</v>
      </c>
      <c r="D2084" s="72" t="s">
        <v>2327</v>
      </c>
      <c r="E2084" s="72">
        <v>10</v>
      </c>
      <c r="F2084" s="72">
        <v>2</v>
      </c>
      <c r="G2084" s="72">
        <v>10</v>
      </c>
      <c r="H2084" s="72">
        <v>10</v>
      </c>
      <c r="I2084" s="72">
        <v>10</v>
      </c>
      <c r="J2084" s="86" t="s">
        <v>3646</v>
      </c>
      <c r="K2084" s="152" t="s">
        <v>88</v>
      </c>
      <c r="L2084" s="91" t="str">
        <f t="shared" si="40"/>
        <v>야간</v>
      </c>
      <c r="M2084" s="151"/>
      <c r="V2084" s="39" t="s">
        <v>3930</v>
      </c>
    </row>
    <row r="2085" spans="2:22">
      <c r="B2085" s="72" t="s">
        <v>3645</v>
      </c>
      <c r="C2085" s="72" t="s">
        <v>3648</v>
      </c>
      <c r="D2085" s="72" t="s">
        <v>2329</v>
      </c>
      <c r="E2085" s="72">
        <v>10</v>
      </c>
      <c r="F2085" s="72">
        <v>2</v>
      </c>
      <c r="G2085" s="72">
        <v>10</v>
      </c>
      <c r="H2085" s="72">
        <v>10</v>
      </c>
      <c r="I2085" s="72">
        <v>10</v>
      </c>
      <c r="J2085" s="86" t="s">
        <v>3646</v>
      </c>
      <c r="K2085" s="152" t="s">
        <v>85</v>
      </c>
      <c r="L2085" s="91" t="str">
        <f t="shared" si="40"/>
        <v>야간</v>
      </c>
      <c r="M2085" s="151"/>
      <c r="V2085" s="39" t="s">
        <v>3931</v>
      </c>
    </row>
    <row r="2086" spans="2:22">
      <c r="B2086" s="72" t="s">
        <v>3645</v>
      </c>
      <c r="C2086" s="72" t="s">
        <v>3648</v>
      </c>
      <c r="D2086" s="72" t="s">
        <v>2333</v>
      </c>
      <c r="E2086" s="72">
        <v>10</v>
      </c>
      <c r="F2086" s="72">
        <v>2</v>
      </c>
      <c r="G2086" s="72">
        <v>10</v>
      </c>
      <c r="H2086" s="72">
        <v>10</v>
      </c>
      <c r="I2086" s="72">
        <v>10</v>
      </c>
      <c r="J2086" s="86" t="s">
        <v>3646</v>
      </c>
      <c r="K2086" s="152" t="s">
        <v>93</v>
      </c>
      <c r="L2086" s="91" t="str">
        <f t="shared" si="40"/>
        <v>야간</v>
      </c>
      <c r="M2086" s="151"/>
      <c r="V2086" s="39" t="s">
        <v>3932</v>
      </c>
    </row>
    <row r="2087" spans="2:22">
      <c r="B2087" s="72" t="s">
        <v>3645</v>
      </c>
      <c r="C2087" s="72" t="s">
        <v>3648</v>
      </c>
      <c r="D2087" s="72" t="s">
        <v>2335</v>
      </c>
      <c r="E2087" s="72">
        <v>10</v>
      </c>
      <c r="F2087" s="72">
        <v>2</v>
      </c>
      <c r="G2087" s="72">
        <v>10</v>
      </c>
      <c r="H2087" s="72">
        <v>10</v>
      </c>
      <c r="I2087" s="72">
        <v>10</v>
      </c>
      <c r="J2087" s="86" t="s">
        <v>3646</v>
      </c>
      <c r="K2087" s="152" t="s">
        <v>93</v>
      </c>
      <c r="L2087" s="91" t="str">
        <f t="shared" si="40"/>
        <v>야간</v>
      </c>
      <c r="M2087" s="151"/>
      <c r="V2087" s="39" t="s">
        <v>3933</v>
      </c>
    </row>
    <row r="2088" spans="2:22">
      <c r="B2088" s="72" t="s">
        <v>3645</v>
      </c>
      <c r="C2088" s="72" t="s">
        <v>3648</v>
      </c>
      <c r="D2088" s="72" t="s">
        <v>2340</v>
      </c>
      <c r="E2088" s="72">
        <v>10</v>
      </c>
      <c r="F2088" s="72">
        <v>2</v>
      </c>
      <c r="G2088" s="72">
        <v>10</v>
      </c>
      <c r="H2088" s="72">
        <v>10</v>
      </c>
      <c r="I2088" s="72">
        <v>10</v>
      </c>
      <c r="J2088" s="86" t="s">
        <v>3646</v>
      </c>
      <c r="K2088" s="152" t="s">
        <v>3100</v>
      </c>
      <c r="L2088" s="91" t="str">
        <f t="shared" si="40"/>
        <v>야간</v>
      </c>
      <c r="M2088" s="151"/>
      <c r="V2088" s="39" t="s">
        <v>3934</v>
      </c>
    </row>
    <row r="2089" spans="2:22">
      <c r="B2089" s="72" t="s">
        <v>3645</v>
      </c>
      <c r="C2089" s="72" t="s">
        <v>3648</v>
      </c>
      <c r="D2089" s="72" t="s">
        <v>2342</v>
      </c>
      <c r="E2089" s="72">
        <v>10</v>
      </c>
      <c r="F2089" s="72">
        <v>2</v>
      </c>
      <c r="G2089" s="72">
        <v>10</v>
      </c>
      <c r="H2089" s="72">
        <v>10</v>
      </c>
      <c r="I2089" s="72">
        <v>10</v>
      </c>
      <c r="J2089" s="86" t="s">
        <v>3646</v>
      </c>
      <c r="K2089" s="152" t="s">
        <v>93</v>
      </c>
      <c r="L2089" s="91" t="str">
        <f t="shared" si="40"/>
        <v>야간</v>
      </c>
      <c r="M2089" s="151"/>
      <c r="V2089" s="39" t="s">
        <v>3935</v>
      </c>
    </row>
    <row r="2090" spans="2:22">
      <c r="B2090" s="72" t="s">
        <v>3645</v>
      </c>
      <c r="C2090" s="72" t="s">
        <v>3648</v>
      </c>
      <c r="D2090" s="72" t="s">
        <v>2344</v>
      </c>
      <c r="E2090" s="72">
        <v>10</v>
      </c>
      <c r="F2090" s="72">
        <v>2</v>
      </c>
      <c r="G2090" s="72">
        <v>10</v>
      </c>
      <c r="H2090" s="72">
        <v>10</v>
      </c>
      <c r="I2090" s="72">
        <v>10</v>
      </c>
      <c r="J2090" s="86" t="s">
        <v>3646</v>
      </c>
      <c r="K2090" s="152" t="s">
        <v>91</v>
      </c>
      <c r="L2090" s="91" t="s">
        <v>30</v>
      </c>
      <c r="M2090" s="151"/>
      <c r="V2090" s="39" t="s">
        <v>3936</v>
      </c>
    </row>
    <row r="2091" spans="2:22">
      <c r="B2091" s="72" t="s">
        <v>3645</v>
      </c>
      <c r="C2091" s="72" t="s">
        <v>3648</v>
      </c>
      <c r="D2091" s="72" t="s">
        <v>2346</v>
      </c>
      <c r="E2091" s="72">
        <v>10</v>
      </c>
      <c r="F2091" s="72">
        <v>2</v>
      </c>
      <c r="G2091" s="72">
        <v>10</v>
      </c>
      <c r="H2091" s="72">
        <v>10</v>
      </c>
      <c r="I2091" s="72">
        <v>10</v>
      </c>
      <c r="J2091" s="86" t="s">
        <v>3646</v>
      </c>
      <c r="K2091" s="152" t="s">
        <v>93</v>
      </c>
      <c r="L2091" s="91" t="str">
        <f t="shared" ref="L2091:L2154" si="41">IF(MID(D2091,1,8)&gt;="20241101",IF(VALUE(MID(D2091,10,6))&lt;120000,"오전",IF(VALUE(MID(D2091,10,2))&lt;17,"오후","야간")),
IF(MID(D2091,1,8)&lt;"20241101",IF(VALUE(MID(D2091,10,6))&lt;120000,"오전",IF(VALUE(MID(D2091,10,2))&lt;18,"오후","야간"))
))</f>
        <v>야간</v>
      </c>
      <c r="M2091" s="151"/>
      <c r="V2091" s="39" t="s">
        <v>3937</v>
      </c>
    </row>
    <row r="2092" spans="2:22">
      <c r="B2092" s="72" t="s">
        <v>3645</v>
      </c>
      <c r="C2092" s="72" t="s">
        <v>3648</v>
      </c>
      <c r="D2092" s="72" t="s">
        <v>2348</v>
      </c>
      <c r="E2092" s="72">
        <v>10</v>
      </c>
      <c r="F2092" s="72">
        <v>2</v>
      </c>
      <c r="G2092" s="72">
        <v>10</v>
      </c>
      <c r="H2092" s="72">
        <v>10</v>
      </c>
      <c r="I2092" s="72">
        <v>10</v>
      </c>
      <c r="J2092" s="86" t="s">
        <v>3646</v>
      </c>
      <c r="K2092" s="152" t="s">
        <v>93</v>
      </c>
      <c r="L2092" s="91" t="str">
        <f t="shared" si="41"/>
        <v>야간</v>
      </c>
      <c r="M2092" s="151"/>
      <c r="V2092" s="39" t="s">
        <v>3938</v>
      </c>
    </row>
    <row r="2093" spans="2:22">
      <c r="B2093" s="72" t="s">
        <v>3645</v>
      </c>
      <c r="C2093" s="72" t="s">
        <v>3657</v>
      </c>
      <c r="D2093" s="72" t="s">
        <v>2355</v>
      </c>
      <c r="E2093" s="72">
        <v>10</v>
      </c>
      <c r="F2093" s="72">
        <v>2</v>
      </c>
      <c r="G2093" s="72">
        <v>10</v>
      </c>
      <c r="H2093" s="72">
        <v>10</v>
      </c>
      <c r="I2093" s="72">
        <v>10</v>
      </c>
      <c r="J2093" s="86" t="s">
        <v>3646</v>
      </c>
      <c r="K2093" s="152" t="s">
        <v>3047</v>
      </c>
      <c r="L2093" s="91" t="str">
        <f t="shared" si="41"/>
        <v>야간</v>
      </c>
      <c r="M2093" s="151"/>
      <c r="V2093" s="39" t="s">
        <v>3939</v>
      </c>
    </row>
    <row r="2094" spans="2:22">
      <c r="B2094" s="72" t="s">
        <v>3645</v>
      </c>
      <c r="C2094" s="72" t="s">
        <v>3657</v>
      </c>
      <c r="D2094" s="72" t="s">
        <v>2357</v>
      </c>
      <c r="E2094" s="72">
        <v>10</v>
      </c>
      <c r="F2094" s="72">
        <v>2</v>
      </c>
      <c r="G2094" s="72">
        <v>10</v>
      </c>
      <c r="H2094" s="72">
        <v>10</v>
      </c>
      <c r="I2094" s="72">
        <v>10</v>
      </c>
      <c r="J2094" s="86" t="s">
        <v>3646</v>
      </c>
      <c r="K2094" s="152" t="s">
        <v>3047</v>
      </c>
      <c r="L2094" s="91" t="str">
        <f t="shared" si="41"/>
        <v>야간</v>
      </c>
      <c r="M2094" s="151"/>
      <c r="V2094" s="39" t="s">
        <v>3940</v>
      </c>
    </row>
    <row r="2095" spans="2:22">
      <c r="B2095" s="72" t="s">
        <v>3645</v>
      </c>
      <c r="C2095" s="72" t="s">
        <v>3657</v>
      </c>
      <c r="D2095" s="72" t="s">
        <v>2359</v>
      </c>
      <c r="E2095" s="72">
        <v>10</v>
      </c>
      <c r="F2095" s="72">
        <v>2</v>
      </c>
      <c r="G2095" s="72">
        <v>10</v>
      </c>
      <c r="H2095" s="72">
        <v>10</v>
      </c>
      <c r="I2095" s="72">
        <v>10</v>
      </c>
      <c r="J2095" s="86" t="s">
        <v>3646</v>
      </c>
      <c r="K2095" s="152" t="s">
        <v>425</v>
      </c>
      <c r="L2095" s="91" t="str">
        <f t="shared" si="41"/>
        <v>야간</v>
      </c>
      <c r="M2095" s="151"/>
      <c r="V2095" s="39" t="s">
        <v>3941</v>
      </c>
    </row>
    <row r="2096" spans="2:22">
      <c r="B2096" s="72" t="s">
        <v>3645</v>
      </c>
      <c r="C2096" s="72" t="s">
        <v>3657</v>
      </c>
      <c r="D2096" s="72" t="s">
        <v>2361</v>
      </c>
      <c r="E2096" s="72">
        <v>10</v>
      </c>
      <c r="F2096" s="72">
        <v>2</v>
      </c>
      <c r="G2096" s="72">
        <v>10</v>
      </c>
      <c r="H2096" s="72">
        <v>10</v>
      </c>
      <c r="I2096" s="72">
        <v>10</v>
      </c>
      <c r="J2096" s="86" t="s">
        <v>3646</v>
      </c>
      <c r="K2096" s="152" t="s">
        <v>41</v>
      </c>
      <c r="L2096" s="91" t="str">
        <f t="shared" si="41"/>
        <v>야간</v>
      </c>
      <c r="M2096" s="151"/>
      <c r="V2096" s="39" t="s">
        <v>3942</v>
      </c>
    </row>
    <row r="2097" spans="2:22">
      <c r="B2097" s="72" t="s">
        <v>3645</v>
      </c>
      <c r="C2097" s="72" t="s">
        <v>3657</v>
      </c>
      <c r="D2097" s="72" t="s">
        <v>2364</v>
      </c>
      <c r="E2097" s="72">
        <v>10</v>
      </c>
      <c r="F2097" s="72">
        <v>2</v>
      </c>
      <c r="G2097" s="72">
        <v>10</v>
      </c>
      <c r="H2097" s="72">
        <v>10</v>
      </c>
      <c r="I2097" s="72">
        <v>10</v>
      </c>
      <c r="J2097" s="86" t="s">
        <v>3646</v>
      </c>
      <c r="K2097" s="152" t="s">
        <v>41</v>
      </c>
      <c r="L2097" s="91" t="str">
        <f t="shared" si="41"/>
        <v>야간</v>
      </c>
      <c r="M2097" s="151"/>
      <c r="V2097" s="39" t="s">
        <v>3943</v>
      </c>
    </row>
    <row r="2098" spans="2:22">
      <c r="B2098" s="72" t="s">
        <v>3645</v>
      </c>
      <c r="C2098" s="72" t="s">
        <v>3657</v>
      </c>
      <c r="D2098" s="72" t="s">
        <v>2366</v>
      </c>
      <c r="E2098" s="72">
        <v>10</v>
      </c>
      <c r="F2098" s="72">
        <v>2</v>
      </c>
      <c r="G2098" s="72">
        <v>10</v>
      </c>
      <c r="H2098" s="72">
        <v>10</v>
      </c>
      <c r="I2098" s="72">
        <v>10</v>
      </c>
      <c r="J2098" s="86" t="s">
        <v>3646</v>
      </c>
      <c r="K2098" s="152" t="s">
        <v>41</v>
      </c>
      <c r="L2098" s="91" t="str">
        <f t="shared" si="41"/>
        <v>야간</v>
      </c>
      <c r="M2098" s="151"/>
      <c r="V2098" s="39" t="s">
        <v>3944</v>
      </c>
    </row>
    <row r="2099" spans="2:22">
      <c r="B2099" s="72" t="s">
        <v>3645</v>
      </c>
      <c r="C2099" s="72" t="s">
        <v>3657</v>
      </c>
      <c r="D2099" s="72" t="s">
        <v>2368</v>
      </c>
      <c r="E2099" s="72">
        <v>10</v>
      </c>
      <c r="F2099" s="72">
        <v>2</v>
      </c>
      <c r="G2099" s="72">
        <v>10</v>
      </c>
      <c r="H2099" s="72">
        <v>10</v>
      </c>
      <c r="I2099" s="72">
        <v>10</v>
      </c>
      <c r="J2099" s="86" t="s">
        <v>3646</v>
      </c>
      <c r="K2099" s="152" t="s">
        <v>41</v>
      </c>
      <c r="L2099" s="91" t="str">
        <f t="shared" si="41"/>
        <v>야간</v>
      </c>
      <c r="M2099" s="151"/>
      <c r="V2099" s="39" t="s">
        <v>3945</v>
      </c>
    </row>
    <row r="2100" spans="2:22">
      <c r="B2100" s="72" t="s">
        <v>3645</v>
      </c>
      <c r="C2100" s="72" t="s">
        <v>3657</v>
      </c>
      <c r="D2100" s="72" t="s">
        <v>2370</v>
      </c>
      <c r="E2100" s="72">
        <v>10</v>
      </c>
      <c r="F2100" s="72">
        <v>2</v>
      </c>
      <c r="G2100" s="72">
        <v>10</v>
      </c>
      <c r="H2100" s="72">
        <v>10</v>
      </c>
      <c r="I2100" s="72">
        <v>10</v>
      </c>
      <c r="J2100" s="86" t="s">
        <v>3646</v>
      </c>
      <c r="K2100" s="152" t="s">
        <v>41</v>
      </c>
      <c r="L2100" s="91" t="str">
        <f t="shared" si="41"/>
        <v>야간</v>
      </c>
      <c r="M2100" s="151"/>
      <c r="V2100" s="39" t="s">
        <v>3946</v>
      </c>
    </row>
    <row r="2101" spans="2:22">
      <c r="B2101" s="72" t="s">
        <v>3645</v>
      </c>
      <c r="C2101" s="72" t="s">
        <v>3657</v>
      </c>
      <c r="D2101" s="72" t="s">
        <v>2372</v>
      </c>
      <c r="E2101" s="72">
        <v>10</v>
      </c>
      <c r="F2101" s="72">
        <v>2</v>
      </c>
      <c r="G2101" s="72">
        <v>10</v>
      </c>
      <c r="H2101" s="72">
        <v>10</v>
      </c>
      <c r="I2101" s="72">
        <v>10</v>
      </c>
      <c r="J2101" s="86" t="s">
        <v>3646</v>
      </c>
      <c r="K2101" s="152" t="s">
        <v>41</v>
      </c>
      <c r="L2101" s="91" t="str">
        <f t="shared" si="41"/>
        <v>야간</v>
      </c>
      <c r="M2101" s="151"/>
      <c r="V2101" s="39" t="s">
        <v>3947</v>
      </c>
    </row>
    <row r="2102" spans="2:22">
      <c r="B2102" s="72" t="s">
        <v>3645</v>
      </c>
      <c r="C2102" s="72" t="s">
        <v>3657</v>
      </c>
      <c r="D2102" s="72" t="s">
        <v>2374</v>
      </c>
      <c r="E2102" s="72">
        <v>10</v>
      </c>
      <c r="F2102" s="72">
        <v>2</v>
      </c>
      <c r="G2102" s="72">
        <v>10</v>
      </c>
      <c r="H2102" s="72">
        <v>10</v>
      </c>
      <c r="I2102" s="72">
        <v>10</v>
      </c>
      <c r="J2102" s="86" t="s">
        <v>3646</v>
      </c>
      <c r="K2102" s="152" t="s">
        <v>41</v>
      </c>
      <c r="L2102" s="91" t="str">
        <f t="shared" si="41"/>
        <v>야간</v>
      </c>
      <c r="M2102" s="151"/>
      <c r="V2102" s="39" t="s">
        <v>3948</v>
      </c>
    </row>
    <row r="2103" spans="2:22">
      <c r="B2103" s="72" t="s">
        <v>3645</v>
      </c>
      <c r="C2103" s="72" t="s">
        <v>3657</v>
      </c>
      <c r="D2103" s="72" t="s">
        <v>2376</v>
      </c>
      <c r="E2103" s="72">
        <v>10</v>
      </c>
      <c r="F2103" s="72">
        <v>2</v>
      </c>
      <c r="G2103" s="72">
        <v>10</v>
      </c>
      <c r="H2103" s="72">
        <v>10</v>
      </c>
      <c r="I2103" s="72">
        <v>10</v>
      </c>
      <c r="J2103" s="86" t="s">
        <v>3646</v>
      </c>
      <c r="K2103" s="152" t="s">
        <v>88</v>
      </c>
      <c r="L2103" s="91" t="str">
        <f t="shared" si="41"/>
        <v>야간</v>
      </c>
      <c r="M2103" s="151"/>
      <c r="V2103" s="39" t="s">
        <v>3949</v>
      </c>
    </row>
    <row r="2104" spans="2:22">
      <c r="B2104" s="72" t="s">
        <v>3645</v>
      </c>
      <c r="C2104" s="72" t="s">
        <v>3657</v>
      </c>
      <c r="D2104" s="72" t="s">
        <v>2378</v>
      </c>
      <c r="E2104" s="72">
        <v>10</v>
      </c>
      <c r="F2104" s="72">
        <v>2</v>
      </c>
      <c r="G2104" s="72">
        <v>10</v>
      </c>
      <c r="H2104" s="72">
        <v>10</v>
      </c>
      <c r="I2104" s="72">
        <v>10</v>
      </c>
      <c r="J2104" s="86" t="s">
        <v>3646</v>
      </c>
      <c r="K2104" s="152" t="s">
        <v>41</v>
      </c>
      <c r="L2104" s="91" t="str">
        <f t="shared" si="41"/>
        <v>야간</v>
      </c>
      <c r="M2104" s="151"/>
      <c r="V2104" s="39" t="s">
        <v>3950</v>
      </c>
    </row>
    <row r="2105" spans="2:22">
      <c r="B2105" s="72" t="s">
        <v>3645</v>
      </c>
      <c r="C2105" s="72" t="s">
        <v>3657</v>
      </c>
      <c r="D2105" s="72" t="s">
        <v>2380</v>
      </c>
      <c r="E2105" s="72">
        <v>10</v>
      </c>
      <c r="F2105" s="72">
        <v>2</v>
      </c>
      <c r="G2105" s="72">
        <v>10</v>
      </c>
      <c r="H2105" s="72">
        <v>10</v>
      </c>
      <c r="I2105" s="72">
        <v>10</v>
      </c>
      <c r="J2105" s="86" t="s">
        <v>3646</v>
      </c>
      <c r="K2105" s="152" t="s">
        <v>41</v>
      </c>
      <c r="L2105" s="91" t="str">
        <f t="shared" si="41"/>
        <v>야간</v>
      </c>
      <c r="M2105" s="151"/>
      <c r="V2105" s="39" t="s">
        <v>3951</v>
      </c>
    </row>
    <row r="2106" spans="2:22">
      <c r="B2106" s="72" t="s">
        <v>3645</v>
      </c>
      <c r="C2106" s="72" t="s">
        <v>3657</v>
      </c>
      <c r="D2106" s="72" t="s">
        <v>2382</v>
      </c>
      <c r="E2106" s="72">
        <v>10</v>
      </c>
      <c r="F2106" s="72">
        <v>2</v>
      </c>
      <c r="G2106" s="72">
        <v>10</v>
      </c>
      <c r="H2106" s="72">
        <v>10</v>
      </c>
      <c r="I2106" s="72">
        <v>10</v>
      </c>
      <c r="J2106" s="86" t="s">
        <v>3646</v>
      </c>
      <c r="K2106" s="152" t="s">
        <v>41</v>
      </c>
      <c r="L2106" s="91" t="str">
        <f t="shared" si="41"/>
        <v>야간</v>
      </c>
      <c r="M2106" s="151"/>
      <c r="V2106" s="39" t="s">
        <v>3952</v>
      </c>
    </row>
    <row r="2107" spans="2:22">
      <c r="B2107" s="72" t="s">
        <v>3645</v>
      </c>
      <c r="C2107" s="72" t="s">
        <v>3657</v>
      </c>
      <c r="D2107" s="72" t="s">
        <v>2384</v>
      </c>
      <c r="E2107" s="72">
        <v>10</v>
      </c>
      <c r="F2107" s="72">
        <v>2</v>
      </c>
      <c r="G2107" s="72">
        <v>10</v>
      </c>
      <c r="H2107" s="72">
        <v>10</v>
      </c>
      <c r="I2107" s="72">
        <v>10</v>
      </c>
      <c r="J2107" s="86" t="s">
        <v>3646</v>
      </c>
      <c r="K2107" s="152" t="s">
        <v>41</v>
      </c>
      <c r="L2107" s="91" t="str">
        <f t="shared" si="41"/>
        <v>야간</v>
      </c>
      <c r="M2107" s="151"/>
      <c r="V2107" s="39" t="s">
        <v>3953</v>
      </c>
    </row>
    <row r="2108" spans="2:22">
      <c r="B2108" s="72" t="s">
        <v>3645</v>
      </c>
      <c r="C2108" s="72" t="s">
        <v>3657</v>
      </c>
      <c r="D2108" s="72" t="s">
        <v>2386</v>
      </c>
      <c r="E2108" s="72">
        <v>10</v>
      </c>
      <c r="F2108" s="72">
        <v>2</v>
      </c>
      <c r="G2108" s="72">
        <v>10</v>
      </c>
      <c r="H2108" s="72">
        <v>10</v>
      </c>
      <c r="I2108" s="72">
        <v>10</v>
      </c>
      <c r="J2108" s="86" t="s">
        <v>3646</v>
      </c>
      <c r="K2108" s="152" t="s">
        <v>41</v>
      </c>
      <c r="L2108" s="91" t="str">
        <f t="shared" si="41"/>
        <v>야간</v>
      </c>
      <c r="M2108" s="151"/>
      <c r="V2108" s="39" t="s">
        <v>3954</v>
      </c>
    </row>
    <row r="2109" spans="2:22">
      <c r="B2109" s="72" t="s">
        <v>3645</v>
      </c>
      <c r="C2109" s="72" t="s">
        <v>3657</v>
      </c>
      <c r="D2109" s="72" t="s">
        <v>2388</v>
      </c>
      <c r="E2109" s="72">
        <v>10</v>
      </c>
      <c r="F2109" s="72">
        <v>2</v>
      </c>
      <c r="G2109" s="72">
        <v>10</v>
      </c>
      <c r="H2109" s="72">
        <v>10</v>
      </c>
      <c r="I2109" s="72">
        <v>10</v>
      </c>
      <c r="J2109" s="86" t="s">
        <v>3646</v>
      </c>
      <c r="K2109" s="152" t="s">
        <v>41</v>
      </c>
      <c r="L2109" s="91" t="str">
        <f t="shared" si="41"/>
        <v>야간</v>
      </c>
      <c r="M2109" s="151"/>
      <c r="V2109" s="39" t="s">
        <v>3955</v>
      </c>
    </row>
    <row r="2110" spans="2:22">
      <c r="B2110" s="72" t="s">
        <v>3645</v>
      </c>
      <c r="C2110" s="72" t="s">
        <v>3657</v>
      </c>
      <c r="D2110" s="72" t="s">
        <v>2390</v>
      </c>
      <c r="E2110" s="72">
        <v>10</v>
      </c>
      <c r="F2110" s="72">
        <v>2</v>
      </c>
      <c r="G2110" s="72">
        <v>10</v>
      </c>
      <c r="H2110" s="72">
        <v>10</v>
      </c>
      <c r="I2110" s="72">
        <v>10</v>
      </c>
      <c r="J2110" s="86" t="s">
        <v>3646</v>
      </c>
      <c r="K2110" s="152" t="s">
        <v>41</v>
      </c>
      <c r="L2110" s="91" t="str">
        <f t="shared" si="41"/>
        <v>야간</v>
      </c>
      <c r="M2110" s="151"/>
      <c r="V2110" s="39" t="s">
        <v>3956</v>
      </c>
    </row>
    <row r="2111" spans="2:22">
      <c r="B2111" s="72" t="s">
        <v>3645</v>
      </c>
      <c r="C2111" s="72" t="s">
        <v>3657</v>
      </c>
      <c r="D2111" s="72" t="s">
        <v>2392</v>
      </c>
      <c r="E2111" s="72">
        <v>10</v>
      </c>
      <c r="F2111" s="72">
        <v>2</v>
      </c>
      <c r="G2111" s="72">
        <v>10</v>
      </c>
      <c r="H2111" s="72">
        <v>10</v>
      </c>
      <c r="I2111" s="72">
        <v>10</v>
      </c>
      <c r="J2111" s="86" t="s">
        <v>3646</v>
      </c>
      <c r="K2111" s="152" t="s">
        <v>425</v>
      </c>
      <c r="L2111" s="91" t="str">
        <f t="shared" si="41"/>
        <v>야간</v>
      </c>
      <c r="M2111" s="151"/>
      <c r="V2111" s="39" t="s">
        <v>3957</v>
      </c>
    </row>
    <row r="2112" spans="2:22">
      <c r="B2112" s="72" t="s">
        <v>3645</v>
      </c>
      <c r="C2112" s="72" t="s">
        <v>3657</v>
      </c>
      <c r="D2112" s="72" t="s">
        <v>2394</v>
      </c>
      <c r="E2112" s="72">
        <v>10</v>
      </c>
      <c r="F2112" s="72">
        <v>2</v>
      </c>
      <c r="G2112" s="72">
        <v>10</v>
      </c>
      <c r="H2112" s="72">
        <v>10</v>
      </c>
      <c r="I2112" s="72">
        <v>10</v>
      </c>
      <c r="J2112" s="86" t="s">
        <v>3646</v>
      </c>
      <c r="K2112" s="152" t="s">
        <v>41</v>
      </c>
      <c r="L2112" s="91" t="str">
        <f t="shared" si="41"/>
        <v>야간</v>
      </c>
      <c r="M2112" s="151"/>
      <c r="V2112" s="39" t="s">
        <v>3958</v>
      </c>
    </row>
    <row r="2113" spans="2:22">
      <c r="B2113" s="72" t="s">
        <v>3645</v>
      </c>
      <c r="C2113" s="72" t="s">
        <v>3657</v>
      </c>
      <c r="D2113" s="72" t="s">
        <v>2396</v>
      </c>
      <c r="E2113" s="72">
        <v>10</v>
      </c>
      <c r="F2113" s="72">
        <v>2</v>
      </c>
      <c r="G2113" s="72">
        <v>10</v>
      </c>
      <c r="H2113" s="72">
        <v>10</v>
      </c>
      <c r="I2113" s="72">
        <v>10</v>
      </c>
      <c r="J2113" s="86" t="s">
        <v>3646</v>
      </c>
      <c r="K2113" s="152" t="s">
        <v>41</v>
      </c>
      <c r="L2113" s="91" t="str">
        <f t="shared" si="41"/>
        <v>야간</v>
      </c>
      <c r="M2113" s="151"/>
      <c r="V2113" s="39" t="s">
        <v>3959</v>
      </c>
    </row>
    <row r="2114" spans="2:22">
      <c r="B2114" s="72" t="s">
        <v>3645</v>
      </c>
      <c r="C2114" s="72" t="s">
        <v>3657</v>
      </c>
      <c r="D2114" s="72" t="s">
        <v>2398</v>
      </c>
      <c r="E2114" s="72">
        <v>10</v>
      </c>
      <c r="F2114" s="72">
        <v>2</v>
      </c>
      <c r="G2114" s="72">
        <v>10</v>
      </c>
      <c r="H2114" s="72">
        <v>10</v>
      </c>
      <c r="I2114" s="72">
        <v>10</v>
      </c>
      <c r="J2114" s="86" t="s">
        <v>3646</v>
      </c>
      <c r="K2114" s="152" t="s">
        <v>41</v>
      </c>
      <c r="L2114" s="91" t="str">
        <f t="shared" si="41"/>
        <v>야간</v>
      </c>
      <c r="M2114" s="151"/>
      <c r="V2114" s="39" t="s">
        <v>3960</v>
      </c>
    </row>
    <row r="2115" spans="2:22">
      <c r="B2115" s="72" t="s">
        <v>3645</v>
      </c>
      <c r="C2115" s="72" t="s">
        <v>3657</v>
      </c>
      <c r="D2115" s="72" t="s">
        <v>2400</v>
      </c>
      <c r="E2115" s="72">
        <v>10</v>
      </c>
      <c r="F2115" s="72">
        <v>2</v>
      </c>
      <c r="G2115" s="72">
        <v>10</v>
      </c>
      <c r="H2115" s="72">
        <v>10</v>
      </c>
      <c r="I2115" s="72">
        <v>10</v>
      </c>
      <c r="J2115" s="86" t="s">
        <v>3646</v>
      </c>
      <c r="K2115" s="152" t="s">
        <v>41</v>
      </c>
      <c r="L2115" s="91" t="str">
        <f t="shared" si="41"/>
        <v>야간</v>
      </c>
      <c r="M2115" s="151"/>
      <c r="V2115" s="39" t="s">
        <v>3961</v>
      </c>
    </row>
    <row r="2116" spans="2:22">
      <c r="B2116" s="72" t="s">
        <v>3645</v>
      </c>
      <c r="C2116" s="72" t="s">
        <v>3657</v>
      </c>
      <c r="D2116" s="72" t="s">
        <v>2402</v>
      </c>
      <c r="E2116" s="72">
        <v>10</v>
      </c>
      <c r="F2116" s="72">
        <v>2</v>
      </c>
      <c r="G2116" s="72">
        <v>10</v>
      </c>
      <c r="H2116" s="72">
        <v>10</v>
      </c>
      <c r="I2116" s="72">
        <v>10</v>
      </c>
      <c r="J2116" s="86" t="s">
        <v>3646</v>
      </c>
      <c r="K2116" s="152" t="s">
        <v>41</v>
      </c>
      <c r="L2116" s="91" t="str">
        <f t="shared" si="41"/>
        <v>야간</v>
      </c>
      <c r="M2116" s="151"/>
      <c r="V2116" s="39" t="s">
        <v>3962</v>
      </c>
    </row>
    <row r="2117" spans="2:22">
      <c r="B2117" s="72" t="s">
        <v>3645</v>
      </c>
      <c r="C2117" s="72" t="s">
        <v>3657</v>
      </c>
      <c r="D2117" s="72" t="s">
        <v>2404</v>
      </c>
      <c r="E2117" s="72">
        <v>10</v>
      </c>
      <c r="F2117" s="72">
        <v>2</v>
      </c>
      <c r="G2117" s="72">
        <v>10</v>
      </c>
      <c r="H2117" s="72">
        <v>10</v>
      </c>
      <c r="I2117" s="72">
        <v>10</v>
      </c>
      <c r="J2117" s="86" t="s">
        <v>3646</v>
      </c>
      <c r="K2117" s="152" t="s">
        <v>428</v>
      </c>
      <c r="L2117" s="91" t="str">
        <f t="shared" si="41"/>
        <v>야간</v>
      </c>
      <c r="M2117" s="151"/>
      <c r="V2117" s="39" t="s">
        <v>3963</v>
      </c>
    </row>
    <row r="2118" spans="2:22">
      <c r="B2118" s="72" t="s">
        <v>3645</v>
      </c>
      <c r="C2118" s="72" t="s">
        <v>3657</v>
      </c>
      <c r="D2118" s="72" t="s">
        <v>2406</v>
      </c>
      <c r="E2118" s="72">
        <v>10</v>
      </c>
      <c r="F2118" s="72">
        <v>2</v>
      </c>
      <c r="G2118" s="72">
        <v>10</v>
      </c>
      <c r="H2118" s="72">
        <v>10</v>
      </c>
      <c r="I2118" s="72">
        <v>10</v>
      </c>
      <c r="J2118" s="86" t="s">
        <v>3646</v>
      </c>
      <c r="K2118" s="152" t="s">
        <v>41</v>
      </c>
      <c r="L2118" s="91" t="str">
        <f t="shared" si="41"/>
        <v>야간</v>
      </c>
      <c r="M2118" s="151"/>
      <c r="V2118" s="39" t="s">
        <v>3964</v>
      </c>
    </row>
    <row r="2119" spans="2:22">
      <c r="B2119" s="72" t="s">
        <v>3645</v>
      </c>
      <c r="C2119" s="72" t="s">
        <v>3657</v>
      </c>
      <c r="D2119" s="72" t="s">
        <v>2414</v>
      </c>
      <c r="E2119" s="72">
        <v>10</v>
      </c>
      <c r="F2119" s="72">
        <v>2</v>
      </c>
      <c r="G2119" s="72">
        <v>10</v>
      </c>
      <c r="H2119" s="72">
        <v>10</v>
      </c>
      <c r="I2119" s="72">
        <v>10</v>
      </c>
      <c r="J2119" s="86" t="s">
        <v>3646</v>
      </c>
      <c r="K2119" s="152" t="s">
        <v>461</v>
      </c>
      <c r="L2119" s="91" t="str">
        <f t="shared" si="41"/>
        <v>야간</v>
      </c>
      <c r="M2119" s="151"/>
      <c r="V2119" s="39" t="s">
        <v>3965</v>
      </c>
    </row>
    <row r="2120" spans="2:22">
      <c r="B2120" s="72" t="s">
        <v>3645</v>
      </c>
      <c r="C2120" s="72" t="s">
        <v>3657</v>
      </c>
      <c r="D2120" s="72" t="s">
        <v>2432</v>
      </c>
      <c r="E2120" s="72">
        <v>10</v>
      </c>
      <c r="F2120" s="72">
        <v>2</v>
      </c>
      <c r="G2120" s="72">
        <v>10</v>
      </c>
      <c r="H2120" s="72">
        <v>10</v>
      </c>
      <c r="I2120" s="72">
        <v>10</v>
      </c>
      <c r="J2120" s="86" t="s">
        <v>3646</v>
      </c>
      <c r="K2120" s="152" t="s">
        <v>93</v>
      </c>
      <c r="L2120" s="91" t="str">
        <f t="shared" si="41"/>
        <v>야간</v>
      </c>
      <c r="M2120" s="151"/>
      <c r="V2120" s="39" t="s">
        <v>3966</v>
      </c>
    </row>
    <row r="2121" spans="2:22">
      <c r="B2121" s="72" t="s">
        <v>3645</v>
      </c>
      <c r="C2121" s="72" t="s">
        <v>3657</v>
      </c>
      <c r="D2121" s="72" t="s">
        <v>2442</v>
      </c>
      <c r="E2121" s="72">
        <v>10</v>
      </c>
      <c r="F2121" s="72">
        <v>2</v>
      </c>
      <c r="G2121" s="72">
        <v>10</v>
      </c>
      <c r="H2121" s="72">
        <v>10</v>
      </c>
      <c r="I2121" s="72">
        <v>10</v>
      </c>
      <c r="J2121" s="86" t="s">
        <v>3646</v>
      </c>
      <c r="K2121" s="152" t="s">
        <v>461</v>
      </c>
      <c r="L2121" s="91" t="str">
        <f t="shared" si="41"/>
        <v>야간</v>
      </c>
      <c r="M2121" s="151"/>
      <c r="V2121" s="39" t="s">
        <v>3967</v>
      </c>
    </row>
    <row r="2122" spans="2:22">
      <c r="B2122" s="72" t="s">
        <v>3645</v>
      </c>
      <c r="C2122" s="72" t="s">
        <v>3657</v>
      </c>
      <c r="D2122" s="72" t="s">
        <v>2445</v>
      </c>
      <c r="E2122" s="72">
        <v>10</v>
      </c>
      <c r="F2122" s="72">
        <v>2</v>
      </c>
      <c r="G2122" s="72">
        <v>10</v>
      </c>
      <c r="H2122" s="72">
        <v>10</v>
      </c>
      <c r="I2122" s="72">
        <v>10</v>
      </c>
      <c r="J2122" s="86" t="s">
        <v>3646</v>
      </c>
      <c r="K2122" s="152" t="s">
        <v>470</v>
      </c>
      <c r="L2122" s="91" t="str">
        <f t="shared" si="41"/>
        <v>야간</v>
      </c>
      <c r="M2122" s="151"/>
      <c r="V2122" s="39" t="s">
        <v>3968</v>
      </c>
    </row>
    <row r="2123" spans="2:22">
      <c r="B2123" s="72" t="s">
        <v>3645</v>
      </c>
      <c r="C2123" s="72" t="s">
        <v>3657</v>
      </c>
      <c r="D2123" s="72" t="s">
        <v>2455</v>
      </c>
      <c r="E2123" s="72">
        <v>10</v>
      </c>
      <c r="F2123" s="72">
        <v>2</v>
      </c>
      <c r="G2123" s="72">
        <v>10</v>
      </c>
      <c r="H2123" s="72">
        <v>10</v>
      </c>
      <c r="I2123" s="72">
        <v>10</v>
      </c>
      <c r="J2123" s="86" t="s">
        <v>3646</v>
      </c>
      <c r="K2123" s="152" t="s">
        <v>88</v>
      </c>
      <c r="L2123" s="91" t="str">
        <f t="shared" si="41"/>
        <v>야간</v>
      </c>
      <c r="M2123" s="151"/>
      <c r="V2123" s="39" t="s">
        <v>3969</v>
      </c>
    </row>
    <row r="2124" spans="2:22">
      <c r="B2124" s="72" t="s">
        <v>3645</v>
      </c>
      <c r="C2124" s="72" t="s">
        <v>3657</v>
      </c>
      <c r="D2124" s="72" t="s">
        <v>2465</v>
      </c>
      <c r="E2124" s="72">
        <v>10</v>
      </c>
      <c r="F2124" s="72">
        <v>2</v>
      </c>
      <c r="G2124" s="72">
        <v>10</v>
      </c>
      <c r="H2124" s="72">
        <v>10</v>
      </c>
      <c r="I2124" s="72">
        <v>10</v>
      </c>
      <c r="J2124" s="86" t="s">
        <v>3646</v>
      </c>
      <c r="K2124" s="152" t="s">
        <v>88</v>
      </c>
      <c r="L2124" s="91" t="str">
        <f t="shared" si="41"/>
        <v>야간</v>
      </c>
      <c r="M2124" s="151"/>
      <c r="V2124" s="39" t="s">
        <v>3970</v>
      </c>
    </row>
    <row r="2125" spans="2:22">
      <c r="B2125" s="72" t="s">
        <v>3645</v>
      </c>
      <c r="C2125" s="72" t="s">
        <v>3663</v>
      </c>
      <c r="D2125" s="72" t="s">
        <v>2497</v>
      </c>
      <c r="E2125" s="72">
        <v>10</v>
      </c>
      <c r="F2125" s="72">
        <v>2</v>
      </c>
      <c r="G2125" s="72">
        <v>10</v>
      </c>
      <c r="H2125" s="72">
        <v>10</v>
      </c>
      <c r="I2125" s="72">
        <v>10</v>
      </c>
      <c r="J2125" s="86" t="s">
        <v>3646</v>
      </c>
      <c r="K2125" s="152" t="s">
        <v>85</v>
      </c>
      <c r="L2125" s="91" t="str">
        <f t="shared" si="41"/>
        <v>오전</v>
      </c>
      <c r="M2125" s="151"/>
      <c r="V2125" s="39" t="s">
        <v>3971</v>
      </c>
    </row>
    <row r="2126" spans="2:22">
      <c r="B2126" s="72" t="s">
        <v>3645</v>
      </c>
      <c r="C2126" s="72" t="s">
        <v>3663</v>
      </c>
      <c r="D2126" s="72" t="s">
        <v>2500</v>
      </c>
      <c r="E2126" s="72">
        <v>10</v>
      </c>
      <c r="F2126" s="72">
        <v>2</v>
      </c>
      <c r="G2126" s="72">
        <v>10</v>
      </c>
      <c r="H2126" s="72">
        <v>10</v>
      </c>
      <c r="I2126" s="72">
        <v>10</v>
      </c>
      <c r="J2126" s="86" t="s">
        <v>3646</v>
      </c>
      <c r="K2126" s="152" t="s">
        <v>980</v>
      </c>
      <c r="L2126" s="91" t="str">
        <f t="shared" si="41"/>
        <v>오전</v>
      </c>
      <c r="M2126" s="151"/>
      <c r="V2126" s="39" t="s">
        <v>3972</v>
      </c>
    </row>
    <row r="2127" spans="2:22">
      <c r="B2127" s="72" t="s">
        <v>3645</v>
      </c>
      <c r="C2127" s="72" t="s">
        <v>3663</v>
      </c>
      <c r="D2127" s="72" t="s">
        <v>2503</v>
      </c>
      <c r="E2127" s="72">
        <v>10</v>
      </c>
      <c r="F2127" s="72">
        <v>2</v>
      </c>
      <c r="G2127" s="72">
        <v>10</v>
      </c>
      <c r="H2127" s="72">
        <v>10</v>
      </c>
      <c r="I2127" s="72">
        <v>10</v>
      </c>
      <c r="J2127" s="86" t="s">
        <v>3646</v>
      </c>
      <c r="K2127" s="152" t="s">
        <v>88</v>
      </c>
      <c r="L2127" s="91" t="str">
        <f t="shared" si="41"/>
        <v>오전</v>
      </c>
      <c r="M2127" s="151"/>
      <c r="V2127" s="39" t="s">
        <v>3973</v>
      </c>
    </row>
    <row r="2128" spans="2:22">
      <c r="B2128" s="72" t="s">
        <v>3645</v>
      </c>
      <c r="C2128" s="72" t="s">
        <v>3663</v>
      </c>
      <c r="D2128" s="72" t="s">
        <v>2505</v>
      </c>
      <c r="E2128" s="72">
        <v>10</v>
      </c>
      <c r="F2128" s="72">
        <v>2</v>
      </c>
      <c r="G2128" s="72">
        <v>10</v>
      </c>
      <c r="H2128" s="72">
        <v>10</v>
      </c>
      <c r="I2128" s="72">
        <v>10</v>
      </c>
      <c r="J2128" s="86" t="s">
        <v>3646</v>
      </c>
      <c r="K2128" s="152" t="s">
        <v>41</v>
      </c>
      <c r="L2128" s="91" t="str">
        <f t="shared" si="41"/>
        <v>오전</v>
      </c>
      <c r="M2128" s="151"/>
      <c r="V2128" s="39" t="s">
        <v>3974</v>
      </c>
    </row>
    <row r="2129" spans="2:22">
      <c r="B2129" s="72" t="s">
        <v>3645</v>
      </c>
      <c r="C2129" s="72" t="s">
        <v>3663</v>
      </c>
      <c r="D2129" s="72" t="s">
        <v>2507</v>
      </c>
      <c r="E2129" s="72">
        <v>10</v>
      </c>
      <c r="F2129" s="72">
        <v>2</v>
      </c>
      <c r="G2129" s="72">
        <v>10</v>
      </c>
      <c r="H2129" s="72">
        <v>10</v>
      </c>
      <c r="I2129" s="72">
        <v>10</v>
      </c>
      <c r="J2129" s="86" t="s">
        <v>3646</v>
      </c>
      <c r="K2129" s="152" t="s">
        <v>3013</v>
      </c>
      <c r="L2129" s="91" t="str">
        <f t="shared" si="41"/>
        <v>오전</v>
      </c>
      <c r="M2129" s="151"/>
      <c r="V2129" s="39" t="s">
        <v>3975</v>
      </c>
    </row>
    <row r="2130" spans="2:22">
      <c r="B2130" s="72" t="s">
        <v>3645</v>
      </c>
      <c r="C2130" s="72" t="s">
        <v>3663</v>
      </c>
      <c r="D2130" s="72" t="s">
        <v>2509</v>
      </c>
      <c r="E2130" s="72">
        <v>10</v>
      </c>
      <c r="F2130" s="72">
        <v>2</v>
      </c>
      <c r="G2130" s="72">
        <v>10</v>
      </c>
      <c r="H2130" s="72">
        <v>10</v>
      </c>
      <c r="I2130" s="72">
        <v>10</v>
      </c>
      <c r="J2130" s="86" t="s">
        <v>3646</v>
      </c>
      <c r="K2130" s="152" t="s">
        <v>41</v>
      </c>
      <c r="L2130" s="91" t="str">
        <f t="shared" si="41"/>
        <v>오전</v>
      </c>
      <c r="M2130" s="151"/>
      <c r="V2130" s="39" t="s">
        <v>3976</v>
      </c>
    </row>
    <row r="2131" spans="2:22">
      <c r="B2131" s="72" t="s">
        <v>3645</v>
      </c>
      <c r="C2131" s="72" t="s">
        <v>3663</v>
      </c>
      <c r="D2131" s="72" t="s">
        <v>2511</v>
      </c>
      <c r="E2131" s="72">
        <v>10</v>
      </c>
      <c r="F2131" s="72">
        <v>2</v>
      </c>
      <c r="G2131" s="72">
        <v>10</v>
      </c>
      <c r="H2131" s="72">
        <v>10</v>
      </c>
      <c r="I2131" s="72">
        <v>10</v>
      </c>
      <c r="J2131" s="86" t="s">
        <v>3646</v>
      </c>
      <c r="K2131" s="152" t="s">
        <v>3977</v>
      </c>
      <c r="L2131" s="91" t="str">
        <f t="shared" si="41"/>
        <v>오전</v>
      </c>
      <c r="M2131" s="151"/>
      <c r="V2131" s="39" t="s">
        <v>3978</v>
      </c>
    </row>
    <row r="2132" spans="2:22">
      <c r="B2132" s="72" t="s">
        <v>3645</v>
      </c>
      <c r="C2132" s="72" t="s">
        <v>3663</v>
      </c>
      <c r="D2132" s="72" t="s">
        <v>2513</v>
      </c>
      <c r="E2132" s="72">
        <v>10</v>
      </c>
      <c r="F2132" s="72">
        <v>2</v>
      </c>
      <c r="G2132" s="72">
        <v>10</v>
      </c>
      <c r="H2132" s="72">
        <v>10</v>
      </c>
      <c r="I2132" s="72">
        <v>10</v>
      </c>
      <c r="J2132" s="86" t="s">
        <v>3646</v>
      </c>
      <c r="K2132" s="152" t="s">
        <v>95</v>
      </c>
      <c r="L2132" s="91" t="str">
        <f t="shared" si="41"/>
        <v>오전</v>
      </c>
      <c r="M2132" s="151"/>
      <c r="V2132" s="39" t="s">
        <v>3979</v>
      </c>
    </row>
    <row r="2133" spans="2:22">
      <c r="B2133" s="72" t="s">
        <v>3645</v>
      </c>
      <c r="C2133" s="72" t="s">
        <v>3663</v>
      </c>
      <c r="D2133" s="72" t="s">
        <v>2515</v>
      </c>
      <c r="E2133" s="72">
        <v>10</v>
      </c>
      <c r="F2133" s="72">
        <v>2</v>
      </c>
      <c r="G2133" s="72">
        <v>10</v>
      </c>
      <c r="H2133" s="72">
        <v>10</v>
      </c>
      <c r="I2133" s="72">
        <v>10</v>
      </c>
      <c r="J2133" s="86" t="s">
        <v>3646</v>
      </c>
      <c r="K2133" s="152" t="s">
        <v>3446</v>
      </c>
      <c r="L2133" s="91" t="str">
        <f t="shared" si="41"/>
        <v>오전</v>
      </c>
      <c r="M2133" s="151"/>
      <c r="V2133" s="39" t="s">
        <v>3980</v>
      </c>
    </row>
    <row r="2134" spans="2:22">
      <c r="B2134" s="72" t="s">
        <v>3645</v>
      </c>
      <c r="C2134" s="72" t="s">
        <v>3663</v>
      </c>
      <c r="D2134" s="72" t="s">
        <v>2518</v>
      </c>
      <c r="E2134" s="72">
        <v>10</v>
      </c>
      <c r="F2134" s="72">
        <v>2</v>
      </c>
      <c r="G2134" s="72">
        <v>10</v>
      </c>
      <c r="H2134" s="72">
        <v>10</v>
      </c>
      <c r="I2134" s="72">
        <v>10</v>
      </c>
      <c r="J2134" s="86" t="s">
        <v>3646</v>
      </c>
      <c r="K2134" s="152" t="s">
        <v>85</v>
      </c>
      <c r="L2134" s="91" t="str">
        <f t="shared" si="41"/>
        <v>오전</v>
      </c>
      <c r="M2134" s="151"/>
      <c r="V2134" s="39" t="s">
        <v>3981</v>
      </c>
    </row>
    <row r="2135" spans="2:22">
      <c r="B2135" s="72" t="s">
        <v>3645</v>
      </c>
      <c r="C2135" s="72" t="s">
        <v>3663</v>
      </c>
      <c r="D2135" s="72" t="s">
        <v>2520</v>
      </c>
      <c r="E2135" s="72">
        <v>10</v>
      </c>
      <c r="F2135" s="72">
        <v>2</v>
      </c>
      <c r="G2135" s="72">
        <v>10</v>
      </c>
      <c r="H2135" s="72">
        <v>10</v>
      </c>
      <c r="I2135" s="72">
        <v>10</v>
      </c>
      <c r="J2135" s="86" t="s">
        <v>3646</v>
      </c>
      <c r="K2135" s="152" t="s">
        <v>425</v>
      </c>
      <c r="L2135" s="91" t="str">
        <f t="shared" si="41"/>
        <v>오전</v>
      </c>
      <c r="M2135" s="151"/>
      <c r="V2135" s="39" t="s">
        <v>3982</v>
      </c>
    </row>
    <row r="2136" spans="2:22">
      <c r="B2136" s="72" t="s">
        <v>3645</v>
      </c>
      <c r="C2136" s="72" t="s">
        <v>3663</v>
      </c>
      <c r="D2136" s="72" t="s">
        <v>2531</v>
      </c>
      <c r="E2136" s="72">
        <v>10</v>
      </c>
      <c r="F2136" s="72">
        <v>2</v>
      </c>
      <c r="G2136" s="72">
        <v>10</v>
      </c>
      <c r="H2136" s="72">
        <v>10</v>
      </c>
      <c r="I2136" s="72">
        <v>10</v>
      </c>
      <c r="J2136" s="86" t="s">
        <v>3646</v>
      </c>
      <c r="K2136" s="152" t="s">
        <v>73</v>
      </c>
      <c r="L2136" s="91" t="str">
        <f t="shared" si="41"/>
        <v>오전</v>
      </c>
      <c r="M2136" s="151"/>
      <c r="V2136" s="39" t="s">
        <v>3983</v>
      </c>
    </row>
    <row r="2137" spans="2:22">
      <c r="B2137" s="72" t="s">
        <v>3645</v>
      </c>
      <c r="C2137" s="72" t="s">
        <v>3663</v>
      </c>
      <c r="D2137" s="72" t="s">
        <v>2536</v>
      </c>
      <c r="E2137" s="72">
        <v>10</v>
      </c>
      <c r="F2137" s="72">
        <v>2</v>
      </c>
      <c r="G2137" s="72">
        <v>10</v>
      </c>
      <c r="H2137" s="72">
        <v>10</v>
      </c>
      <c r="I2137" s="72">
        <v>10</v>
      </c>
      <c r="J2137" s="86" t="s">
        <v>3646</v>
      </c>
      <c r="K2137" s="152" t="s">
        <v>41</v>
      </c>
      <c r="L2137" s="91" t="str">
        <f t="shared" si="41"/>
        <v>오전</v>
      </c>
      <c r="M2137" s="151"/>
      <c r="V2137" s="39" t="s">
        <v>3984</v>
      </c>
    </row>
    <row r="2138" spans="2:22">
      <c r="B2138" s="72" t="s">
        <v>3645</v>
      </c>
      <c r="C2138" s="72" t="s">
        <v>3663</v>
      </c>
      <c r="D2138" s="72" t="s">
        <v>2538</v>
      </c>
      <c r="E2138" s="72">
        <v>10</v>
      </c>
      <c r="F2138" s="72">
        <v>2</v>
      </c>
      <c r="G2138" s="72">
        <v>10</v>
      </c>
      <c r="H2138" s="72">
        <v>10</v>
      </c>
      <c r="I2138" s="72">
        <v>10</v>
      </c>
      <c r="J2138" s="86" t="s">
        <v>3646</v>
      </c>
      <c r="K2138" s="152" t="s">
        <v>95</v>
      </c>
      <c r="L2138" s="91" t="str">
        <f t="shared" si="41"/>
        <v>오전</v>
      </c>
      <c r="M2138" s="151"/>
      <c r="V2138" s="39" t="s">
        <v>3985</v>
      </c>
    </row>
    <row r="2139" spans="2:22">
      <c r="B2139" s="72" t="s">
        <v>3645</v>
      </c>
      <c r="C2139" s="72" t="s">
        <v>3663</v>
      </c>
      <c r="D2139" s="72" t="s">
        <v>2544</v>
      </c>
      <c r="E2139" s="72">
        <v>10</v>
      </c>
      <c r="F2139" s="72">
        <v>2</v>
      </c>
      <c r="G2139" s="72">
        <v>10</v>
      </c>
      <c r="H2139" s="72">
        <v>10</v>
      </c>
      <c r="I2139" s="72">
        <v>10</v>
      </c>
      <c r="J2139" s="86" t="s">
        <v>3646</v>
      </c>
      <c r="K2139" s="152" t="s">
        <v>95</v>
      </c>
      <c r="L2139" s="91" t="str">
        <f t="shared" si="41"/>
        <v>오전</v>
      </c>
      <c r="M2139" s="151"/>
      <c r="V2139" s="39" t="s">
        <v>3986</v>
      </c>
    </row>
    <row r="2140" spans="2:22">
      <c r="B2140" s="72" t="s">
        <v>3645</v>
      </c>
      <c r="C2140" s="72" t="s">
        <v>3663</v>
      </c>
      <c r="D2140" s="72" t="s">
        <v>2546</v>
      </c>
      <c r="E2140" s="72">
        <v>10</v>
      </c>
      <c r="F2140" s="72">
        <v>2</v>
      </c>
      <c r="G2140" s="72">
        <v>10</v>
      </c>
      <c r="H2140" s="72">
        <v>10</v>
      </c>
      <c r="I2140" s="72">
        <v>10</v>
      </c>
      <c r="J2140" s="86" t="s">
        <v>3646</v>
      </c>
      <c r="K2140" s="152" t="s">
        <v>41</v>
      </c>
      <c r="L2140" s="91" t="str">
        <f t="shared" si="41"/>
        <v>오전</v>
      </c>
      <c r="M2140" s="151"/>
      <c r="V2140" s="39" t="s">
        <v>3987</v>
      </c>
    </row>
    <row r="2141" spans="2:22">
      <c r="B2141" s="72" t="s">
        <v>3645</v>
      </c>
      <c r="C2141" s="72" t="s">
        <v>3663</v>
      </c>
      <c r="D2141" s="72" t="s">
        <v>2562</v>
      </c>
      <c r="E2141" s="72">
        <v>10</v>
      </c>
      <c r="F2141" s="72">
        <v>2</v>
      </c>
      <c r="G2141" s="72">
        <v>10</v>
      </c>
      <c r="H2141" s="72">
        <v>10</v>
      </c>
      <c r="I2141" s="72">
        <v>10</v>
      </c>
      <c r="J2141" s="86" t="s">
        <v>3646</v>
      </c>
      <c r="K2141" s="152" t="s">
        <v>27</v>
      </c>
      <c r="L2141" s="91" t="str">
        <f t="shared" si="41"/>
        <v>오전</v>
      </c>
      <c r="M2141" s="151"/>
      <c r="V2141" s="39" t="s">
        <v>3988</v>
      </c>
    </row>
    <row r="2142" spans="2:22">
      <c r="B2142" s="72" t="s">
        <v>3645</v>
      </c>
      <c r="C2142" s="72" t="s">
        <v>3663</v>
      </c>
      <c r="D2142" s="72" t="s">
        <v>2572</v>
      </c>
      <c r="E2142" s="72">
        <v>10</v>
      </c>
      <c r="F2142" s="72">
        <v>2</v>
      </c>
      <c r="G2142" s="72">
        <v>10</v>
      </c>
      <c r="H2142" s="72">
        <v>10</v>
      </c>
      <c r="I2142" s="72">
        <v>10</v>
      </c>
      <c r="J2142" s="86" t="s">
        <v>3646</v>
      </c>
      <c r="K2142" s="152" t="s">
        <v>95</v>
      </c>
      <c r="L2142" s="91" t="str">
        <f t="shared" si="41"/>
        <v>오전</v>
      </c>
      <c r="M2142" s="151"/>
      <c r="V2142" s="39" t="s">
        <v>3989</v>
      </c>
    </row>
    <row r="2143" spans="2:22">
      <c r="B2143" s="72" t="s">
        <v>3645</v>
      </c>
      <c r="C2143" s="72" t="s">
        <v>3663</v>
      </c>
      <c r="D2143" s="72" t="s">
        <v>2576</v>
      </c>
      <c r="E2143" s="72">
        <v>10</v>
      </c>
      <c r="F2143" s="72">
        <v>2</v>
      </c>
      <c r="G2143" s="72">
        <v>10</v>
      </c>
      <c r="H2143" s="72">
        <v>10</v>
      </c>
      <c r="I2143" s="72">
        <v>10</v>
      </c>
      <c r="J2143" s="86" t="s">
        <v>3646</v>
      </c>
      <c r="K2143" s="152" t="s">
        <v>95</v>
      </c>
      <c r="L2143" s="91" t="str">
        <f t="shared" si="41"/>
        <v>오전</v>
      </c>
      <c r="M2143" s="151"/>
      <c r="V2143" s="39" t="s">
        <v>3990</v>
      </c>
    </row>
    <row r="2144" spans="2:22">
      <c r="B2144" s="72" t="s">
        <v>3645</v>
      </c>
      <c r="C2144" s="72" t="s">
        <v>3663</v>
      </c>
      <c r="D2144" s="72" t="s">
        <v>2578</v>
      </c>
      <c r="E2144" s="72">
        <v>10</v>
      </c>
      <c r="F2144" s="72">
        <v>2</v>
      </c>
      <c r="G2144" s="72">
        <v>10</v>
      </c>
      <c r="H2144" s="72">
        <v>10</v>
      </c>
      <c r="I2144" s="72">
        <v>10</v>
      </c>
      <c r="J2144" s="86" t="s">
        <v>3646</v>
      </c>
      <c r="K2144" s="152" t="s">
        <v>41</v>
      </c>
      <c r="L2144" s="91" t="str">
        <f t="shared" si="41"/>
        <v>오전</v>
      </c>
      <c r="M2144" s="151"/>
      <c r="V2144" s="39" t="s">
        <v>3991</v>
      </c>
    </row>
    <row r="2145" spans="2:22">
      <c r="B2145" s="72" t="s">
        <v>3645</v>
      </c>
      <c r="C2145" s="72" t="s">
        <v>3663</v>
      </c>
      <c r="D2145" s="72" t="s">
        <v>2586</v>
      </c>
      <c r="E2145" s="72">
        <v>10</v>
      </c>
      <c r="F2145" s="72">
        <v>2</v>
      </c>
      <c r="G2145" s="72">
        <v>10</v>
      </c>
      <c r="H2145" s="72">
        <v>10</v>
      </c>
      <c r="I2145" s="72">
        <v>10</v>
      </c>
      <c r="J2145" s="86" t="s">
        <v>3646</v>
      </c>
      <c r="K2145" s="152" t="s">
        <v>88</v>
      </c>
      <c r="L2145" s="91" t="str">
        <f t="shared" si="41"/>
        <v>오전</v>
      </c>
      <c r="M2145" s="151"/>
      <c r="V2145" s="39" t="s">
        <v>3992</v>
      </c>
    </row>
    <row r="2146" spans="2:22">
      <c r="B2146" s="72" t="s">
        <v>3645</v>
      </c>
      <c r="C2146" s="72" t="s">
        <v>3663</v>
      </c>
      <c r="D2146" s="72" t="s">
        <v>2590</v>
      </c>
      <c r="E2146" s="72">
        <v>10</v>
      </c>
      <c r="F2146" s="72">
        <v>2</v>
      </c>
      <c r="G2146" s="72">
        <v>10</v>
      </c>
      <c r="H2146" s="72">
        <v>10</v>
      </c>
      <c r="I2146" s="72">
        <v>10</v>
      </c>
      <c r="J2146" s="86" t="s">
        <v>3646</v>
      </c>
      <c r="K2146" s="152" t="s">
        <v>3008</v>
      </c>
      <c r="L2146" s="91" t="str">
        <f t="shared" si="41"/>
        <v>오전</v>
      </c>
      <c r="M2146" s="151"/>
      <c r="V2146" s="39" t="s">
        <v>3993</v>
      </c>
    </row>
    <row r="2147" spans="2:22">
      <c r="B2147" s="72" t="s">
        <v>3645</v>
      </c>
      <c r="C2147" s="72" t="s">
        <v>3663</v>
      </c>
      <c r="D2147" s="72" t="s">
        <v>2592</v>
      </c>
      <c r="E2147" s="72">
        <v>10</v>
      </c>
      <c r="F2147" s="72">
        <v>2</v>
      </c>
      <c r="G2147" s="72">
        <v>10</v>
      </c>
      <c r="H2147" s="72">
        <v>10</v>
      </c>
      <c r="I2147" s="72">
        <v>10</v>
      </c>
      <c r="J2147" s="86" t="s">
        <v>3646</v>
      </c>
      <c r="K2147" s="152" t="s">
        <v>3008</v>
      </c>
      <c r="L2147" s="91" t="str">
        <f t="shared" si="41"/>
        <v>오전</v>
      </c>
      <c r="M2147" s="151"/>
      <c r="V2147" s="39" t="s">
        <v>3994</v>
      </c>
    </row>
    <row r="2148" spans="2:22">
      <c r="B2148" s="72" t="s">
        <v>3645</v>
      </c>
      <c r="C2148" s="72" t="s">
        <v>3663</v>
      </c>
      <c r="D2148" s="72" t="s">
        <v>2594</v>
      </c>
      <c r="E2148" s="72">
        <v>10</v>
      </c>
      <c r="F2148" s="72">
        <v>2</v>
      </c>
      <c r="G2148" s="72">
        <v>10</v>
      </c>
      <c r="H2148" s="72">
        <v>10</v>
      </c>
      <c r="I2148" s="72">
        <v>10</v>
      </c>
      <c r="J2148" s="86" t="s">
        <v>3646</v>
      </c>
      <c r="K2148" s="152" t="s">
        <v>3258</v>
      </c>
      <c r="L2148" s="91" t="str">
        <f t="shared" si="41"/>
        <v>오전</v>
      </c>
      <c r="M2148" s="151"/>
      <c r="V2148" s="39" t="s">
        <v>3995</v>
      </c>
    </row>
    <row r="2149" spans="2:22">
      <c r="B2149" s="72" t="s">
        <v>3645</v>
      </c>
      <c r="C2149" s="72" t="s">
        <v>3663</v>
      </c>
      <c r="D2149" s="72" t="s">
        <v>2600</v>
      </c>
      <c r="E2149" s="72">
        <v>10</v>
      </c>
      <c r="F2149" s="72">
        <v>2</v>
      </c>
      <c r="G2149" s="72">
        <v>10</v>
      </c>
      <c r="H2149" s="72">
        <v>10</v>
      </c>
      <c r="I2149" s="72">
        <v>10</v>
      </c>
      <c r="J2149" s="86" t="s">
        <v>3646</v>
      </c>
      <c r="K2149" s="152" t="s">
        <v>41</v>
      </c>
      <c r="L2149" s="91" t="str">
        <f t="shared" si="41"/>
        <v>오전</v>
      </c>
      <c r="M2149" s="151"/>
      <c r="V2149" s="39" t="s">
        <v>3996</v>
      </c>
    </row>
    <row r="2150" spans="2:22">
      <c r="B2150" s="72" t="s">
        <v>3645</v>
      </c>
      <c r="C2150" s="72" t="s">
        <v>3663</v>
      </c>
      <c r="D2150" s="72" t="s">
        <v>2602</v>
      </c>
      <c r="E2150" s="72">
        <v>10</v>
      </c>
      <c r="F2150" s="72">
        <v>2</v>
      </c>
      <c r="G2150" s="72">
        <v>10</v>
      </c>
      <c r="H2150" s="72">
        <v>10</v>
      </c>
      <c r="I2150" s="72">
        <v>10</v>
      </c>
      <c r="J2150" s="86" t="s">
        <v>3646</v>
      </c>
      <c r="K2150" s="152" t="s">
        <v>41</v>
      </c>
      <c r="L2150" s="91" t="str">
        <f t="shared" si="41"/>
        <v>오전</v>
      </c>
      <c r="M2150" s="151"/>
      <c r="V2150" s="39" t="s">
        <v>3997</v>
      </c>
    </row>
    <row r="2151" spans="2:22">
      <c r="B2151" s="72" t="s">
        <v>3645</v>
      </c>
      <c r="C2151" s="72" t="s">
        <v>3663</v>
      </c>
      <c r="D2151" s="72" t="s">
        <v>2605</v>
      </c>
      <c r="E2151" s="72">
        <v>10</v>
      </c>
      <c r="F2151" s="72">
        <v>2</v>
      </c>
      <c r="G2151" s="72">
        <v>10</v>
      </c>
      <c r="H2151" s="72">
        <v>10</v>
      </c>
      <c r="I2151" s="72">
        <v>10</v>
      </c>
      <c r="J2151" s="86" t="s">
        <v>3646</v>
      </c>
      <c r="K2151" s="152" t="s">
        <v>85</v>
      </c>
      <c r="L2151" s="91" t="str">
        <f t="shared" si="41"/>
        <v>오전</v>
      </c>
      <c r="M2151" s="151"/>
      <c r="V2151" s="39" t="s">
        <v>3998</v>
      </c>
    </row>
    <row r="2152" spans="2:22">
      <c r="B2152" s="72" t="s">
        <v>3645</v>
      </c>
      <c r="C2152" s="72" t="s">
        <v>3663</v>
      </c>
      <c r="D2152" s="72" t="s">
        <v>2607</v>
      </c>
      <c r="E2152" s="72">
        <v>10</v>
      </c>
      <c r="F2152" s="72">
        <v>2</v>
      </c>
      <c r="G2152" s="72">
        <v>10</v>
      </c>
      <c r="H2152" s="72">
        <v>10</v>
      </c>
      <c r="I2152" s="72">
        <v>10</v>
      </c>
      <c r="J2152" s="86" t="s">
        <v>3646</v>
      </c>
      <c r="K2152" s="152" t="s">
        <v>73</v>
      </c>
      <c r="L2152" s="91" t="str">
        <f t="shared" si="41"/>
        <v>오전</v>
      </c>
      <c r="M2152" s="151"/>
      <c r="V2152" s="39" t="s">
        <v>3999</v>
      </c>
    </row>
    <row r="2153" spans="2:22">
      <c r="B2153" s="72" t="s">
        <v>3645</v>
      </c>
      <c r="C2153" s="72" t="s">
        <v>3663</v>
      </c>
      <c r="D2153" s="72" t="s">
        <v>2611</v>
      </c>
      <c r="E2153" s="72">
        <v>10</v>
      </c>
      <c r="F2153" s="72">
        <v>2</v>
      </c>
      <c r="G2153" s="72">
        <v>10</v>
      </c>
      <c r="H2153" s="72">
        <v>10</v>
      </c>
      <c r="I2153" s="72">
        <v>10</v>
      </c>
      <c r="J2153" s="86" t="s">
        <v>3646</v>
      </c>
      <c r="K2153" s="152" t="s">
        <v>41</v>
      </c>
      <c r="L2153" s="91" t="str">
        <f t="shared" si="41"/>
        <v>오전</v>
      </c>
      <c r="M2153" s="151"/>
      <c r="V2153" s="39" t="s">
        <v>4000</v>
      </c>
    </row>
    <row r="2154" spans="2:22">
      <c r="B2154" s="72" t="s">
        <v>3645</v>
      </c>
      <c r="C2154" s="72" t="s">
        <v>3663</v>
      </c>
      <c r="D2154" s="72" t="s">
        <v>2614</v>
      </c>
      <c r="E2154" s="72">
        <v>10</v>
      </c>
      <c r="F2154" s="72">
        <v>2</v>
      </c>
      <c r="G2154" s="72">
        <v>10</v>
      </c>
      <c r="H2154" s="72">
        <v>10</v>
      </c>
      <c r="I2154" s="72">
        <v>10</v>
      </c>
      <c r="J2154" s="86" t="s">
        <v>3646</v>
      </c>
      <c r="K2154" s="152" t="s">
        <v>41</v>
      </c>
      <c r="L2154" s="91" t="str">
        <f t="shared" si="41"/>
        <v>오전</v>
      </c>
      <c r="M2154" s="151"/>
      <c r="V2154" s="39" t="s">
        <v>4001</v>
      </c>
    </row>
    <row r="2155" spans="2:22">
      <c r="B2155" s="72" t="s">
        <v>3645</v>
      </c>
      <c r="C2155" s="72" t="s">
        <v>3663</v>
      </c>
      <c r="D2155" s="72" t="s">
        <v>2617</v>
      </c>
      <c r="E2155" s="72">
        <v>10</v>
      </c>
      <c r="F2155" s="72">
        <v>2</v>
      </c>
      <c r="G2155" s="72">
        <v>10</v>
      </c>
      <c r="H2155" s="72">
        <v>10</v>
      </c>
      <c r="I2155" s="72">
        <v>10</v>
      </c>
      <c r="J2155" s="86" t="s">
        <v>3646</v>
      </c>
      <c r="K2155" s="152" t="s">
        <v>85</v>
      </c>
      <c r="L2155" s="91" t="str">
        <f t="shared" ref="L2155:L2218" si="42">IF(MID(D2155,1,8)&gt;="20241101",IF(VALUE(MID(D2155,10,6))&lt;120000,"오전",IF(VALUE(MID(D2155,10,2))&lt;17,"오후","야간")),
IF(MID(D2155,1,8)&lt;"20241101",IF(VALUE(MID(D2155,10,6))&lt;120000,"오전",IF(VALUE(MID(D2155,10,2))&lt;18,"오후","야간"))
))</f>
        <v>오전</v>
      </c>
      <c r="M2155" s="151"/>
      <c r="V2155" s="39" t="s">
        <v>4002</v>
      </c>
    </row>
    <row r="2156" spans="2:22">
      <c r="B2156" s="72" t="s">
        <v>3645</v>
      </c>
      <c r="C2156" s="72" t="s">
        <v>3663</v>
      </c>
      <c r="D2156" s="72" t="s">
        <v>2620</v>
      </c>
      <c r="E2156" s="72">
        <v>10</v>
      </c>
      <c r="F2156" s="72">
        <v>2</v>
      </c>
      <c r="G2156" s="72">
        <v>10</v>
      </c>
      <c r="H2156" s="72">
        <v>10</v>
      </c>
      <c r="I2156" s="72">
        <v>10</v>
      </c>
      <c r="J2156" s="86" t="s">
        <v>3646</v>
      </c>
      <c r="K2156" s="152" t="s">
        <v>41</v>
      </c>
      <c r="L2156" s="91" t="str">
        <f t="shared" si="42"/>
        <v>오전</v>
      </c>
      <c r="M2156" s="151"/>
      <c r="V2156" s="39" t="s">
        <v>4003</v>
      </c>
    </row>
    <row r="2157" spans="2:22">
      <c r="B2157" s="72" t="s">
        <v>3645</v>
      </c>
      <c r="C2157" s="72" t="s">
        <v>3663</v>
      </c>
      <c r="D2157" s="72" t="s">
        <v>2622</v>
      </c>
      <c r="E2157" s="72">
        <v>10</v>
      </c>
      <c r="F2157" s="72">
        <v>2</v>
      </c>
      <c r="G2157" s="72">
        <v>10</v>
      </c>
      <c r="H2157" s="72">
        <v>10</v>
      </c>
      <c r="I2157" s="72">
        <v>10</v>
      </c>
      <c r="J2157" s="86" t="s">
        <v>3646</v>
      </c>
      <c r="K2157" s="152" t="s">
        <v>41</v>
      </c>
      <c r="L2157" s="91" t="str">
        <f t="shared" si="42"/>
        <v>오전</v>
      </c>
      <c r="M2157" s="151"/>
      <c r="V2157" s="39" t="s">
        <v>4004</v>
      </c>
    </row>
    <row r="2158" spans="2:22">
      <c r="B2158" s="72" t="s">
        <v>3645</v>
      </c>
      <c r="C2158" s="72" t="s">
        <v>3663</v>
      </c>
      <c r="D2158" s="72" t="s">
        <v>2625</v>
      </c>
      <c r="E2158" s="72">
        <v>10</v>
      </c>
      <c r="F2158" s="72">
        <v>2</v>
      </c>
      <c r="G2158" s="72">
        <v>10</v>
      </c>
      <c r="H2158" s="72">
        <v>10</v>
      </c>
      <c r="I2158" s="72">
        <v>10</v>
      </c>
      <c r="J2158" s="86" t="s">
        <v>3646</v>
      </c>
      <c r="K2158" s="152" t="s">
        <v>41</v>
      </c>
      <c r="L2158" s="91" t="str">
        <f t="shared" si="42"/>
        <v>오전</v>
      </c>
      <c r="M2158" s="151"/>
      <c r="V2158" s="39" t="s">
        <v>4005</v>
      </c>
    </row>
    <row r="2159" spans="2:22">
      <c r="B2159" s="72" t="s">
        <v>3645</v>
      </c>
      <c r="C2159" s="72" t="s">
        <v>3663</v>
      </c>
      <c r="D2159" s="72" t="s">
        <v>2628</v>
      </c>
      <c r="E2159" s="72">
        <v>10</v>
      </c>
      <c r="F2159" s="72">
        <v>2</v>
      </c>
      <c r="G2159" s="72">
        <v>10</v>
      </c>
      <c r="H2159" s="72">
        <v>10</v>
      </c>
      <c r="I2159" s="72">
        <v>10</v>
      </c>
      <c r="J2159" s="86" t="s">
        <v>3646</v>
      </c>
      <c r="K2159" s="152" t="s">
        <v>85</v>
      </c>
      <c r="L2159" s="91" t="str">
        <f t="shared" si="42"/>
        <v>오전</v>
      </c>
      <c r="M2159" s="151"/>
      <c r="V2159" s="39" t="s">
        <v>4006</v>
      </c>
    </row>
    <row r="2160" spans="2:22">
      <c r="B2160" s="72" t="s">
        <v>3645</v>
      </c>
      <c r="C2160" s="72" t="s">
        <v>3663</v>
      </c>
      <c r="D2160" s="72" t="s">
        <v>2631</v>
      </c>
      <c r="E2160" s="72">
        <v>10</v>
      </c>
      <c r="F2160" s="72">
        <v>2</v>
      </c>
      <c r="G2160" s="72">
        <v>10</v>
      </c>
      <c r="H2160" s="72">
        <v>10</v>
      </c>
      <c r="I2160" s="72">
        <v>10</v>
      </c>
      <c r="J2160" s="86" t="s">
        <v>3646</v>
      </c>
      <c r="K2160" s="152" t="s">
        <v>41</v>
      </c>
      <c r="L2160" s="91" t="str">
        <f t="shared" si="42"/>
        <v>오전</v>
      </c>
      <c r="M2160" s="151"/>
      <c r="V2160" s="39" t="s">
        <v>4007</v>
      </c>
    </row>
    <row r="2161" spans="2:22">
      <c r="B2161" s="72" t="s">
        <v>3645</v>
      </c>
      <c r="C2161" s="72" t="s">
        <v>3663</v>
      </c>
      <c r="D2161" s="72" t="s">
        <v>2634</v>
      </c>
      <c r="E2161" s="72">
        <v>10</v>
      </c>
      <c r="F2161" s="72">
        <v>2</v>
      </c>
      <c r="G2161" s="72">
        <v>10</v>
      </c>
      <c r="H2161" s="72">
        <v>10</v>
      </c>
      <c r="I2161" s="72">
        <v>10</v>
      </c>
      <c r="J2161" s="86" t="s">
        <v>3646</v>
      </c>
      <c r="K2161" s="152" t="s">
        <v>425</v>
      </c>
      <c r="L2161" s="91" t="str">
        <f t="shared" si="42"/>
        <v>오전</v>
      </c>
      <c r="M2161" s="151"/>
      <c r="V2161" s="39" t="s">
        <v>4008</v>
      </c>
    </row>
    <row r="2162" spans="2:22">
      <c r="B2162" s="72" t="s">
        <v>3645</v>
      </c>
      <c r="C2162" s="72" t="s">
        <v>3663</v>
      </c>
      <c r="D2162" s="72" t="s">
        <v>2636</v>
      </c>
      <c r="E2162" s="72">
        <v>10</v>
      </c>
      <c r="F2162" s="72">
        <v>2</v>
      </c>
      <c r="G2162" s="72">
        <v>10</v>
      </c>
      <c r="H2162" s="72">
        <v>10</v>
      </c>
      <c r="I2162" s="72">
        <v>10</v>
      </c>
      <c r="J2162" s="86" t="s">
        <v>3646</v>
      </c>
      <c r="K2162" s="152" t="s">
        <v>41</v>
      </c>
      <c r="L2162" s="91" t="str">
        <f t="shared" si="42"/>
        <v>오전</v>
      </c>
      <c r="M2162" s="151"/>
      <c r="V2162" s="39" t="s">
        <v>4009</v>
      </c>
    </row>
    <row r="2163" spans="2:22">
      <c r="B2163" s="72" t="s">
        <v>3645</v>
      </c>
      <c r="C2163" s="72" t="s">
        <v>3663</v>
      </c>
      <c r="D2163" s="72" t="s">
        <v>2638</v>
      </c>
      <c r="E2163" s="72">
        <v>10</v>
      </c>
      <c r="F2163" s="72">
        <v>2</v>
      </c>
      <c r="G2163" s="72">
        <v>10</v>
      </c>
      <c r="H2163" s="72">
        <v>10</v>
      </c>
      <c r="I2163" s="72">
        <v>10</v>
      </c>
      <c r="J2163" s="86" t="s">
        <v>3646</v>
      </c>
      <c r="K2163" s="152" t="s">
        <v>85</v>
      </c>
      <c r="L2163" s="91" t="str">
        <f t="shared" si="42"/>
        <v>오전</v>
      </c>
      <c r="M2163" s="151"/>
      <c r="V2163" s="39" t="s">
        <v>4010</v>
      </c>
    </row>
    <row r="2164" spans="2:22">
      <c r="B2164" s="72" t="s">
        <v>3645</v>
      </c>
      <c r="C2164" s="72" t="s">
        <v>3663</v>
      </c>
      <c r="D2164" s="72" t="s">
        <v>2642</v>
      </c>
      <c r="E2164" s="72">
        <v>10</v>
      </c>
      <c r="F2164" s="72">
        <v>2</v>
      </c>
      <c r="G2164" s="72">
        <v>10</v>
      </c>
      <c r="H2164" s="72">
        <v>10</v>
      </c>
      <c r="I2164" s="72">
        <v>10</v>
      </c>
      <c r="J2164" s="86" t="s">
        <v>3646</v>
      </c>
      <c r="K2164" s="152" t="s">
        <v>41</v>
      </c>
      <c r="L2164" s="91" t="str">
        <f t="shared" si="42"/>
        <v>오전</v>
      </c>
      <c r="M2164" s="151"/>
      <c r="V2164" s="39" t="s">
        <v>4011</v>
      </c>
    </row>
    <row r="2165" spans="2:22">
      <c r="B2165" s="72" t="s">
        <v>3645</v>
      </c>
      <c r="C2165" s="72" t="s">
        <v>3663</v>
      </c>
      <c r="D2165" s="72" t="s">
        <v>2645</v>
      </c>
      <c r="E2165" s="72">
        <v>10</v>
      </c>
      <c r="F2165" s="72">
        <v>2</v>
      </c>
      <c r="G2165" s="72">
        <v>10</v>
      </c>
      <c r="H2165" s="72">
        <v>10</v>
      </c>
      <c r="I2165" s="72">
        <v>10</v>
      </c>
      <c r="J2165" s="86" t="s">
        <v>3646</v>
      </c>
      <c r="K2165" s="152" t="s">
        <v>41</v>
      </c>
      <c r="L2165" s="91" t="str">
        <f t="shared" si="42"/>
        <v>오전</v>
      </c>
      <c r="M2165" s="151"/>
      <c r="V2165" s="39" t="s">
        <v>4012</v>
      </c>
    </row>
    <row r="2166" spans="2:22">
      <c r="B2166" s="72" t="s">
        <v>3645</v>
      </c>
      <c r="C2166" s="72" t="s">
        <v>3663</v>
      </c>
      <c r="D2166" s="72" t="s">
        <v>2648</v>
      </c>
      <c r="E2166" s="72">
        <v>10</v>
      </c>
      <c r="F2166" s="72">
        <v>2</v>
      </c>
      <c r="G2166" s="72">
        <v>10</v>
      </c>
      <c r="H2166" s="72">
        <v>10</v>
      </c>
      <c r="I2166" s="72">
        <v>10</v>
      </c>
      <c r="J2166" s="86" t="s">
        <v>3646</v>
      </c>
      <c r="K2166" s="152" t="s">
        <v>85</v>
      </c>
      <c r="L2166" s="91" t="str">
        <f t="shared" si="42"/>
        <v>오전</v>
      </c>
      <c r="M2166" s="151"/>
      <c r="V2166" s="39" t="s">
        <v>4013</v>
      </c>
    </row>
    <row r="2167" spans="2:22">
      <c r="B2167" s="72" t="s">
        <v>3645</v>
      </c>
      <c r="C2167" s="72" t="s">
        <v>3663</v>
      </c>
      <c r="D2167" s="72" t="s">
        <v>2650</v>
      </c>
      <c r="E2167" s="72">
        <v>10</v>
      </c>
      <c r="F2167" s="72">
        <v>2</v>
      </c>
      <c r="G2167" s="72">
        <v>10</v>
      </c>
      <c r="H2167" s="72">
        <v>10</v>
      </c>
      <c r="I2167" s="72">
        <v>10</v>
      </c>
      <c r="J2167" s="86" t="s">
        <v>3646</v>
      </c>
      <c r="K2167" s="152" t="s">
        <v>41</v>
      </c>
      <c r="L2167" s="91" t="str">
        <f t="shared" si="42"/>
        <v>오전</v>
      </c>
      <c r="M2167" s="151"/>
      <c r="V2167" s="39" t="s">
        <v>4014</v>
      </c>
    </row>
    <row r="2168" spans="2:22">
      <c r="B2168" s="72" t="s">
        <v>3645</v>
      </c>
      <c r="C2168" s="72" t="s">
        <v>3663</v>
      </c>
      <c r="D2168" s="72" t="s">
        <v>2653</v>
      </c>
      <c r="E2168" s="72">
        <v>10</v>
      </c>
      <c r="F2168" s="72">
        <v>2</v>
      </c>
      <c r="G2168" s="72">
        <v>10</v>
      </c>
      <c r="H2168" s="72">
        <v>10</v>
      </c>
      <c r="I2168" s="72">
        <v>10</v>
      </c>
      <c r="J2168" s="86" t="s">
        <v>3646</v>
      </c>
      <c r="K2168" s="152" t="s">
        <v>41</v>
      </c>
      <c r="L2168" s="91" t="str">
        <f t="shared" si="42"/>
        <v>오전</v>
      </c>
      <c r="M2168" s="151"/>
      <c r="V2168" s="39" t="s">
        <v>4015</v>
      </c>
    </row>
    <row r="2169" spans="2:22">
      <c r="B2169" s="72" t="s">
        <v>3645</v>
      </c>
      <c r="C2169" s="72" t="s">
        <v>3663</v>
      </c>
      <c r="D2169" s="72" t="s">
        <v>2655</v>
      </c>
      <c r="E2169" s="72">
        <v>10</v>
      </c>
      <c r="F2169" s="72">
        <v>2</v>
      </c>
      <c r="G2169" s="72">
        <v>10</v>
      </c>
      <c r="H2169" s="72">
        <v>10</v>
      </c>
      <c r="I2169" s="72">
        <v>10</v>
      </c>
      <c r="J2169" s="86" t="s">
        <v>3646</v>
      </c>
      <c r="K2169" s="152" t="s">
        <v>41</v>
      </c>
      <c r="L2169" s="91" t="str">
        <f t="shared" si="42"/>
        <v>오전</v>
      </c>
      <c r="M2169" s="151"/>
      <c r="V2169" s="39" t="s">
        <v>4016</v>
      </c>
    </row>
    <row r="2170" spans="2:22">
      <c r="B2170" s="72" t="s">
        <v>3645</v>
      </c>
      <c r="C2170" s="72" t="s">
        <v>3663</v>
      </c>
      <c r="D2170" s="72" t="s">
        <v>2658</v>
      </c>
      <c r="E2170" s="72">
        <v>10</v>
      </c>
      <c r="F2170" s="72">
        <v>2</v>
      </c>
      <c r="G2170" s="72">
        <v>10</v>
      </c>
      <c r="H2170" s="72">
        <v>10</v>
      </c>
      <c r="I2170" s="72">
        <v>10</v>
      </c>
      <c r="J2170" s="86" t="s">
        <v>3646</v>
      </c>
      <c r="K2170" s="152" t="s">
        <v>41</v>
      </c>
      <c r="L2170" s="91" t="str">
        <f t="shared" si="42"/>
        <v>오전</v>
      </c>
      <c r="M2170" s="151"/>
      <c r="V2170" s="39" t="s">
        <v>4017</v>
      </c>
    </row>
    <row r="2171" spans="2:22">
      <c r="B2171" s="72" t="s">
        <v>3645</v>
      </c>
      <c r="C2171" s="72" t="s">
        <v>3663</v>
      </c>
      <c r="D2171" s="72" t="s">
        <v>2660</v>
      </c>
      <c r="E2171" s="72">
        <v>10</v>
      </c>
      <c r="F2171" s="72">
        <v>2</v>
      </c>
      <c r="G2171" s="72">
        <v>10</v>
      </c>
      <c r="H2171" s="72">
        <v>10</v>
      </c>
      <c r="I2171" s="72">
        <v>10</v>
      </c>
      <c r="J2171" s="86" t="s">
        <v>3646</v>
      </c>
      <c r="K2171" s="152" t="s">
        <v>91</v>
      </c>
      <c r="L2171" s="91" t="str">
        <f t="shared" si="42"/>
        <v>오전</v>
      </c>
      <c r="M2171" s="151"/>
      <c r="V2171" s="39" t="s">
        <v>4018</v>
      </c>
    </row>
    <row r="2172" spans="2:22">
      <c r="B2172" s="72" t="s">
        <v>3645</v>
      </c>
      <c r="C2172" s="72" t="s">
        <v>3722</v>
      </c>
      <c r="D2172" s="72" t="s">
        <v>2676</v>
      </c>
      <c r="E2172" s="72">
        <v>10</v>
      </c>
      <c r="F2172" s="72">
        <v>2</v>
      </c>
      <c r="G2172" s="72">
        <v>10</v>
      </c>
      <c r="H2172" s="72">
        <v>10</v>
      </c>
      <c r="I2172" s="72">
        <v>10</v>
      </c>
      <c r="J2172" s="86" t="s">
        <v>3646</v>
      </c>
      <c r="K2172" s="152" t="s">
        <v>88</v>
      </c>
      <c r="L2172" s="91" t="str">
        <f t="shared" si="42"/>
        <v>오후</v>
      </c>
      <c r="M2172" s="151"/>
      <c r="V2172" s="39" t="s">
        <v>4019</v>
      </c>
    </row>
    <row r="2173" spans="2:22">
      <c r="B2173" s="72" t="s">
        <v>3645</v>
      </c>
      <c r="C2173" s="72" t="s">
        <v>3722</v>
      </c>
      <c r="D2173" s="72" t="s">
        <v>2682</v>
      </c>
      <c r="E2173" s="72">
        <v>10</v>
      </c>
      <c r="F2173" s="72">
        <v>2</v>
      </c>
      <c r="G2173" s="72">
        <v>10</v>
      </c>
      <c r="H2173" s="72">
        <v>10</v>
      </c>
      <c r="I2173" s="72">
        <v>10</v>
      </c>
      <c r="J2173" s="86" t="s">
        <v>3646</v>
      </c>
      <c r="K2173" s="152" t="s">
        <v>27</v>
      </c>
      <c r="L2173" s="91" t="str">
        <f t="shared" si="42"/>
        <v>오후</v>
      </c>
      <c r="M2173" s="151"/>
      <c r="V2173" s="39" t="s">
        <v>4020</v>
      </c>
    </row>
    <row r="2174" spans="2:22">
      <c r="B2174" s="72" t="s">
        <v>3645</v>
      </c>
      <c r="C2174" s="72" t="s">
        <v>3722</v>
      </c>
      <c r="D2174" s="72" t="s">
        <v>2684</v>
      </c>
      <c r="E2174" s="72">
        <v>10</v>
      </c>
      <c r="F2174" s="72">
        <v>2</v>
      </c>
      <c r="G2174" s="72">
        <v>10</v>
      </c>
      <c r="H2174" s="72">
        <v>10</v>
      </c>
      <c r="I2174" s="72">
        <v>10</v>
      </c>
      <c r="J2174" s="86" t="s">
        <v>3646</v>
      </c>
      <c r="K2174" s="152" t="s">
        <v>88</v>
      </c>
      <c r="L2174" s="91" t="str">
        <f t="shared" si="42"/>
        <v>오후</v>
      </c>
      <c r="M2174" s="151"/>
      <c r="V2174" s="39" t="s">
        <v>4021</v>
      </c>
    </row>
    <row r="2175" spans="2:22">
      <c r="B2175" s="72" t="s">
        <v>3645</v>
      </c>
      <c r="C2175" s="72" t="s">
        <v>3722</v>
      </c>
      <c r="D2175" s="72" t="s">
        <v>2686</v>
      </c>
      <c r="E2175" s="72">
        <v>10</v>
      </c>
      <c r="F2175" s="72">
        <v>2</v>
      </c>
      <c r="G2175" s="72">
        <v>10</v>
      </c>
      <c r="H2175" s="72">
        <v>10</v>
      </c>
      <c r="I2175" s="72">
        <v>10</v>
      </c>
      <c r="J2175" s="86" t="s">
        <v>3646</v>
      </c>
      <c r="K2175" s="152" t="s">
        <v>97</v>
      </c>
      <c r="L2175" s="91" t="str">
        <f t="shared" si="42"/>
        <v>오후</v>
      </c>
      <c r="M2175" s="151"/>
      <c r="V2175" s="39" t="s">
        <v>4022</v>
      </c>
    </row>
    <row r="2176" spans="2:22">
      <c r="B2176" s="72" t="s">
        <v>3645</v>
      </c>
      <c r="C2176" s="72" t="s">
        <v>3722</v>
      </c>
      <c r="D2176" s="72" t="s">
        <v>2694</v>
      </c>
      <c r="E2176" s="72">
        <v>10</v>
      </c>
      <c r="F2176" s="72">
        <v>2</v>
      </c>
      <c r="G2176" s="72">
        <v>10</v>
      </c>
      <c r="H2176" s="72">
        <v>10</v>
      </c>
      <c r="I2176" s="72">
        <v>10</v>
      </c>
      <c r="J2176" s="86" t="s">
        <v>3646</v>
      </c>
      <c r="K2176" s="152" t="s">
        <v>27</v>
      </c>
      <c r="L2176" s="91" t="str">
        <f t="shared" si="42"/>
        <v>오후</v>
      </c>
      <c r="M2176" s="151"/>
      <c r="V2176" s="39" t="s">
        <v>4023</v>
      </c>
    </row>
    <row r="2177" spans="2:22">
      <c r="B2177" s="72" t="s">
        <v>3645</v>
      </c>
      <c r="C2177" s="72" t="s">
        <v>3722</v>
      </c>
      <c r="D2177" s="72" t="s">
        <v>2696</v>
      </c>
      <c r="E2177" s="72">
        <v>10</v>
      </c>
      <c r="F2177" s="72">
        <v>2</v>
      </c>
      <c r="G2177" s="72">
        <v>10</v>
      </c>
      <c r="H2177" s="72">
        <v>10</v>
      </c>
      <c r="I2177" s="72">
        <v>10</v>
      </c>
      <c r="J2177" s="86" t="s">
        <v>3646</v>
      </c>
      <c r="K2177" s="152" t="s">
        <v>88</v>
      </c>
      <c r="L2177" s="91" t="str">
        <f t="shared" si="42"/>
        <v>오후</v>
      </c>
      <c r="M2177" s="151"/>
      <c r="V2177" s="39" t="s">
        <v>4024</v>
      </c>
    </row>
    <row r="2178" spans="2:22">
      <c r="B2178" s="72" t="s">
        <v>3645</v>
      </c>
      <c r="C2178" s="72" t="s">
        <v>4025</v>
      </c>
      <c r="D2178" s="72" t="s">
        <v>2698</v>
      </c>
      <c r="E2178" s="72">
        <v>10</v>
      </c>
      <c r="F2178" s="72">
        <v>2</v>
      </c>
      <c r="G2178" s="72">
        <v>10</v>
      </c>
      <c r="H2178" s="72">
        <v>10</v>
      </c>
      <c r="I2178" s="72">
        <v>10</v>
      </c>
      <c r="J2178" s="86" t="s">
        <v>3646</v>
      </c>
      <c r="K2178" s="152" t="s">
        <v>73</v>
      </c>
      <c r="L2178" s="91" t="str">
        <f t="shared" si="42"/>
        <v>오전</v>
      </c>
      <c r="M2178" s="151"/>
      <c r="V2178" s="39" t="s">
        <v>4026</v>
      </c>
    </row>
    <row r="2179" spans="2:22">
      <c r="B2179" s="72" t="s">
        <v>3645</v>
      </c>
      <c r="C2179" s="72" t="s">
        <v>4025</v>
      </c>
      <c r="D2179" s="72" t="s">
        <v>2701</v>
      </c>
      <c r="E2179" s="72">
        <v>10</v>
      </c>
      <c r="F2179" s="72">
        <v>2</v>
      </c>
      <c r="G2179" s="72">
        <v>10</v>
      </c>
      <c r="H2179" s="72">
        <v>10</v>
      </c>
      <c r="I2179" s="72">
        <v>10</v>
      </c>
      <c r="J2179" s="86" t="s">
        <v>3646</v>
      </c>
      <c r="K2179" s="152" t="s">
        <v>85</v>
      </c>
      <c r="L2179" s="91" t="str">
        <f t="shared" si="42"/>
        <v>오전</v>
      </c>
      <c r="M2179" s="151"/>
      <c r="V2179" s="39" t="s">
        <v>4027</v>
      </c>
    </row>
    <row r="2180" spans="2:22">
      <c r="B2180" s="72" t="s">
        <v>3645</v>
      </c>
      <c r="C2180" s="72" t="s">
        <v>4025</v>
      </c>
      <c r="D2180" s="72" t="s">
        <v>2704</v>
      </c>
      <c r="E2180" s="72">
        <v>10</v>
      </c>
      <c r="F2180" s="72">
        <v>2</v>
      </c>
      <c r="G2180" s="72">
        <v>10</v>
      </c>
      <c r="H2180" s="72">
        <v>10</v>
      </c>
      <c r="I2180" s="72">
        <v>10</v>
      </c>
      <c r="J2180" s="86" t="s">
        <v>3646</v>
      </c>
      <c r="K2180" s="152" t="s">
        <v>88</v>
      </c>
      <c r="L2180" s="91" t="str">
        <f t="shared" si="42"/>
        <v>오전</v>
      </c>
      <c r="M2180" s="151"/>
      <c r="V2180" s="39" t="s">
        <v>4028</v>
      </c>
    </row>
    <row r="2181" spans="2:22">
      <c r="B2181" s="72" t="s">
        <v>3645</v>
      </c>
      <c r="C2181" s="72" t="s">
        <v>4025</v>
      </c>
      <c r="D2181" s="72" t="s">
        <v>2707</v>
      </c>
      <c r="E2181" s="72">
        <v>10</v>
      </c>
      <c r="F2181" s="72">
        <v>2</v>
      </c>
      <c r="G2181" s="72">
        <v>10</v>
      </c>
      <c r="H2181" s="72">
        <v>10</v>
      </c>
      <c r="I2181" s="72">
        <v>10</v>
      </c>
      <c r="J2181" s="86" t="s">
        <v>3646</v>
      </c>
      <c r="K2181" s="152" t="s">
        <v>73</v>
      </c>
      <c r="L2181" s="91" t="str">
        <f t="shared" si="42"/>
        <v>오전</v>
      </c>
      <c r="M2181" s="151"/>
      <c r="V2181" s="39" t="s">
        <v>4029</v>
      </c>
    </row>
    <row r="2182" spans="2:22">
      <c r="B2182" s="72" t="s">
        <v>3645</v>
      </c>
      <c r="C2182" s="72" t="s">
        <v>4025</v>
      </c>
      <c r="D2182" s="72" t="s">
        <v>2709</v>
      </c>
      <c r="E2182" s="72">
        <v>10</v>
      </c>
      <c r="F2182" s="72">
        <v>2</v>
      </c>
      <c r="G2182" s="72">
        <v>10</v>
      </c>
      <c r="H2182" s="72">
        <v>10</v>
      </c>
      <c r="I2182" s="72">
        <v>10</v>
      </c>
      <c r="J2182" s="86" t="s">
        <v>3646</v>
      </c>
      <c r="K2182" s="152" t="s">
        <v>46</v>
      </c>
      <c r="L2182" s="91" t="str">
        <f t="shared" si="42"/>
        <v>오전</v>
      </c>
      <c r="M2182" s="151"/>
      <c r="V2182" s="39" t="s">
        <v>4030</v>
      </c>
    </row>
    <row r="2183" spans="2:22">
      <c r="B2183" s="72" t="s">
        <v>3645</v>
      </c>
      <c r="C2183" s="72" t="s">
        <v>4025</v>
      </c>
      <c r="D2183" s="72" t="s">
        <v>2711</v>
      </c>
      <c r="E2183" s="72">
        <v>10</v>
      </c>
      <c r="F2183" s="72">
        <v>2</v>
      </c>
      <c r="G2183" s="72">
        <v>10</v>
      </c>
      <c r="H2183" s="72">
        <v>10</v>
      </c>
      <c r="I2183" s="72">
        <v>10</v>
      </c>
      <c r="J2183" s="86" t="s">
        <v>3646</v>
      </c>
      <c r="K2183" s="152" t="s">
        <v>88</v>
      </c>
      <c r="L2183" s="91" t="str">
        <f t="shared" si="42"/>
        <v>오전</v>
      </c>
      <c r="M2183" s="151"/>
      <c r="V2183" s="39" t="s">
        <v>4031</v>
      </c>
    </row>
    <row r="2184" spans="2:22">
      <c r="B2184" s="72" t="s">
        <v>3645</v>
      </c>
      <c r="C2184" s="72" t="s">
        <v>4025</v>
      </c>
      <c r="D2184" s="72" t="s">
        <v>2713</v>
      </c>
      <c r="E2184" s="72">
        <v>10</v>
      </c>
      <c r="F2184" s="72">
        <v>2</v>
      </c>
      <c r="G2184" s="72">
        <v>10</v>
      </c>
      <c r="H2184" s="72">
        <v>10</v>
      </c>
      <c r="I2184" s="72">
        <v>10</v>
      </c>
      <c r="J2184" s="86" t="s">
        <v>3646</v>
      </c>
      <c r="K2184" s="152" t="s">
        <v>41</v>
      </c>
      <c r="L2184" s="91" t="str">
        <f t="shared" si="42"/>
        <v>오전</v>
      </c>
      <c r="M2184" s="151"/>
      <c r="V2184" s="39" t="s">
        <v>4032</v>
      </c>
    </row>
    <row r="2185" spans="2:22">
      <c r="B2185" s="72" t="s">
        <v>3645</v>
      </c>
      <c r="C2185" s="72" t="s">
        <v>4025</v>
      </c>
      <c r="D2185" s="72" t="s">
        <v>2716</v>
      </c>
      <c r="E2185" s="72">
        <v>10</v>
      </c>
      <c r="F2185" s="72">
        <v>2</v>
      </c>
      <c r="G2185" s="72">
        <v>10</v>
      </c>
      <c r="H2185" s="72">
        <v>10</v>
      </c>
      <c r="I2185" s="72">
        <v>10</v>
      </c>
      <c r="J2185" s="86" t="s">
        <v>3646</v>
      </c>
      <c r="K2185" s="152" t="s">
        <v>85</v>
      </c>
      <c r="L2185" s="91" t="str">
        <f t="shared" si="42"/>
        <v>오전</v>
      </c>
      <c r="M2185" s="151"/>
      <c r="V2185" s="39" t="s">
        <v>4033</v>
      </c>
    </row>
    <row r="2186" spans="2:22">
      <c r="B2186" s="72" t="s">
        <v>3645</v>
      </c>
      <c r="C2186" s="72" t="s">
        <v>4025</v>
      </c>
      <c r="D2186" s="72" t="s">
        <v>2719</v>
      </c>
      <c r="E2186" s="72">
        <v>10</v>
      </c>
      <c r="F2186" s="72">
        <v>2</v>
      </c>
      <c r="G2186" s="72">
        <v>10</v>
      </c>
      <c r="H2186" s="72">
        <v>10</v>
      </c>
      <c r="I2186" s="72">
        <v>10</v>
      </c>
      <c r="J2186" s="86" t="s">
        <v>3646</v>
      </c>
      <c r="K2186" s="152" t="s">
        <v>88</v>
      </c>
      <c r="L2186" s="91" t="str">
        <f t="shared" si="42"/>
        <v>오전</v>
      </c>
      <c r="M2186" s="151"/>
      <c r="V2186" s="39" t="s">
        <v>4034</v>
      </c>
    </row>
    <row r="2187" spans="2:22">
      <c r="B2187" s="72" t="s">
        <v>3645</v>
      </c>
      <c r="C2187" s="72" t="s">
        <v>4025</v>
      </c>
      <c r="D2187" s="72" t="s">
        <v>2721</v>
      </c>
      <c r="E2187" s="72">
        <v>10</v>
      </c>
      <c r="F2187" s="72">
        <v>2</v>
      </c>
      <c r="G2187" s="72">
        <v>10</v>
      </c>
      <c r="H2187" s="72">
        <v>10</v>
      </c>
      <c r="I2187" s="72">
        <v>10</v>
      </c>
      <c r="J2187" s="86" t="s">
        <v>3646</v>
      </c>
      <c r="K2187" s="152" t="s">
        <v>93</v>
      </c>
      <c r="L2187" s="91" t="str">
        <f t="shared" si="42"/>
        <v>오전</v>
      </c>
      <c r="M2187" s="151"/>
      <c r="V2187" s="39" t="s">
        <v>4035</v>
      </c>
    </row>
    <row r="2188" spans="2:22">
      <c r="B2188" s="72" t="s">
        <v>3645</v>
      </c>
      <c r="C2188" s="72" t="s">
        <v>4025</v>
      </c>
      <c r="D2188" s="72" t="s">
        <v>2723</v>
      </c>
      <c r="E2188" s="72">
        <v>10</v>
      </c>
      <c r="F2188" s="72">
        <v>2</v>
      </c>
      <c r="G2188" s="72">
        <v>10</v>
      </c>
      <c r="H2188" s="72">
        <v>10</v>
      </c>
      <c r="I2188" s="72">
        <v>10</v>
      </c>
      <c r="J2188" s="86" t="s">
        <v>3646</v>
      </c>
      <c r="K2188" s="152" t="s">
        <v>88</v>
      </c>
      <c r="L2188" s="91" t="str">
        <f t="shared" si="42"/>
        <v>오전</v>
      </c>
      <c r="M2188" s="151"/>
      <c r="V2188" s="39" t="s">
        <v>4036</v>
      </c>
    </row>
    <row r="2189" spans="2:22">
      <c r="B2189" s="72" t="s">
        <v>3645</v>
      </c>
      <c r="C2189" s="72" t="s">
        <v>4025</v>
      </c>
      <c r="D2189" s="72" t="s">
        <v>2726</v>
      </c>
      <c r="E2189" s="72">
        <v>10</v>
      </c>
      <c r="F2189" s="72">
        <v>2</v>
      </c>
      <c r="G2189" s="72">
        <v>10</v>
      </c>
      <c r="H2189" s="72">
        <v>10</v>
      </c>
      <c r="I2189" s="72">
        <v>10</v>
      </c>
      <c r="J2189" s="86" t="s">
        <v>3646</v>
      </c>
      <c r="K2189" s="152" t="s">
        <v>85</v>
      </c>
      <c r="L2189" s="91" t="str">
        <f t="shared" si="42"/>
        <v>오전</v>
      </c>
      <c r="M2189" s="151"/>
      <c r="V2189" s="39" t="s">
        <v>4037</v>
      </c>
    </row>
    <row r="2190" spans="2:22">
      <c r="B2190" s="72" t="s">
        <v>3645</v>
      </c>
      <c r="C2190" s="72" t="s">
        <v>4025</v>
      </c>
      <c r="D2190" s="72" t="s">
        <v>2728</v>
      </c>
      <c r="E2190" s="72">
        <v>10</v>
      </c>
      <c r="F2190" s="72">
        <v>2</v>
      </c>
      <c r="G2190" s="72">
        <v>10</v>
      </c>
      <c r="H2190" s="72">
        <v>10</v>
      </c>
      <c r="I2190" s="72">
        <v>10</v>
      </c>
      <c r="J2190" s="86" t="s">
        <v>3646</v>
      </c>
      <c r="K2190" s="152" t="s">
        <v>95</v>
      </c>
      <c r="L2190" s="91" t="str">
        <f t="shared" si="42"/>
        <v>오전</v>
      </c>
      <c r="M2190" s="151"/>
      <c r="V2190" s="39" t="s">
        <v>4038</v>
      </c>
    </row>
    <row r="2191" spans="2:22">
      <c r="B2191" s="72" t="s">
        <v>3645</v>
      </c>
      <c r="C2191" s="72" t="s">
        <v>4025</v>
      </c>
      <c r="D2191" s="72" t="s">
        <v>2731</v>
      </c>
      <c r="E2191" s="72">
        <v>10</v>
      </c>
      <c r="F2191" s="72">
        <v>2</v>
      </c>
      <c r="G2191" s="72">
        <v>10</v>
      </c>
      <c r="H2191" s="72">
        <v>10</v>
      </c>
      <c r="I2191" s="72">
        <v>10</v>
      </c>
      <c r="J2191" s="86" t="s">
        <v>3646</v>
      </c>
      <c r="K2191" s="152" t="s">
        <v>41</v>
      </c>
      <c r="L2191" s="91" t="str">
        <f t="shared" si="42"/>
        <v>오전</v>
      </c>
      <c r="M2191" s="151"/>
      <c r="V2191" s="39" t="s">
        <v>4039</v>
      </c>
    </row>
    <row r="2192" spans="2:22">
      <c r="B2192" s="72" t="s">
        <v>3645</v>
      </c>
      <c r="C2192" s="72" t="s">
        <v>4025</v>
      </c>
      <c r="D2192" s="72" t="s">
        <v>2733</v>
      </c>
      <c r="E2192" s="72">
        <v>10</v>
      </c>
      <c r="F2192" s="72">
        <v>2</v>
      </c>
      <c r="G2192" s="72">
        <v>10</v>
      </c>
      <c r="H2192" s="72">
        <v>10</v>
      </c>
      <c r="I2192" s="72">
        <v>10</v>
      </c>
      <c r="J2192" s="86" t="s">
        <v>3646</v>
      </c>
      <c r="K2192" s="152" t="s">
        <v>93</v>
      </c>
      <c r="L2192" s="91" t="str">
        <f t="shared" si="42"/>
        <v>오전</v>
      </c>
      <c r="M2192" s="151"/>
      <c r="V2192" s="39" t="s">
        <v>4040</v>
      </c>
    </row>
    <row r="2193" spans="2:22">
      <c r="B2193" s="72" t="s">
        <v>3645</v>
      </c>
      <c r="C2193" s="72" t="s">
        <v>4025</v>
      </c>
      <c r="D2193" s="72" t="s">
        <v>2735</v>
      </c>
      <c r="E2193" s="72">
        <v>10</v>
      </c>
      <c r="F2193" s="72">
        <v>2</v>
      </c>
      <c r="G2193" s="72">
        <v>10</v>
      </c>
      <c r="H2193" s="72">
        <v>10</v>
      </c>
      <c r="I2193" s="72">
        <v>10</v>
      </c>
      <c r="J2193" s="86" t="s">
        <v>3646</v>
      </c>
      <c r="K2193" s="152" t="s">
        <v>95</v>
      </c>
      <c r="L2193" s="91" t="str">
        <f t="shared" si="42"/>
        <v>오전</v>
      </c>
      <c r="M2193" s="151"/>
      <c r="V2193" s="39" t="s">
        <v>4041</v>
      </c>
    </row>
    <row r="2194" spans="2:22">
      <c r="B2194" s="72" t="s">
        <v>3645</v>
      </c>
      <c r="C2194" s="72" t="s">
        <v>4025</v>
      </c>
      <c r="D2194" s="72" t="s">
        <v>2737</v>
      </c>
      <c r="E2194" s="72">
        <v>10</v>
      </c>
      <c r="F2194" s="72">
        <v>2</v>
      </c>
      <c r="G2194" s="72">
        <v>10</v>
      </c>
      <c r="H2194" s="72">
        <v>10</v>
      </c>
      <c r="I2194" s="72">
        <v>10</v>
      </c>
      <c r="J2194" s="86" t="s">
        <v>3646</v>
      </c>
      <c r="K2194" s="152" t="s">
        <v>88</v>
      </c>
      <c r="L2194" s="91" t="str">
        <f t="shared" si="42"/>
        <v>오전</v>
      </c>
      <c r="M2194" s="151"/>
      <c r="V2194" s="39" t="s">
        <v>4042</v>
      </c>
    </row>
    <row r="2195" spans="2:22">
      <c r="B2195" s="72" t="s">
        <v>3645</v>
      </c>
      <c r="C2195" s="72" t="s">
        <v>4025</v>
      </c>
      <c r="D2195" s="72" t="s">
        <v>2739</v>
      </c>
      <c r="E2195" s="72">
        <v>10</v>
      </c>
      <c r="F2195" s="72">
        <v>2</v>
      </c>
      <c r="G2195" s="72">
        <v>10</v>
      </c>
      <c r="H2195" s="72">
        <v>10</v>
      </c>
      <c r="I2195" s="72">
        <v>10</v>
      </c>
      <c r="J2195" s="86" t="s">
        <v>3646</v>
      </c>
      <c r="K2195" s="152" t="s">
        <v>73</v>
      </c>
      <c r="L2195" s="91" t="str">
        <f t="shared" si="42"/>
        <v>오전</v>
      </c>
      <c r="M2195" s="151"/>
      <c r="V2195" s="39" t="s">
        <v>4043</v>
      </c>
    </row>
    <row r="2196" spans="2:22">
      <c r="B2196" s="72" t="s">
        <v>3645</v>
      </c>
      <c r="C2196" s="72" t="s">
        <v>4025</v>
      </c>
      <c r="D2196" s="72" t="s">
        <v>2741</v>
      </c>
      <c r="E2196" s="72">
        <v>10</v>
      </c>
      <c r="F2196" s="72">
        <v>2</v>
      </c>
      <c r="G2196" s="72">
        <v>10</v>
      </c>
      <c r="H2196" s="72">
        <v>10</v>
      </c>
      <c r="I2196" s="72">
        <v>10</v>
      </c>
      <c r="J2196" s="86" t="s">
        <v>3646</v>
      </c>
      <c r="K2196" s="152" t="s">
        <v>41</v>
      </c>
      <c r="L2196" s="91" t="str">
        <f t="shared" si="42"/>
        <v>오전</v>
      </c>
      <c r="M2196" s="151"/>
      <c r="V2196" s="39" t="s">
        <v>4044</v>
      </c>
    </row>
    <row r="2197" spans="2:22">
      <c r="B2197" s="72" t="s">
        <v>3645</v>
      </c>
      <c r="C2197" s="72" t="s">
        <v>4025</v>
      </c>
      <c r="D2197" s="72" t="s">
        <v>2743</v>
      </c>
      <c r="E2197" s="72">
        <v>10</v>
      </c>
      <c r="F2197" s="72">
        <v>2</v>
      </c>
      <c r="G2197" s="72">
        <v>10</v>
      </c>
      <c r="H2197" s="72">
        <v>10</v>
      </c>
      <c r="I2197" s="72">
        <v>10</v>
      </c>
      <c r="J2197" s="86" t="s">
        <v>3646</v>
      </c>
      <c r="K2197" s="152" t="s">
        <v>46</v>
      </c>
      <c r="L2197" s="91" t="str">
        <f t="shared" si="42"/>
        <v>오전</v>
      </c>
      <c r="M2197" s="151"/>
      <c r="V2197" s="39" t="s">
        <v>4045</v>
      </c>
    </row>
    <row r="2198" spans="2:22">
      <c r="B2198" s="72" t="s">
        <v>3645</v>
      </c>
      <c r="C2198" s="72" t="s">
        <v>4025</v>
      </c>
      <c r="D2198" s="72" t="s">
        <v>2745</v>
      </c>
      <c r="E2198" s="72">
        <v>10</v>
      </c>
      <c r="F2198" s="72">
        <v>2</v>
      </c>
      <c r="G2198" s="72">
        <v>10</v>
      </c>
      <c r="H2198" s="72">
        <v>10</v>
      </c>
      <c r="I2198" s="72">
        <v>10</v>
      </c>
      <c r="J2198" s="86" t="s">
        <v>3646</v>
      </c>
      <c r="K2198" s="152" t="s">
        <v>41</v>
      </c>
      <c r="L2198" s="91" t="str">
        <f t="shared" si="42"/>
        <v>오전</v>
      </c>
      <c r="M2198" s="151"/>
      <c r="V2198" s="39" t="s">
        <v>4046</v>
      </c>
    </row>
    <row r="2199" spans="2:22">
      <c r="B2199" s="72" t="s">
        <v>3645</v>
      </c>
      <c r="C2199" s="72" t="s">
        <v>3673</v>
      </c>
      <c r="D2199" s="72" t="s">
        <v>2756</v>
      </c>
      <c r="E2199" s="72">
        <v>10</v>
      </c>
      <c r="F2199" s="72">
        <v>2</v>
      </c>
      <c r="G2199" s="72">
        <v>10</v>
      </c>
      <c r="H2199" s="72">
        <v>10</v>
      </c>
      <c r="I2199" s="72">
        <v>10</v>
      </c>
      <c r="J2199" s="86" t="s">
        <v>3646</v>
      </c>
      <c r="K2199" s="152" t="s">
        <v>2935</v>
      </c>
      <c r="L2199" s="91" t="str">
        <f t="shared" si="42"/>
        <v>오전</v>
      </c>
      <c r="M2199" s="151"/>
      <c r="V2199" s="39" t="s">
        <v>4047</v>
      </c>
    </row>
    <row r="2200" spans="2:22">
      <c r="B2200" s="72" t="s">
        <v>3645</v>
      </c>
      <c r="C2200" s="72" t="s">
        <v>3673</v>
      </c>
      <c r="D2200" s="72" t="s">
        <v>2759</v>
      </c>
      <c r="E2200" s="72">
        <v>10</v>
      </c>
      <c r="F2200" s="72">
        <v>2</v>
      </c>
      <c r="G2200" s="72">
        <v>10</v>
      </c>
      <c r="H2200" s="72">
        <v>10</v>
      </c>
      <c r="I2200" s="72">
        <v>10</v>
      </c>
      <c r="J2200" s="86" t="s">
        <v>3646</v>
      </c>
      <c r="K2200" s="152" t="s">
        <v>3100</v>
      </c>
      <c r="L2200" s="91" t="str">
        <f t="shared" si="42"/>
        <v>오전</v>
      </c>
      <c r="M2200" s="151"/>
      <c r="V2200" s="39" t="s">
        <v>4048</v>
      </c>
    </row>
    <row r="2201" spans="2:22">
      <c r="B2201" s="72" t="s">
        <v>3645</v>
      </c>
      <c r="C2201" s="72" t="s">
        <v>3673</v>
      </c>
      <c r="D2201" s="72" t="s">
        <v>2763</v>
      </c>
      <c r="E2201" s="72">
        <v>10</v>
      </c>
      <c r="F2201" s="72">
        <v>2</v>
      </c>
      <c r="G2201" s="72">
        <v>10</v>
      </c>
      <c r="H2201" s="72">
        <v>10</v>
      </c>
      <c r="I2201" s="72">
        <v>10</v>
      </c>
      <c r="J2201" s="86" t="s">
        <v>3646</v>
      </c>
      <c r="K2201" s="152" t="s">
        <v>88</v>
      </c>
      <c r="L2201" s="91" t="str">
        <f t="shared" si="42"/>
        <v>오전</v>
      </c>
      <c r="M2201" s="151"/>
      <c r="V2201" s="39" t="s">
        <v>4049</v>
      </c>
    </row>
    <row r="2202" spans="2:22">
      <c r="B2202" s="72" t="s">
        <v>3645</v>
      </c>
      <c r="C2202" s="72" t="s">
        <v>3673</v>
      </c>
      <c r="D2202" s="72" t="s">
        <v>2766</v>
      </c>
      <c r="E2202" s="72">
        <v>10</v>
      </c>
      <c r="F2202" s="72">
        <v>2</v>
      </c>
      <c r="G2202" s="72">
        <v>10</v>
      </c>
      <c r="H2202" s="72">
        <v>10</v>
      </c>
      <c r="I2202" s="72">
        <v>10</v>
      </c>
      <c r="J2202" s="86" t="s">
        <v>3646</v>
      </c>
      <c r="K2202" s="152" t="s">
        <v>93</v>
      </c>
      <c r="L2202" s="91" t="str">
        <f t="shared" si="42"/>
        <v>오전</v>
      </c>
      <c r="M2202" s="151"/>
      <c r="V2202" s="39" t="s">
        <v>4050</v>
      </c>
    </row>
    <row r="2203" spans="2:22">
      <c r="B2203" s="72" t="s">
        <v>3645</v>
      </c>
      <c r="C2203" s="72" t="s">
        <v>3673</v>
      </c>
      <c r="D2203" s="72" t="s">
        <v>2768</v>
      </c>
      <c r="E2203" s="72">
        <v>10</v>
      </c>
      <c r="F2203" s="72">
        <v>2</v>
      </c>
      <c r="G2203" s="72">
        <v>10</v>
      </c>
      <c r="H2203" s="72">
        <v>10</v>
      </c>
      <c r="I2203" s="72">
        <v>10</v>
      </c>
      <c r="J2203" s="86" t="s">
        <v>3646</v>
      </c>
      <c r="K2203" s="152" t="s">
        <v>88</v>
      </c>
      <c r="L2203" s="91" t="str">
        <f t="shared" si="42"/>
        <v>오전</v>
      </c>
      <c r="M2203" s="151"/>
      <c r="V2203" s="39" t="s">
        <v>4051</v>
      </c>
    </row>
    <row r="2204" spans="2:22">
      <c r="B2204" s="72" t="s">
        <v>3645</v>
      </c>
      <c r="C2204" s="72" t="s">
        <v>3673</v>
      </c>
      <c r="D2204" s="72" t="s">
        <v>2771</v>
      </c>
      <c r="E2204" s="72">
        <v>10</v>
      </c>
      <c r="F2204" s="72">
        <v>2</v>
      </c>
      <c r="G2204" s="72">
        <v>10</v>
      </c>
      <c r="H2204" s="72">
        <v>10</v>
      </c>
      <c r="I2204" s="72">
        <v>10</v>
      </c>
      <c r="J2204" s="86" t="s">
        <v>3646</v>
      </c>
      <c r="K2204" s="152" t="s">
        <v>88</v>
      </c>
      <c r="L2204" s="91" t="str">
        <f t="shared" si="42"/>
        <v>오전</v>
      </c>
      <c r="M2204" s="151"/>
      <c r="V2204" s="39" t="s">
        <v>4052</v>
      </c>
    </row>
    <row r="2205" spans="2:22">
      <c r="B2205" s="72" t="s">
        <v>3645</v>
      </c>
      <c r="C2205" s="72" t="s">
        <v>3673</v>
      </c>
      <c r="D2205" s="72" t="s">
        <v>2773</v>
      </c>
      <c r="E2205" s="72">
        <v>10</v>
      </c>
      <c r="F2205" s="72">
        <v>2</v>
      </c>
      <c r="G2205" s="72">
        <v>10</v>
      </c>
      <c r="H2205" s="72">
        <v>10</v>
      </c>
      <c r="I2205" s="72">
        <v>10</v>
      </c>
      <c r="J2205" s="86" t="s">
        <v>3646</v>
      </c>
      <c r="K2205" s="152" t="s">
        <v>41</v>
      </c>
      <c r="L2205" s="91" t="str">
        <f t="shared" si="42"/>
        <v>오전</v>
      </c>
      <c r="M2205" s="151"/>
      <c r="V2205" s="39" t="s">
        <v>4053</v>
      </c>
    </row>
    <row r="2206" spans="2:22">
      <c r="B2206" s="72" t="s">
        <v>3645</v>
      </c>
      <c r="C2206" s="72" t="s">
        <v>3673</v>
      </c>
      <c r="D2206" s="72" t="s">
        <v>2775</v>
      </c>
      <c r="E2206" s="72">
        <v>10</v>
      </c>
      <c r="F2206" s="72">
        <v>2</v>
      </c>
      <c r="G2206" s="72">
        <v>10</v>
      </c>
      <c r="H2206" s="72">
        <v>10</v>
      </c>
      <c r="I2206" s="72">
        <v>10</v>
      </c>
      <c r="J2206" s="86" t="s">
        <v>3646</v>
      </c>
      <c r="K2206" s="152" t="s">
        <v>85</v>
      </c>
      <c r="L2206" s="91" t="str">
        <f t="shared" si="42"/>
        <v>오전</v>
      </c>
      <c r="M2206" s="151"/>
      <c r="V2206" s="39" t="s">
        <v>4054</v>
      </c>
    </row>
    <row r="2207" spans="2:22">
      <c r="B2207" s="72" t="s">
        <v>3645</v>
      </c>
      <c r="C2207" s="72" t="s">
        <v>3673</v>
      </c>
      <c r="D2207" s="72" t="s">
        <v>2777</v>
      </c>
      <c r="E2207" s="72">
        <v>10</v>
      </c>
      <c r="F2207" s="72">
        <v>2</v>
      </c>
      <c r="G2207" s="72">
        <v>10</v>
      </c>
      <c r="H2207" s="72">
        <v>10</v>
      </c>
      <c r="I2207" s="72">
        <v>10</v>
      </c>
      <c r="J2207" s="86" t="s">
        <v>3646</v>
      </c>
      <c r="K2207" s="152" t="s">
        <v>41</v>
      </c>
      <c r="L2207" s="91" t="str">
        <f t="shared" si="42"/>
        <v>오전</v>
      </c>
      <c r="M2207" s="151"/>
      <c r="V2207" s="39" t="s">
        <v>4055</v>
      </c>
    </row>
    <row r="2208" spans="2:22">
      <c r="B2208" s="72" t="s">
        <v>3645</v>
      </c>
      <c r="C2208" s="72" t="s">
        <v>3673</v>
      </c>
      <c r="D2208" s="72" t="s">
        <v>2780</v>
      </c>
      <c r="E2208" s="72">
        <v>10</v>
      </c>
      <c r="F2208" s="72">
        <v>2</v>
      </c>
      <c r="G2208" s="72">
        <v>10</v>
      </c>
      <c r="H2208" s="72">
        <v>10</v>
      </c>
      <c r="I2208" s="72">
        <v>10</v>
      </c>
      <c r="J2208" s="86" t="s">
        <v>3646</v>
      </c>
      <c r="K2208" s="152" t="s">
        <v>88</v>
      </c>
      <c r="L2208" s="91" t="str">
        <f t="shared" si="42"/>
        <v>오전</v>
      </c>
      <c r="M2208" s="151"/>
      <c r="V2208" s="39" t="s">
        <v>4056</v>
      </c>
    </row>
    <row r="2209" spans="2:22">
      <c r="B2209" s="72" t="s">
        <v>3645</v>
      </c>
      <c r="C2209" s="72" t="s">
        <v>3673</v>
      </c>
      <c r="D2209" s="72" t="s">
        <v>2782</v>
      </c>
      <c r="E2209" s="72">
        <v>10</v>
      </c>
      <c r="F2209" s="72">
        <v>2</v>
      </c>
      <c r="G2209" s="72">
        <v>10</v>
      </c>
      <c r="H2209" s="72">
        <v>10</v>
      </c>
      <c r="I2209" s="72">
        <v>10</v>
      </c>
      <c r="J2209" s="86" t="s">
        <v>3646</v>
      </c>
      <c r="K2209" s="152" t="s">
        <v>41</v>
      </c>
      <c r="L2209" s="91" t="str">
        <f t="shared" si="42"/>
        <v>오전</v>
      </c>
      <c r="M2209" s="151"/>
      <c r="V2209" s="39" t="s">
        <v>4057</v>
      </c>
    </row>
    <row r="2210" spans="2:22">
      <c r="B2210" s="72" t="s">
        <v>3645</v>
      </c>
      <c r="C2210" s="72" t="s">
        <v>3673</v>
      </c>
      <c r="D2210" s="72" t="s">
        <v>2784</v>
      </c>
      <c r="E2210" s="72">
        <v>10</v>
      </c>
      <c r="F2210" s="72">
        <v>2</v>
      </c>
      <c r="G2210" s="72">
        <v>10</v>
      </c>
      <c r="H2210" s="72">
        <v>10</v>
      </c>
      <c r="I2210" s="72">
        <v>10</v>
      </c>
      <c r="J2210" s="86" t="s">
        <v>3646</v>
      </c>
      <c r="K2210" s="152" t="s">
        <v>95</v>
      </c>
      <c r="L2210" s="91" t="str">
        <f t="shared" si="42"/>
        <v>오전</v>
      </c>
      <c r="M2210" s="151"/>
      <c r="V2210" s="39" t="s">
        <v>4058</v>
      </c>
    </row>
    <row r="2211" spans="2:22">
      <c r="B2211" s="72" t="s">
        <v>3645</v>
      </c>
      <c r="C2211" s="72" t="s">
        <v>3673</v>
      </c>
      <c r="D2211" s="72" t="s">
        <v>2786</v>
      </c>
      <c r="E2211" s="72">
        <v>10</v>
      </c>
      <c r="F2211" s="72">
        <v>2</v>
      </c>
      <c r="G2211" s="72">
        <v>10</v>
      </c>
      <c r="H2211" s="72">
        <v>10</v>
      </c>
      <c r="I2211" s="72">
        <v>10</v>
      </c>
      <c r="J2211" s="86" t="s">
        <v>3646</v>
      </c>
      <c r="K2211" s="152" t="s">
        <v>88</v>
      </c>
      <c r="L2211" s="91" t="str">
        <f t="shared" si="42"/>
        <v>오전</v>
      </c>
      <c r="M2211" s="151"/>
      <c r="V2211" s="39" t="s">
        <v>4059</v>
      </c>
    </row>
    <row r="2212" spans="2:22">
      <c r="B2212" s="72" t="s">
        <v>3645</v>
      </c>
      <c r="C2212" s="72" t="s">
        <v>3673</v>
      </c>
      <c r="D2212" s="72" t="s">
        <v>2788</v>
      </c>
      <c r="E2212" s="72">
        <v>10</v>
      </c>
      <c r="F2212" s="72">
        <v>2</v>
      </c>
      <c r="G2212" s="72">
        <v>10</v>
      </c>
      <c r="H2212" s="72">
        <v>10</v>
      </c>
      <c r="I2212" s="72">
        <v>10</v>
      </c>
      <c r="J2212" s="86" t="s">
        <v>3646</v>
      </c>
      <c r="K2212" s="152" t="s">
        <v>41</v>
      </c>
      <c r="L2212" s="91" t="str">
        <f t="shared" si="42"/>
        <v>오전</v>
      </c>
      <c r="M2212" s="151"/>
      <c r="V2212" s="39" t="s">
        <v>4060</v>
      </c>
    </row>
    <row r="2213" spans="2:22">
      <c r="B2213" s="72" t="s">
        <v>3645</v>
      </c>
      <c r="C2213" s="72" t="s">
        <v>3673</v>
      </c>
      <c r="D2213" s="72" t="s">
        <v>2790</v>
      </c>
      <c r="E2213" s="72">
        <v>10</v>
      </c>
      <c r="F2213" s="72">
        <v>2</v>
      </c>
      <c r="G2213" s="72">
        <v>10</v>
      </c>
      <c r="H2213" s="72">
        <v>10</v>
      </c>
      <c r="I2213" s="72">
        <v>10</v>
      </c>
      <c r="J2213" s="86" t="s">
        <v>3646</v>
      </c>
      <c r="K2213" s="152" t="s">
        <v>88</v>
      </c>
      <c r="L2213" s="91" t="str">
        <f t="shared" si="42"/>
        <v>오전</v>
      </c>
      <c r="M2213" s="151"/>
      <c r="V2213" s="39" t="s">
        <v>4061</v>
      </c>
    </row>
    <row r="2214" spans="2:22">
      <c r="B2214" s="72" t="s">
        <v>3645</v>
      </c>
      <c r="C2214" s="72" t="s">
        <v>3673</v>
      </c>
      <c r="D2214" s="72" t="s">
        <v>2792</v>
      </c>
      <c r="E2214" s="72">
        <v>10</v>
      </c>
      <c r="F2214" s="72">
        <v>2</v>
      </c>
      <c r="G2214" s="72">
        <v>10</v>
      </c>
      <c r="H2214" s="72">
        <v>10</v>
      </c>
      <c r="I2214" s="72">
        <v>10</v>
      </c>
      <c r="J2214" s="86" t="s">
        <v>3646</v>
      </c>
      <c r="K2214" s="152" t="s">
        <v>41</v>
      </c>
      <c r="L2214" s="91" t="str">
        <f t="shared" si="42"/>
        <v>오전</v>
      </c>
      <c r="M2214" s="151"/>
      <c r="V2214" s="39" t="s">
        <v>4062</v>
      </c>
    </row>
    <row r="2215" spans="2:22">
      <c r="B2215" s="72" t="s">
        <v>3645</v>
      </c>
      <c r="C2215" s="72" t="s">
        <v>3673</v>
      </c>
      <c r="D2215" s="72" t="s">
        <v>2795</v>
      </c>
      <c r="E2215" s="72">
        <v>10</v>
      </c>
      <c r="F2215" s="72">
        <v>2</v>
      </c>
      <c r="G2215" s="72">
        <v>10</v>
      </c>
      <c r="H2215" s="72">
        <v>10</v>
      </c>
      <c r="I2215" s="72">
        <v>10</v>
      </c>
      <c r="J2215" s="86" t="s">
        <v>3646</v>
      </c>
      <c r="K2215" s="152" t="s">
        <v>88</v>
      </c>
      <c r="L2215" s="91" t="str">
        <f t="shared" si="42"/>
        <v>오전</v>
      </c>
      <c r="M2215" s="151"/>
      <c r="V2215" s="39" t="s">
        <v>4063</v>
      </c>
    </row>
    <row r="2216" spans="2:22">
      <c r="B2216" s="72" t="s">
        <v>3645</v>
      </c>
      <c r="C2216" s="72" t="s">
        <v>3673</v>
      </c>
      <c r="D2216" s="72" t="s">
        <v>2797</v>
      </c>
      <c r="E2216" s="72">
        <v>10</v>
      </c>
      <c r="F2216" s="72">
        <v>2</v>
      </c>
      <c r="G2216" s="72">
        <v>10</v>
      </c>
      <c r="H2216" s="72">
        <v>10</v>
      </c>
      <c r="I2216" s="72">
        <v>10</v>
      </c>
      <c r="J2216" s="86" t="s">
        <v>3646</v>
      </c>
      <c r="K2216" s="152" t="s">
        <v>41</v>
      </c>
      <c r="L2216" s="91" t="str">
        <f t="shared" si="42"/>
        <v>오전</v>
      </c>
      <c r="M2216" s="151"/>
      <c r="V2216" s="39" t="s">
        <v>4064</v>
      </c>
    </row>
    <row r="2217" spans="2:22">
      <c r="B2217" s="72" t="s">
        <v>3645</v>
      </c>
      <c r="C2217" s="72" t="s">
        <v>3673</v>
      </c>
      <c r="D2217" s="72" t="s">
        <v>2799</v>
      </c>
      <c r="E2217" s="72">
        <v>10</v>
      </c>
      <c r="F2217" s="72">
        <v>2</v>
      </c>
      <c r="G2217" s="72">
        <v>10</v>
      </c>
      <c r="H2217" s="72">
        <v>10</v>
      </c>
      <c r="I2217" s="72">
        <v>10</v>
      </c>
      <c r="J2217" s="86" t="s">
        <v>3646</v>
      </c>
      <c r="K2217" s="152" t="s">
        <v>88</v>
      </c>
      <c r="L2217" s="91" t="str">
        <f t="shared" si="42"/>
        <v>오전</v>
      </c>
      <c r="M2217" s="151"/>
      <c r="V2217" s="39" t="s">
        <v>4065</v>
      </c>
    </row>
    <row r="2218" spans="2:22">
      <c r="B2218" s="72" t="s">
        <v>3645</v>
      </c>
      <c r="C2218" s="72" t="s">
        <v>3673</v>
      </c>
      <c r="D2218" s="72" t="s">
        <v>2801</v>
      </c>
      <c r="E2218" s="72">
        <v>10</v>
      </c>
      <c r="F2218" s="72">
        <v>2</v>
      </c>
      <c r="G2218" s="72">
        <v>10</v>
      </c>
      <c r="H2218" s="72">
        <v>10</v>
      </c>
      <c r="I2218" s="72">
        <v>10</v>
      </c>
      <c r="J2218" s="86" t="s">
        <v>3646</v>
      </c>
      <c r="K2218" s="152" t="s">
        <v>428</v>
      </c>
      <c r="L2218" s="91" t="str">
        <f t="shared" si="42"/>
        <v>오전</v>
      </c>
      <c r="M2218" s="151"/>
      <c r="V2218" s="39" t="s">
        <v>4066</v>
      </c>
    </row>
    <row r="2219" spans="2:22">
      <c r="B2219" s="72" t="s">
        <v>3645</v>
      </c>
      <c r="C2219" s="72" t="s">
        <v>3673</v>
      </c>
      <c r="D2219" s="72" t="s">
        <v>2803</v>
      </c>
      <c r="E2219" s="72">
        <v>10</v>
      </c>
      <c r="F2219" s="72">
        <v>2</v>
      </c>
      <c r="G2219" s="72">
        <v>10</v>
      </c>
      <c r="H2219" s="72">
        <v>10</v>
      </c>
      <c r="I2219" s="72">
        <v>10</v>
      </c>
      <c r="J2219" s="86" t="s">
        <v>3646</v>
      </c>
      <c r="K2219" s="152" t="s">
        <v>41</v>
      </c>
      <c r="L2219" s="91" t="str">
        <f t="shared" ref="L2219:L2282" si="43">IF(MID(D2219,1,8)&gt;="20241101",IF(VALUE(MID(D2219,10,6))&lt;120000,"오전",IF(VALUE(MID(D2219,10,2))&lt;17,"오후","야간")),
IF(MID(D2219,1,8)&lt;"20241101",IF(VALUE(MID(D2219,10,6))&lt;120000,"오전",IF(VALUE(MID(D2219,10,2))&lt;18,"오후","야간"))
))</f>
        <v>오후</v>
      </c>
      <c r="M2219" s="151"/>
      <c r="V2219" s="39" t="s">
        <v>4067</v>
      </c>
    </row>
    <row r="2220" spans="2:22">
      <c r="B2220" s="72" t="s">
        <v>3645</v>
      </c>
      <c r="C2220" s="72" t="s">
        <v>3673</v>
      </c>
      <c r="D2220" s="72" t="s">
        <v>2805</v>
      </c>
      <c r="E2220" s="72">
        <v>10</v>
      </c>
      <c r="F2220" s="72">
        <v>2</v>
      </c>
      <c r="G2220" s="72">
        <v>10</v>
      </c>
      <c r="H2220" s="72">
        <v>10</v>
      </c>
      <c r="I2220" s="72">
        <v>10</v>
      </c>
      <c r="J2220" s="86" t="s">
        <v>3646</v>
      </c>
      <c r="K2220" s="152" t="s">
        <v>85</v>
      </c>
      <c r="L2220" s="91" t="str">
        <f t="shared" si="43"/>
        <v>오후</v>
      </c>
      <c r="M2220" s="151"/>
      <c r="V2220" s="39" t="s">
        <v>4068</v>
      </c>
    </row>
    <row r="2221" spans="2:22">
      <c r="B2221" s="72" t="s">
        <v>3645</v>
      </c>
      <c r="C2221" s="72" t="s">
        <v>3673</v>
      </c>
      <c r="D2221" s="72" t="s">
        <v>2808</v>
      </c>
      <c r="E2221" s="72">
        <v>10</v>
      </c>
      <c r="F2221" s="72">
        <v>2</v>
      </c>
      <c r="G2221" s="72">
        <v>10</v>
      </c>
      <c r="H2221" s="72">
        <v>10</v>
      </c>
      <c r="I2221" s="72">
        <v>10</v>
      </c>
      <c r="J2221" s="86" t="s">
        <v>3646</v>
      </c>
      <c r="K2221" s="152" t="s">
        <v>88</v>
      </c>
      <c r="L2221" s="91" t="str">
        <f t="shared" si="43"/>
        <v>오후</v>
      </c>
      <c r="M2221" s="151"/>
      <c r="V2221" s="39" t="s">
        <v>4069</v>
      </c>
    </row>
    <row r="2222" spans="2:22">
      <c r="B2222" s="72" t="s">
        <v>3645</v>
      </c>
      <c r="C2222" s="72" t="s">
        <v>3673</v>
      </c>
      <c r="D2222" s="72" t="s">
        <v>2810</v>
      </c>
      <c r="E2222" s="72">
        <v>10</v>
      </c>
      <c r="F2222" s="72">
        <v>2</v>
      </c>
      <c r="G2222" s="72">
        <v>10</v>
      </c>
      <c r="H2222" s="72">
        <v>10</v>
      </c>
      <c r="I2222" s="72">
        <v>10</v>
      </c>
      <c r="J2222" s="86" t="s">
        <v>3646</v>
      </c>
      <c r="K2222" s="152" t="s">
        <v>41</v>
      </c>
      <c r="L2222" s="91" t="str">
        <f t="shared" si="43"/>
        <v>오후</v>
      </c>
      <c r="M2222" s="151"/>
      <c r="V2222" s="39" t="s">
        <v>4070</v>
      </c>
    </row>
    <row r="2223" spans="2:22">
      <c r="B2223" s="72" t="s">
        <v>3645</v>
      </c>
      <c r="C2223" s="72" t="s">
        <v>3673</v>
      </c>
      <c r="D2223" s="72" t="s">
        <v>2812</v>
      </c>
      <c r="E2223" s="72">
        <v>10</v>
      </c>
      <c r="F2223" s="72">
        <v>2</v>
      </c>
      <c r="G2223" s="72">
        <v>10</v>
      </c>
      <c r="H2223" s="72">
        <v>10</v>
      </c>
      <c r="I2223" s="72">
        <v>10</v>
      </c>
      <c r="J2223" s="86" t="s">
        <v>3646</v>
      </c>
      <c r="K2223" s="152" t="s">
        <v>428</v>
      </c>
      <c r="L2223" s="91" t="str">
        <f t="shared" si="43"/>
        <v>오후</v>
      </c>
      <c r="M2223" s="151"/>
      <c r="V2223" s="39" t="s">
        <v>4071</v>
      </c>
    </row>
    <row r="2224" spans="2:22">
      <c r="B2224" s="72" t="s">
        <v>3645</v>
      </c>
      <c r="C2224" s="72" t="s">
        <v>3673</v>
      </c>
      <c r="D2224" s="72" t="s">
        <v>2814</v>
      </c>
      <c r="E2224" s="72">
        <v>10</v>
      </c>
      <c r="F2224" s="72">
        <v>2</v>
      </c>
      <c r="G2224" s="72">
        <v>10</v>
      </c>
      <c r="H2224" s="72">
        <v>10</v>
      </c>
      <c r="I2224" s="72">
        <v>10</v>
      </c>
      <c r="J2224" s="86" t="s">
        <v>3646</v>
      </c>
      <c r="K2224" s="152" t="s">
        <v>41</v>
      </c>
      <c r="L2224" s="91" t="str">
        <f t="shared" si="43"/>
        <v>오후</v>
      </c>
      <c r="M2224" s="151"/>
      <c r="V2224" s="39" t="s">
        <v>4072</v>
      </c>
    </row>
    <row r="2225" spans="2:22">
      <c r="B2225" s="72" t="s">
        <v>3645</v>
      </c>
      <c r="C2225" s="72" t="s">
        <v>3673</v>
      </c>
      <c r="D2225" s="72" t="s">
        <v>2816</v>
      </c>
      <c r="E2225" s="72">
        <v>10</v>
      </c>
      <c r="F2225" s="72">
        <v>2</v>
      </c>
      <c r="G2225" s="72">
        <v>10</v>
      </c>
      <c r="H2225" s="72">
        <v>10</v>
      </c>
      <c r="I2225" s="72">
        <v>10</v>
      </c>
      <c r="J2225" s="86" t="s">
        <v>3646</v>
      </c>
      <c r="K2225" s="152" t="s">
        <v>41</v>
      </c>
      <c r="L2225" s="91" t="str">
        <f t="shared" si="43"/>
        <v>오후</v>
      </c>
      <c r="M2225" s="151"/>
      <c r="V2225" s="39" t="s">
        <v>4073</v>
      </c>
    </row>
    <row r="2226" spans="2:22">
      <c r="B2226" s="72" t="s">
        <v>3645</v>
      </c>
      <c r="C2226" s="72" t="s">
        <v>3673</v>
      </c>
      <c r="D2226" s="72" t="s">
        <v>2819</v>
      </c>
      <c r="E2226" s="72">
        <v>10</v>
      </c>
      <c r="F2226" s="72">
        <v>2</v>
      </c>
      <c r="G2226" s="72">
        <v>10</v>
      </c>
      <c r="H2226" s="72">
        <v>10</v>
      </c>
      <c r="I2226" s="72">
        <v>10</v>
      </c>
      <c r="J2226" s="86" t="s">
        <v>3646</v>
      </c>
      <c r="K2226" s="152" t="s">
        <v>3008</v>
      </c>
      <c r="L2226" s="91" t="str">
        <f t="shared" si="43"/>
        <v>오후</v>
      </c>
      <c r="M2226" s="151"/>
      <c r="V2226" s="39" t="s">
        <v>4074</v>
      </c>
    </row>
    <row r="2227" spans="2:22">
      <c r="B2227" s="72" t="s">
        <v>3645</v>
      </c>
      <c r="C2227" s="72" t="s">
        <v>3673</v>
      </c>
      <c r="D2227" s="72" t="s">
        <v>2821</v>
      </c>
      <c r="E2227" s="72">
        <v>10</v>
      </c>
      <c r="F2227" s="72">
        <v>2</v>
      </c>
      <c r="G2227" s="72">
        <v>10</v>
      </c>
      <c r="H2227" s="72">
        <v>10</v>
      </c>
      <c r="I2227" s="72">
        <v>10</v>
      </c>
      <c r="J2227" s="86" t="s">
        <v>3646</v>
      </c>
      <c r="K2227" s="152" t="s">
        <v>73</v>
      </c>
      <c r="L2227" s="91" t="str">
        <f t="shared" si="43"/>
        <v>오후</v>
      </c>
      <c r="M2227" s="151"/>
      <c r="V2227" s="39" t="s">
        <v>4075</v>
      </c>
    </row>
    <row r="2228" spans="2:22">
      <c r="B2228" s="72" t="s">
        <v>3645</v>
      </c>
      <c r="C2228" s="72" t="s">
        <v>3673</v>
      </c>
      <c r="D2228" s="72" t="s">
        <v>2823</v>
      </c>
      <c r="E2228" s="72">
        <v>10</v>
      </c>
      <c r="F2228" s="72">
        <v>2</v>
      </c>
      <c r="G2228" s="72">
        <v>10</v>
      </c>
      <c r="H2228" s="72">
        <v>10</v>
      </c>
      <c r="I2228" s="72">
        <v>10</v>
      </c>
      <c r="J2228" s="86" t="s">
        <v>3646</v>
      </c>
      <c r="K2228" s="152" t="s">
        <v>95</v>
      </c>
      <c r="L2228" s="91" t="str">
        <f t="shared" si="43"/>
        <v>오후</v>
      </c>
      <c r="M2228" s="151"/>
      <c r="V2228" s="39" t="s">
        <v>4076</v>
      </c>
    </row>
    <row r="2229" spans="2:22">
      <c r="B2229" s="72" t="s">
        <v>3645</v>
      </c>
      <c r="C2229" s="72" t="s">
        <v>3673</v>
      </c>
      <c r="D2229" s="72" t="s">
        <v>2825</v>
      </c>
      <c r="E2229" s="72">
        <v>10</v>
      </c>
      <c r="F2229" s="72">
        <v>2</v>
      </c>
      <c r="G2229" s="72">
        <v>10</v>
      </c>
      <c r="H2229" s="72">
        <v>10</v>
      </c>
      <c r="I2229" s="72">
        <v>10</v>
      </c>
      <c r="J2229" s="86" t="s">
        <v>3646</v>
      </c>
      <c r="K2229" s="152" t="s">
        <v>88</v>
      </c>
      <c r="L2229" s="91" t="str">
        <f t="shared" si="43"/>
        <v>오후</v>
      </c>
      <c r="M2229" s="151"/>
      <c r="V2229" s="39" t="s">
        <v>4077</v>
      </c>
    </row>
    <row r="2230" spans="2:22">
      <c r="B2230" s="72" t="s">
        <v>3645</v>
      </c>
      <c r="C2230" s="72" t="s">
        <v>3673</v>
      </c>
      <c r="D2230" s="72" t="s">
        <v>2827</v>
      </c>
      <c r="E2230" s="72">
        <v>10</v>
      </c>
      <c r="F2230" s="72">
        <v>2</v>
      </c>
      <c r="G2230" s="72">
        <v>10</v>
      </c>
      <c r="H2230" s="72">
        <v>10</v>
      </c>
      <c r="I2230" s="72">
        <v>10</v>
      </c>
      <c r="J2230" s="86" t="s">
        <v>3646</v>
      </c>
      <c r="K2230" s="152" t="s">
        <v>88</v>
      </c>
      <c r="L2230" s="91" t="str">
        <f t="shared" si="43"/>
        <v>오후</v>
      </c>
      <c r="M2230" s="151"/>
      <c r="V2230" s="39" t="s">
        <v>4078</v>
      </c>
    </row>
    <row r="2231" spans="2:22">
      <c r="B2231" s="72" t="s">
        <v>3645</v>
      </c>
      <c r="C2231" s="72" t="s">
        <v>3673</v>
      </c>
      <c r="D2231" s="72" t="s">
        <v>2829</v>
      </c>
      <c r="E2231" s="72">
        <v>10</v>
      </c>
      <c r="F2231" s="72">
        <v>2</v>
      </c>
      <c r="G2231" s="72">
        <v>10</v>
      </c>
      <c r="H2231" s="72">
        <v>10</v>
      </c>
      <c r="I2231" s="72">
        <v>10</v>
      </c>
      <c r="J2231" s="86" t="s">
        <v>3646</v>
      </c>
      <c r="K2231" s="152" t="s">
        <v>428</v>
      </c>
      <c r="L2231" s="91" t="str">
        <f t="shared" si="43"/>
        <v>오후</v>
      </c>
      <c r="M2231" s="151"/>
      <c r="V2231" s="39" t="s">
        <v>4079</v>
      </c>
    </row>
    <row r="2232" spans="2:22">
      <c r="B2232" s="72" t="s">
        <v>3645</v>
      </c>
      <c r="C2232" s="72" t="s">
        <v>3673</v>
      </c>
      <c r="D2232" s="72" t="s">
        <v>2832</v>
      </c>
      <c r="E2232" s="72">
        <v>10</v>
      </c>
      <c r="F2232" s="72">
        <v>2</v>
      </c>
      <c r="G2232" s="72">
        <v>10</v>
      </c>
      <c r="H2232" s="72">
        <v>10</v>
      </c>
      <c r="I2232" s="72">
        <v>10</v>
      </c>
      <c r="J2232" s="86" t="s">
        <v>3646</v>
      </c>
      <c r="K2232" s="152" t="s">
        <v>4080</v>
      </c>
      <c r="L2232" s="91" t="str">
        <f t="shared" si="43"/>
        <v>오후</v>
      </c>
      <c r="M2232" s="151"/>
      <c r="V2232" s="39" t="s">
        <v>4081</v>
      </c>
    </row>
    <row r="2233" spans="2:22">
      <c r="B2233" s="72" t="s">
        <v>3645</v>
      </c>
      <c r="C2233" s="72" t="s">
        <v>3673</v>
      </c>
      <c r="D2233" s="72" t="s">
        <v>2834</v>
      </c>
      <c r="E2233" s="72">
        <v>10</v>
      </c>
      <c r="F2233" s="72">
        <v>2</v>
      </c>
      <c r="G2233" s="72">
        <v>10</v>
      </c>
      <c r="H2233" s="72">
        <v>10</v>
      </c>
      <c r="I2233" s="72">
        <v>10</v>
      </c>
      <c r="J2233" s="86" t="s">
        <v>3646</v>
      </c>
      <c r="K2233" s="152" t="s">
        <v>4082</v>
      </c>
      <c r="L2233" s="91" t="str">
        <f t="shared" si="43"/>
        <v>오후</v>
      </c>
      <c r="M2233" s="151"/>
      <c r="V2233" s="39" t="s">
        <v>4083</v>
      </c>
    </row>
    <row r="2234" spans="2:22">
      <c r="B2234" s="72" t="s">
        <v>3645</v>
      </c>
      <c r="C2234" s="72" t="s">
        <v>3673</v>
      </c>
      <c r="D2234" s="72" t="s">
        <v>2836</v>
      </c>
      <c r="E2234" s="72">
        <v>10</v>
      </c>
      <c r="F2234" s="72">
        <v>2</v>
      </c>
      <c r="G2234" s="72">
        <v>10</v>
      </c>
      <c r="H2234" s="72">
        <v>10</v>
      </c>
      <c r="I2234" s="72">
        <v>10</v>
      </c>
      <c r="J2234" s="86" t="s">
        <v>3646</v>
      </c>
      <c r="K2234" s="152" t="s">
        <v>2931</v>
      </c>
      <c r="L2234" s="91" t="str">
        <f t="shared" si="43"/>
        <v>오후</v>
      </c>
      <c r="M2234" s="151"/>
      <c r="V2234" s="39" t="s">
        <v>4084</v>
      </c>
    </row>
    <row r="2235" spans="2:22">
      <c r="B2235" s="72" t="s">
        <v>3645</v>
      </c>
      <c r="C2235" s="72" t="s">
        <v>3673</v>
      </c>
      <c r="D2235" s="72" t="s">
        <v>2839</v>
      </c>
      <c r="E2235" s="72">
        <v>10</v>
      </c>
      <c r="F2235" s="72">
        <v>2</v>
      </c>
      <c r="G2235" s="72">
        <v>10</v>
      </c>
      <c r="H2235" s="72">
        <v>10</v>
      </c>
      <c r="I2235" s="72">
        <v>10</v>
      </c>
      <c r="J2235" s="86" t="s">
        <v>3646</v>
      </c>
      <c r="K2235" s="152" t="s">
        <v>362</v>
      </c>
      <c r="L2235" s="91" t="str">
        <f t="shared" si="43"/>
        <v>오후</v>
      </c>
      <c r="M2235" s="151"/>
      <c r="V2235" s="39" t="s">
        <v>4085</v>
      </c>
    </row>
    <row r="2236" spans="2:22">
      <c r="B2236" s="72" t="s">
        <v>3645</v>
      </c>
      <c r="C2236" s="72" t="s">
        <v>3673</v>
      </c>
      <c r="D2236" s="72" t="s">
        <v>2843</v>
      </c>
      <c r="E2236" s="72">
        <v>10</v>
      </c>
      <c r="F2236" s="72">
        <v>2</v>
      </c>
      <c r="G2236" s="72">
        <v>10</v>
      </c>
      <c r="H2236" s="72">
        <v>10</v>
      </c>
      <c r="I2236" s="72">
        <v>10</v>
      </c>
      <c r="J2236" s="86" t="s">
        <v>3646</v>
      </c>
      <c r="K2236" s="152" t="s">
        <v>88</v>
      </c>
      <c r="L2236" s="91" t="str">
        <f t="shared" si="43"/>
        <v>오후</v>
      </c>
      <c r="M2236" s="151"/>
      <c r="V2236" s="39" t="s">
        <v>4086</v>
      </c>
    </row>
    <row r="2237" spans="2:22">
      <c r="B2237" s="72" t="s">
        <v>3645</v>
      </c>
      <c r="C2237" s="72" t="s">
        <v>3673</v>
      </c>
      <c r="D2237" s="72" t="s">
        <v>2845</v>
      </c>
      <c r="E2237" s="72">
        <v>10</v>
      </c>
      <c r="F2237" s="72">
        <v>2</v>
      </c>
      <c r="G2237" s="72">
        <v>10</v>
      </c>
      <c r="H2237" s="72">
        <v>10</v>
      </c>
      <c r="I2237" s="72">
        <v>10</v>
      </c>
      <c r="J2237" s="86" t="s">
        <v>3646</v>
      </c>
      <c r="K2237" s="152" t="s">
        <v>27</v>
      </c>
      <c r="L2237" s="91" t="str">
        <f t="shared" si="43"/>
        <v>오후</v>
      </c>
      <c r="M2237" s="151"/>
      <c r="V2237" s="39" t="s">
        <v>4087</v>
      </c>
    </row>
    <row r="2238" spans="2:22">
      <c r="B2238" s="72" t="s">
        <v>3645</v>
      </c>
      <c r="C2238" s="72" t="s">
        <v>3673</v>
      </c>
      <c r="D2238" s="72" t="s">
        <v>2848</v>
      </c>
      <c r="E2238" s="72">
        <v>10</v>
      </c>
      <c r="F2238" s="72">
        <v>2</v>
      </c>
      <c r="G2238" s="72">
        <v>10</v>
      </c>
      <c r="H2238" s="72">
        <v>10</v>
      </c>
      <c r="I2238" s="72">
        <v>10</v>
      </c>
      <c r="J2238" s="86" t="s">
        <v>3646</v>
      </c>
      <c r="K2238" s="152" t="s">
        <v>2990</v>
      </c>
      <c r="L2238" s="91" t="str">
        <f t="shared" si="43"/>
        <v>오후</v>
      </c>
      <c r="M2238" s="151"/>
      <c r="V2238" s="39" t="s">
        <v>4088</v>
      </c>
    </row>
    <row r="2239" spans="2:22">
      <c r="B2239" s="72" t="s">
        <v>3645</v>
      </c>
      <c r="C2239" s="72" t="s">
        <v>3673</v>
      </c>
      <c r="D2239" s="72" t="s">
        <v>2849</v>
      </c>
      <c r="E2239" s="72">
        <v>10</v>
      </c>
      <c r="F2239" s="72">
        <v>2</v>
      </c>
      <c r="G2239" s="72">
        <v>10</v>
      </c>
      <c r="H2239" s="72">
        <v>10</v>
      </c>
      <c r="I2239" s="72">
        <v>10</v>
      </c>
      <c r="J2239" s="86" t="s">
        <v>3646</v>
      </c>
      <c r="K2239" s="152" t="s">
        <v>88</v>
      </c>
      <c r="L2239" s="91" t="str">
        <f t="shared" si="43"/>
        <v>오후</v>
      </c>
      <c r="M2239" s="151"/>
      <c r="V2239" s="39" t="s">
        <v>4089</v>
      </c>
    </row>
    <row r="2240" spans="2:22">
      <c r="B2240" s="72" t="s">
        <v>3645</v>
      </c>
      <c r="C2240" s="72" t="s">
        <v>3673</v>
      </c>
      <c r="D2240" s="72" t="s">
        <v>2851</v>
      </c>
      <c r="E2240" s="72">
        <v>10</v>
      </c>
      <c r="F2240" s="72">
        <v>2</v>
      </c>
      <c r="G2240" s="72">
        <v>10</v>
      </c>
      <c r="H2240" s="72">
        <v>10</v>
      </c>
      <c r="I2240" s="72">
        <v>10</v>
      </c>
      <c r="J2240" s="86" t="s">
        <v>3646</v>
      </c>
      <c r="K2240" s="152" t="s">
        <v>88</v>
      </c>
      <c r="L2240" s="91" t="str">
        <f t="shared" si="43"/>
        <v>오후</v>
      </c>
      <c r="M2240" s="151"/>
      <c r="V2240" s="39" t="s">
        <v>4090</v>
      </c>
    </row>
    <row r="2241" spans="2:22">
      <c r="B2241" s="72" t="s">
        <v>3645</v>
      </c>
      <c r="C2241" s="72" t="s">
        <v>3673</v>
      </c>
      <c r="D2241" s="72" t="s">
        <v>2852</v>
      </c>
      <c r="E2241" s="72">
        <v>10</v>
      </c>
      <c r="F2241" s="72">
        <v>2</v>
      </c>
      <c r="G2241" s="72">
        <v>10</v>
      </c>
      <c r="H2241" s="72">
        <v>10</v>
      </c>
      <c r="I2241" s="72">
        <v>10</v>
      </c>
      <c r="J2241" s="86" t="s">
        <v>3646</v>
      </c>
      <c r="K2241" s="152" t="s">
        <v>3047</v>
      </c>
      <c r="L2241" s="91" t="str">
        <f t="shared" si="43"/>
        <v>오후</v>
      </c>
      <c r="M2241" s="151"/>
      <c r="V2241" s="39" t="s">
        <v>4091</v>
      </c>
    </row>
    <row r="2242" spans="2:22">
      <c r="B2242" s="72" t="s">
        <v>3645</v>
      </c>
      <c r="C2242" s="72" t="s">
        <v>3673</v>
      </c>
      <c r="D2242" s="72" t="s">
        <v>2853</v>
      </c>
      <c r="E2242" s="72">
        <v>10</v>
      </c>
      <c r="F2242" s="72">
        <v>2</v>
      </c>
      <c r="G2242" s="72">
        <v>10</v>
      </c>
      <c r="H2242" s="72">
        <v>10</v>
      </c>
      <c r="I2242" s="72">
        <v>10</v>
      </c>
      <c r="J2242" s="86" t="s">
        <v>3646</v>
      </c>
      <c r="K2242" s="152" t="s">
        <v>3100</v>
      </c>
      <c r="L2242" s="91" t="str">
        <f t="shared" si="43"/>
        <v>오후</v>
      </c>
      <c r="M2242" s="151"/>
      <c r="V2242" s="39" t="s">
        <v>4092</v>
      </c>
    </row>
    <row r="2243" spans="2:22">
      <c r="B2243" s="72" t="s">
        <v>3645</v>
      </c>
      <c r="C2243" s="72" t="s">
        <v>3673</v>
      </c>
      <c r="D2243" s="72" t="s">
        <v>2854</v>
      </c>
      <c r="E2243" s="72">
        <v>10</v>
      </c>
      <c r="F2243" s="72">
        <v>2</v>
      </c>
      <c r="G2243" s="72">
        <v>10</v>
      </c>
      <c r="H2243" s="72">
        <v>10</v>
      </c>
      <c r="I2243" s="72">
        <v>10</v>
      </c>
      <c r="J2243" s="86" t="s">
        <v>3646</v>
      </c>
      <c r="K2243" s="152" t="s">
        <v>88</v>
      </c>
      <c r="L2243" s="91" t="str">
        <f t="shared" si="43"/>
        <v>오후</v>
      </c>
      <c r="M2243" s="151"/>
      <c r="V2243" s="39" t="s">
        <v>4093</v>
      </c>
    </row>
    <row r="2244" spans="2:22">
      <c r="B2244" s="72" t="s">
        <v>3645</v>
      </c>
      <c r="C2244" s="72" t="s">
        <v>3673</v>
      </c>
      <c r="D2244" s="72" t="s">
        <v>2856</v>
      </c>
      <c r="E2244" s="72">
        <v>10</v>
      </c>
      <c r="F2244" s="72">
        <v>2</v>
      </c>
      <c r="G2244" s="72">
        <v>10</v>
      </c>
      <c r="H2244" s="72">
        <v>10</v>
      </c>
      <c r="I2244" s="72">
        <v>10</v>
      </c>
      <c r="J2244" s="86" t="s">
        <v>3646</v>
      </c>
      <c r="K2244" s="152" t="s">
        <v>93</v>
      </c>
      <c r="L2244" s="91" t="str">
        <f t="shared" si="43"/>
        <v>오후</v>
      </c>
      <c r="M2244" s="151"/>
      <c r="V2244" s="39" t="s">
        <v>4094</v>
      </c>
    </row>
    <row r="2245" spans="2:22">
      <c r="B2245" s="72" t="s">
        <v>3645</v>
      </c>
      <c r="C2245" s="72" t="s">
        <v>3673</v>
      </c>
      <c r="D2245" s="72" t="s">
        <v>2857</v>
      </c>
      <c r="E2245" s="72">
        <v>10</v>
      </c>
      <c r="F2245" s="72">
        <v>2</v>
      </c>
      <c r="G2245" s="72">
        <v>10</v>
      </c>
      <c r="H2245" s="72">
        <v>10</v>
      </c>
      <c r="I2245" s="72">
        <v>10</v>
      </c>
      <c r="J2245" s="86" t="s">
        <v>3646</v>
      </c>
      <c r="K2245" s="152" t="s">
        <v>93</v>
      </c>
      <c r="L2245" s="91" t="str">
        <f t="shared" si="43"/>
        <v>오후</v>
      </c>
      <c r="M2245" s="151"/>
      <c r="V2245" s="39" t="s">
        <v>4095</v>
      </c>
    </row>
    <row r="2246" spans="2:22">
      <c r="B2246" s="72" t="s">
        <v>3645</v>
      </c>
      <c r="C2246" s="72" t="s">
        <v>3673</v>
      </c>
      <c r="D2246" s="72" t="s">
        <v>2858</v>
      </c>
      <c r="E2246" s="72">
        <v>10</v>
      </c>
      <c r="F2246" s="72">
        <v>2</v>
      </c>
      <c r="G2246" s="72">
        <v>10</v>
      </c>
      <c r="H2246" s="72">
        <v>10</v>
      </c>
      <c r="I2246" s="72">
        <v>10</v>
      </c>
      <c r="J2246" s="86" t="s">
        <v>3646</v>
      </c>
      <c r="K2246" s="152" t="s">
        <v>3100</v>
      </c>
      <c r="L2246" s="91" t="str">
        <f t="shared" si="43"/>
        <v>오후</v>
      </c>
      <c r="M2246" s="151"/>
      <c r="V2246" s="39" t="s">
        <v>4096</v>
      </c>
    </row>
    <row r="2247" spans="2:22">
      <c r="B2247" s="72" t="s">
        <v>3645</v>
      </c>
      <c r="C2247" s="72" t="s">
        <v>3673</v>
      </c>
      <c r="D2247" s="72" t="s">
        <v>2859</v>
      </c>
      <c r="E2247" s="72">
        <v>10</v>
      </c>
      <c r="F2247" s="72">
        <v>2</v>
      </c>
      <c r="G2247" s="72">
        <v>10</v>
      </c>
      <c r="H2247" s="72">
        <v>10</v>
      </c>
      <c r="I2247" s="72">
        <v>10</v>
      </c>
      <c r="J2247" s="86" t="s">
        <v>3646</v>
      </c>
      <c r="K2247" s="152" t="s">
        <v>93</v>
      </c>
      <c r="L2247" s="91" t="str">
        <f t="shared" si="43"/>
        <v>오후</v>
      </c>
      <c r="M2247" s="151"/>
      <c r="V2247" s="39" t="s">
        <v>4097</v>
      </c>
    </row>
    <row r="2248" spans="2:22">
      <c r="B2248" s="72" t="s">
        <v>3645</v>
      </c>
      <c r="C2248" s="72" t="s">
        <v>3673</v>
      </c>
      <c r="D2248" s="72" t="s">
        <v>2860</v>
      </c>
      <c r="E2248" s="72">
        <v>10</v>
      </c>
      <c r="F2248" s="72">
        <v>2</v>
      </c>
      <c r="G2248" s="72">
        <v>10</v>
      </c>
      <c r="H2248" s="72">
        <v>10</v>
      </c>
      <c r="I2248" s="72">
        <v>10</v>
      </c>
      <c r="J2248" s="86" t="s">
        <v>3646</v>
      </c>
      <c r="K2248" s="152" t="s">
        <v>93</v>
      </c>
      <c r="L2248" s="91" t="str">
        <f t="shared" si="43"/>
        <v>오후</v>
      </c>
      <c r="M2248" s="151"/>
      <c r="V2248" s="39" t="s">
        <v>4098</v>
      </c>
    </row>
    <row r="2249" spans="2:22">
      <c r="B2249" s="72" t="s">
        <v>3645</v>
      </c>
      <c r="C2249" s="72" t="s">
        <v>3673</v>
      </c>
      <c r="D2249" s="72" t="s">
        <v>2861</v>
      </c>
      <c r="E2249" s="72">
        <v>10</v>
      </c>
      <c r="F2249" s="72">
        <v>2</v>
      </c>
      <c r="G2249" s="72">
        <v>10</v>
      </c>
      <c r="H2249" s="72">
        <v>10</v>
      </c>
      <c r="I2249" s="72">
        <v>10</v>
      </c>
      <c r="J2249" s="86" t="s">
        <v>3646</v>
      </c>
      <c r="K2249" s="152" t="s">
        <v>73</v>
      </c>
      <c r="L2249" s="91" t="str">
        <f t="shared" si="43"/>
        <v>오후</v>
      </c>
      <c r="M2249" s="151"/>
      <c r="V2249" s="39" t="s">
        <v>4099</v>
      </c>
    </row>
    <row r="2250" spans="2:22">
      <c r="B2250" s="72" t="s">
        <v>3645</v>
      </c>
      <c r="C2250" s="72" t="s">
        <v>3673</v>
      </c>
      <c r="D2250" s="72" t="s">
        <v>2864</v>
      </c>
      <c r="E2250" s="72">
        <v>10</v>
      </c>
      <c r="F2250" s="72">
        <v>2</v>
      </c>
      <c r="G2250" s="72">
        <v>10</v>
      </c>
      <c r="H2250" s="72">
        <v>10</v>
      </c>
      <c r="I2250" s="72">
        <v>10</v>
      </c>
      <c r="J2250" s="86" t="s">
        <v>3646</v>
      </c>
      <c r="K2250" s="152" t="s">
        <v>93</v>
      </c>
      <c r="L2250" s="91" t="str">
        <f t="shared" si="43"/>
        <v>오후</v>
      </c>
      <c r="M2250" s="151"/>
      <c r="V2250" s="39" t="s">
        <v>4100</v>
      </c>
    </row>
    <row r="2251" spans="2:22">
      <c r="B2251" s="72" t="s">
        <v>3645</v>
      </c>
      <c r="C2251" s="72" t="s">
        <v>3673</v>
      </c>
      <c r="D2251" s="72" t="s">
        <v>2866</v>
      </c>
      <c r="E2251" s="72">
        <v>10</v>
      </c>
      <c r="F2251" s="72">
        <v>2</v>
      </c>
      <c r="G2251" s="72">
        <v>10</v>
      </c>
      <c r="H2251" s="72">
        <v>10</v>
      </c>
      <c r="I2251" s="72">
        <v>10</v>
      </c>
      <c r="J2251" s="86" t="s">
        <v>3646</v>
      </c>
      <c r="K2251" s="152" t="s">
        <v>93</v>
      </c>
      <c r="L2251" s="91" t="str">
        <f t="shared" si="43"/>
        <v>오후</v>
      </c>
      <c r="M2251" s="151"/>
      <c r="V2251" s="39" t="s">
        <v>4101</v>
      </c>
    </row>
    <row r="2252" spans="2:22">
      <c r="B2252" s="72" t="s">
        <v>3645</v>
      </c>
      <c r="C2252" s="72" t="s">
        <v>3673</v>
      </c>
      <c r="D2252" s="72" t="s">
        <v>2868</v>
      </c>
      <c r="E2252" s="72">
        <v>10</v>
      </c>
      <c r="F2252" s="72">
        <v>2</v>
      </c>
      <c r="G2252" s="72">
        <v>10</v>
      </c>
      <c r="H2252" s="72">
        <v>10</v>
      </c>
      <c r="I2252" s="72">
        <v>10</v>
      </c>
      <c r="J2252" s="86" t="s">
        <v>3646</v>
      </c>
      <c r="K2252" s="152" t="s">
        <v>93</v>
      </c>
      <c r="L2252" s="91" t="str">
        <f t="shared" si="43"/>
        <v>오후</v>
      </c>
      <c r="M2252" s="151"/>
      <c r="V2252" s="39" t="s">
        <v>4102</v>
      </c>
    </row>
    <row r="2253" spans="2:22">
      <c r="B2253" s="72" t="s">
        <v>3645</v>
      </c>
      <c r="C2253" s="72" t="s">
        <v>3673</v>
      </c>
      <c r="D2253" s="72" t="s">
        <v>2870</v>
      </c>
      <c r="E2253" s="72">
        <v>10</v>
      </c>
      <c r="F2253" s="72">
        <v>2</v>
      </c>
      <c r="G2253" s="72">
        <v>10</v>
      </c>
      <c r="H2253" s="72">
        <v>10</v>
      </c>
      <c r="I2253" s="72">
        <v>10</v>
      </c>
      <c r="J2253" s="86" t="s">
        <v>3646</v>
      </c>
      <c r="K2253" s="152" t="s">
        <v>93</v>
      </c>
      <c r="L2253" s="91" t="str">
        <f t="shared" si="43"/>
        <v>오후</v>
      </c>
      <c r="M2253" s="151"/>
      <c r="V2253" s="39" t="s">
        <v>4103</v>
      </c>
    </row>
    <row r="2254" spans="2:22">
      <c r="B2254" s="72" t="s">
        <v>3645</v>
      </c>
      <c r="C2254" s="72" t="s">
        <v>3673</v>
      </c>
      <c r="D2254" s="72" t="s">
        <v>2871</v>
      </c>
      <c r="E2254" s="72">
        <v>10</v>
      </c>
      <c r="F2254" s="72">
        <v>2</v>
      </c>
      <c r="G2254" s="72">
        <v>10</v>
      </c>
      <c r="H2254" s="72">
        <v>10</v>
      </c>
      <c r="I2254" s="72">
        <v>10</v>
      </c>
      <c r="J2254" s="86" t="s">
        <v>3646</v>
      </c>
      <c r="K2254" s="152" t="s">
        <v>93</v>
      </c>
      <c r="L2254" s="91" t="str">
        <f t="shared" si="43"/>
        <v>오후</v>
      </c>
      <c r="M2254" s="151"/>
      <c r="V2254" s="39" t="s">
        <v>4104</v>
      </c>
    </row>
    <row r="2255" spans="2:22">
      <c r="B2255" s="72" t="s">
        <v>3645</v>
      </c>
      <c r="C2255" s="72" t="s">
        <v>3673</v>
      </c>
      <c r="D2255" s="72" t="s">
        <v>2875</v>
      </c>
      <c r="E2255" s="72">
        <v>10</v>
      </c>
      <c r="F2255" s="72">
        <v>2</v>
      </c>
      <c r="G2255" s="72">
        <v>10</v>
      </c>
      <c r="H2255" s="72">
        <v>10</v>
      </c>
      <c r="I2255" s="72">
        <v>10</v>
      </c>
      <c r="J2255" s="86" t="s">
        <v>3646</v>
      </c>
      <c r="K2255" s="152" t="s">
        <v>93</v>
      </c>
      <c r="L2255" s="91" t="str">
        <f t="shared" si="43"/>
        <v>오후</v>
      </c>
      <c r="M2255" s="151"/>
      <c r="V2255" s="39" t="s">
        <v>4105</v>
      </c>
    </row>
    <row r="2256" spans="2:22">
      <c r="B2256" s="72" t="s">
        <v>3645</v>
      </c>
      <c r="C2256" s="72" t="s">
        <v>3673</v>
      </c>
      <c r="D2256" s="72" t="s">
        <v>2876</v>
      </c>
      <c r="E2256" s="72">
        <v>10</v>
      </c>
      <c r="F2256" s="72">
        <v>2</v>
      </c>
      <c r="G2256" s="72">
        <v>10</v>
      </c>
      <c r="H2256" s="72">
        <v>10</v>
      </c>
      <c r="I2256" s="72">
        <v>10</v>
      </c>
      <c r="J2256" s="86" t="s">
        <v>3646</v>
      </c>
      <c r="K2256" s="152" t="s">
        <v>3100</v>
      </c>
      <c r="L2256" s="91" t="str">
        <f t="shared" si="43"/>
        <v>오후</v>
      </c>
      <c r="M2256" s="151"/>
      <c r="V2256" s="39" t="s">
        <v>4106</v>
      </c>
    </row>
    <row r="2257" spans="2:22">
      <c r="B2257" s="72" t="s">
        <v>3645</v>
      </c>
      <c r="C2257" s="72" t="s">
        <v>3673</v>
      </c>
      <c r="D2257" s="72" t="s">
        <v>2877</v>
      </c>
      <c r="E2257" s="72">
        <v>10</v>
      </c>
      <c r="F2257" s="72">
        <v>2</v>
      </c>
      <c r="G2257" s="72">
        <v>10</v>
      </c>
      <c r="H2257" s="72">
        <v>10</v>
      </c>
      <c r="I2257" s="72">
        <v>10</v>
      </c>
      <c r="J2257" s="86" t="s">
        <v>3646</v>
      </c>
      <c r="K2257" s="152" t="s">
        <v>91</v>
      </c>
      <c r="L2257" s="91" t="str">
        <f t="shared" si="43"/>
        <v>오후</v>
      </c>
      <c r="M2257" s="151"/>
      <c r="V2257" s="39" t="s">
        <v>4107</v>
      </c>
    </row>
    <row r="2258" spans="2:22">
      <c r="B2258" s="72" t="s">
        <v>3645</v>
      </c>
      <c r="C2258" s="72" t="s">
        <v>3673</v>
      </c>
      <c r="D2258" s="72" t="s">
        <v>2881</v>
      </c>
      <c r="E2258" s="72">
        <v>10</v>
      </c>
      <c r="F2258" s="72">
        <v>2</v>
      </c>
      <c r="G2258" s="72">
        <v>10</v>
      </c>
      <c r="H2258" s="72">
        <v>10</v>
      </c>
      <c r="I2258" s="72">
        <v>10</v>
      </c>
      <c r="J2258" s="86" t="s">
        <v>3646</v>
      </c>
      <c r="K2258" s="152" t="s">
        <v>470</v>
      </c>
      <c r="L2258" s="91" t="str">
        <f t="shared" si="43"/>
        <v>오후</v>
      </c>
      <c r="M2258" s="151"/>
      <c r="V2258" s="39" t="s">
        <v>4108</v>
      </c>
    </row>
    <row r="2259" spans="2:22">
      <c r="B2259" s="72" t="s">
        <v>3645</v>
      </c>
      <c r="C2259" s="72" t="s">
        <v>3673</v>
      </c>
      <c r="D2259" s="72" t="s">
        <v>2882</v>
      </c>
      <c r="E2259" s="72">
        <v>10</v>
      </c>
      <c r="F2259" s="72">
        <v>2</v>
      </c>
      <c r="G2259" s="72">
        <v>10</v>
      </c>
      <c r="H2259" s="72">
        <v>10</v>
      </c>
      <c r="I2259" s="72">
        <v>10</v>
      </c>
      <c r="J2259" s="86" t="s">
        <v>3646</v>
      </c>
      <c r="K2259" s="152" t="s">
        <v>91</v>
      </c>
      <c r="L2259" s="91" t="str">
        <f t="shared" si="43"/>
        <v>오후</v>
      </c>
      <c r="M2259" s="151"/>
      <c r="V2259" s="39" t="s">
        <v>4109</v>
      </c>
    </row>
    <row r="2260" spans="2:22">
      <c r="B2260" s="72" t="s">
        <v>3645</v>
      </c>
      <c r="C2260" s="72" t="s">
        <v>3673</v>
      </c>
      <c r="D2260" s="72" t="s">
        <v>2883</v>
      </c>
      <c r="E2260" s="72">
        <v>10</v>
      </c>
      <c r="F2260" s="72">
        <v>2</v>
      </c>
      <c r="G2260" s="72">
        <v>10</v>
      </c>
      <c r="H2260" s="72">
        <v>10</v>
      </c>
      <c r="I2260" s="72">
        <v>10</v>
      </c>
      <c r="J2260" s="86" t="s">
        <v>3646</v>
      </c>
      <c r="K2260" s="152" t="s">
        <v>91</v>
      </c>
      <c r="L2260" s="91" t="str">
        <f t="shared" si="43"/>
        <v>오후</v>
      </c>
      <c r="M2260" s="151"/>
      <c r="V2260" s="39" t="s">
        <v>4110</v>
      </c>
    </row>
    <row r="2261" spans="2:22">
      <c r="B2261" s="72" t="s">
        <v>3645</v>
      </c>
      <c r="C2261" s="72" t="s">
        <v>3673</v>
      </c>
      <c r="D2261" s="72" t="s">
        <v>2885</v>
      </c>
      <c r="E2261" s="72">
        <v>10</v>
      </c>
      <c r="F2261" s="72">
        <v>2</v>
      </c>
      <c r="G2261" s="72">
        <v>10</v>
      </c>
      <c r="H2261" s="72">
        <v>10</v>
      </c>
      <c r="I2261" s="72">
        <v>10</v>
      </c>
      <c r="J2261" s="86" t="s">
        <v>3646</v>
      </c>
      <c r="K2261" s="152" t="s">
        <v>91</v>
      </c>
      <c r="L2261" s="91" t="str">
        <f t="shared" si="43"/>
        <v>오후</v>
      </c>
      <c r="M2261" s="151"/>
      <c r="V2261" s="39" t="s">
        <v>4111</v>
      </c>
    </row>
    <row r="2262" spans="2:22">
      <c r="B2262" s="72" t="s">
        <v>3645</v>
      </c>
      <c r="C2262" s="72" t="s">
        <v>3729</v>
      </c>
      <c r="D2262" s="72" t="s">
        <v>2887</v>
      </c>
      <c r="E2262" s="72">
        <v>10</v>
      </c>
      <c r="F2262" s="72">
        <v>2</v>
      </c>
      <c r="G2262" s="72">
        <v>10</v>
      </c>
      <c r="H2262" s="72">
        <v>10</v>
      </c>
      <c r="I2262" s="72">
        <v>10</v>
      </c>
      <c r="J2262" s="86" t="s">
        <v>3646</v>
      </c>
      <c r="K2262" s="152" t="s">
        <v>73</v>
      </c>
      <c r="L2262" s="91" t="str">
        <f t="shared" si="43"/>
        <v>야간</v>
      </c>
      <c r="M2262" s="151"/>
      <c r="V2262" s="39" t="s">
        <v>4112</v>
      </c>
    </row>
    <row r="2263" spans="2:22">
      <c r="B2263" s="72" t="s">
        <v>3645</v>
      </c>
      <c r="C2263" s="72" t="s">
        <v>3729</v>
      </c>
      <c r="D2263" s="72" t="s">
        <v>2893</v>
      </c>
      <c r="E2263" s="72">
        <v>10</v>
      </c>
      <c r="F2263" s="72">
        <v>2</v>
      </c>
      <c r="G2263" s="72">
        <v>10</v>
      </c>
      <c r="H2263" s="72">
        <v>10</v>
      </c>
      <c r="I2263" s="72">
        <v>10</v>
      </c>
      <c r="J2263" s="86" t="s">
        <v>3646</v>
      </c>
      <c r="K2263" s="152" t="s">
        <v>93</v>
      </c>
      <c r="L2263" s="91" t="str">
        <f t="shared" si="43"/>
        <v>야간</v>
      </c>
      <c r="M2263" s="151"/>
      <c r="V2263" s="39" t="s">
        <v>4113</v>
      </c>
    </row>
    <row r="2264" spans="2:22">
      <c r="B2264" s="72" t="s">
        <v>3645</v>
      </c>
      <c r="C2264" s="72" t="s">
        <v>3729</v>
      </c>
      <c r="D2264" s="72" t="s">
        <v>2896</v>
      </c>
      <c r="E2264" s="72">
        <v>10</v>
      </c>
      <c r="F2264" s="72">
        <v>2</v>
      </c>
      <c r="G2264" s="72">
        <v>10</v>
      </c>
      <c r="H2264" s="72">
        <v>10</v>
      </c>
      <c r="I2264" s="72">
        <v>10</v>
      </c>
      <c r="J2264" s="86" t="s">
        <v>3646</v>
      </c>
      <c r="K2264" s="152" t="s">
        <v>3593</v>
      </c>
      <c r="L2264" s="91" t="str">
        <f t="shared" si="43"/>
        <v>야간</v>
      </c>
      <c r="M2264" s="151"/>
      <c r="V2264" s="39" t="s">
        <v>4114</v>
      </c>
    </row>
    <row r="2265" spans="2:22">
      <c r="B2265" s="72" t="s">
        <v>3645</v>
      </c>
      <c r="C2265" s="72" t="s">
        <v>3729</v>
      </c>
      <c r="D2265" s="72" t="s">
        <v>2897</v>
      </c>
      <c r="E2265" s="72">
        <v>10</v>
      </c>
      <c r="F2265" s="72">
        <v>2</v>
      </c>
      <c r="G2265" s="72">
        <v>10</v>
      </c>
      <c r="H2265" s="72">
        <v>10</v>
      </c>
      <c r="I2265" s="72">
        <v>10</v>
      </c>
      <c r="J2265" s="86" t="s">
        <v>3646</v>
      </c>
      <c r="K2265" s="152" t="s">
        <v>27</v>
      </c>
      <c r="L2265" s="91" t="str">
        <f t="shared" si="43"/>
        <v>야간</v>
      </c>
      <c r="M2265" s="151"/>
      <c r="V2265" s="39" t="s">
        <v>4115</v>
      </c>
    </row>
    <row r="2266" spans="2:22">
      <c r="B2266" s="72" t="s">
        <v>3645</v>
      </c>
      <c r="C2266" s="72" t="s">
        <v>3729</v>
      </c>
      <c r="D2266" s="72" t="s">
        <v>2898</v>
      </c>
      <c r="E2266" s="72">
        <v>10</v>
      </c>
      <c r="F2266" s="72">
        <v>2</v>
      </c>
      <c r="G2266" s="72">
        <v>10</v>
      </c>
      <c r="H2266" s="72">
        <v>10</v>
      </c>
      <c r="I2266" s="72">
        <v>10</v>
      </c>
      <c r="J2266" s="86" t="s">
        <v>3646</v>
      </c>
      <c r="K2266" s="152" t="s">
        <v>85</v>
      </c>
      <c r="L2266" s="91" t="str">
        <f t="shared" si="43"/>
        <v>야간</v>
      </c>
      <c r="M2266" s="151"/>
      <c r="V2266" s="39" t="s">
        <v>4116</v>
      </c>
    </row>
    <row r="2267" spans="2:22">
      <c r="B2267" s="72" t="s">
        <v>3645</v>
      </c>
      <c r="C2267" s="72" t="s">
        <v>3729</v>
      </c>
      <c r="D2267" s="72" t="s">
        <v>2899</v>
      </c>
      <c r="E2267" s="72">
        <v>10</v>
      </c>
      <c r="F2267" s="72">
        <v>2</v>
      </c>
      <c r="G2267" s="72">
        <v>10</v>
      </c>
      <c r="H2267" s="72">
        <v>10</v>
      </c>
      <c r="I2267" s="72">
        <v>10</v>
      </c>
      <c r="J2267" s="86" t="s">
        <v>3646</v>
      </c>
      <c r="K2267" s="152" t="s">
        <v>88</v>
      </c>
      <c r="L2267" s="91" t="str">
        <f t="shared" si="43"/>
        <v>야간</v>
      </c>
      <c r="M2267" s="151"/>
      <c r="V2267" s="39" t="s">
        <v>4117</v>
      </c>
    </row>
    <row r="2268" spans="2:22">
      <c r="B2268" s="72" t="s">
        <v>3645</v>
      </c>
      <c r="C2268" s="72" t="s">
        <v>3729</v>
      </c>
      <c r="D2268" s="72" t="s">
        <v>2900</v>
      </c>
      <c r="E2268" s="72">
        <v>10</v>
      </c>
      <c r="F2268" s="72">
        <v>2</v>
      </c>
      <c r="G2268" s="72">
        <v>10</v>
      </c>
      <c r="H2268" s="72">
        <v>10</v>
      </c>
      <c r="I2268" s="72">
        <v>10</v>
      </c>
      <c r="J2268" s="86" t="s">
        <v>3646</v>
      </c>
      <c r="K2268" s="152" t="s">
        <v>27</v>
      </c>
      <c r="L2268" s="91" t="str">
        <f t="shared" si="43"/>
        <v>야간</v>
      </c>
      <c r="M2268" s="151"/>
      <c r="V2268" s="39" t="s">
        <v>4118</v>
      </c>
    </row>
    <row r="2269" spans="2:22">
      <c r="B2269" s="72" t="s">
        <v>3645</v>
      </c>
      <c r="C2269" s="72" t="s">
        <v>3729</v>
      </c>
      <c r="D2269" s="72" t="s">
        <v>2901</v>
      </c>
      <c r="E2269" s="72">
        <v>10</v>
      </c>
      <c r="F2269" s="72">
        <v>2</v>
      </c>
      <c r="G2269" s="72">
        <v>10</v>
      </c>
      <c r="H2269" s="72">
        <v>10</v>
      </c>
      <c r="I2269" s="72">
        <v>10</v>
      </c>
      <c r="J2269" s="86" t="s">
        <v>3646</v>
      </c>
      <c r="K2269" s="152" t="s">
        <v>88</v>
      </c>
      <c r="L2269" s="91" t="str">
        <f t="shared" si="43"/>
        <v>야간</v>
      </c>
      <c r="M2269" s="151"/>
      <c r="V2269" s="39" t="s">
        <v>4119</v>
      </c>
    </row>
    <row r="2270" spans="2:22">
      <c r="B2270" s="72" t="s">
        <v>3645</v>
      </c>
      <c r="C2270" s="72" t="s">
        <v>3729</v>
      </c>
      <c r="D2270" s="72" t="s">
        <v>2902</v>
      </c>
      <c r="E2270" s="72">
        <v>10</v>
      </c>
      <c r="F2270" s="72">
        <v>2</v>
      </c>
      <c r="G2270" s="72">
        <v>10</v>
      </c>
      <c r="H2270" s="72">
        <v>10</v>
      </c>
      <c r="I2270" s="72">
        <v>10</v>
      </c>
      <c r="J2270" s="86" t="s">
        <v>3646</v>
      </c>
      <c r="K2270" s="152" t="s">
        <v>93</v>
      </c>
      <c r="L2270" s="91" t="str">
        <f t="shared" si="43"/>
        <v>야간</v>
      </c>
      <c r="M2270" s="151"/>
      <c r="V2270" s="39" t="s">
        <v>4120</v>
      </c>
    </row>
    <row r="2271" spans="2:22">
      <c r="B2271" s="72" t="s">
        <v>3645</v>
      </c>
      <c r="C2271" s="72" t="s">
        <v>3729</v>
      </c>
      <c r="D2271" s="72" t="s">
        <v>2903</v>
      </c>
      <c r="E2271" s="72">
        <v>10</v>
      </c>
      <c r="F2271" s="72">
        <v>2</v>
      </c>
      <c r="G2271" s="72">
        <v>10</v>
      </c>
      <c r="H2271" s="72">
        <v>10</v>
      </c>
      <c r="I2271" s="72">
        <v>10</v>
      </c>
      <c r="J2271" s="86" t="s">
        <v>3646</v>
      </c>
      <c r="K2271" s="152" t="s">
        <v>93</v>
      </c>
      <c r="L2271" s="91" t="str">
        <f t="shared" si="43"/>
        <v>야간</v>
      </c>
      <c r="M2271" s="151"/>
      <c r="V2271" s="39" t="s">
        <v>4121</v>
      </c>
    </row>
    <row r="2272" spans="2:22">
      <c r="B2272" s="72" t="s">
        <v>3645</v>
      </c>
      <c r="C2272" s="72" t="s">
        <v>3729</v>
      </c>
      <c r="D2272" s="72" t="s">
        <v>2904</v>
      </c>
      <c r="E2272" s="72">
        <v>10</v>
      </c>
      <c r="F2272" s="72">
        <v>2</v>
      </c>
      <c r="G2272" s="72">
        <v>10</v>
      </c>
      <c r="H2272" s="72">
        <v>10</v>
      </c>
      <c r="I2272" s="72">
        <v>10</v>
      </c>
      <c r="J2272" s="86" t="s">
        <v>3646</v>
      </c>
      <c r="K2272" s="152" t="s">
        <v>85</v>
      </c>
      <c r="L2272" s="91" t="str">
        <f t="shared" si="43"/>
        <v>야간</v>
      </c>
      <c r="M2272" s="151"/>
      <c r="V2272" s="39" t="s">
        <v>4122</v>
      </c>
    </row>
    <row r="2273" spans="2:22">
      <c r="B2273" s="72" t="s">
        <v>3645</v>
      </c>
      <c r="C2273" s="72" t="s">
        <v>3729</v>
      </c>
      <c r="D2273" s="72" t="s">
        <v>2905</v>
      </c>
      <c r="E2273" s="72">
        <v>10</v>
      </c>
      <c r="F2273" s="72">
        <v>2</v>
      </c>
      <c r="G2273" s="72">
        <v>10</v>
      </c>
      <c r="H2273" s="72">
        <v>10</v>
      </c>
      <c r="I2273" s="72">
        <v>10</v>
      </c>
      <c r="J2273" s="86" t="s">
        <v>3646</v>
      </c>
      <c r="K2273" s="152" t="s">
        <v>27</v>
      </c>
      <c r="L2273" s="91" t="str">
        <f t="shared" si="43"/>
        <v>야간</v>
      </c>
      <c r="M2273" s="151"/>
      <c r="V2273" s="39" t="s">
        <v>4123</v>
      </c>
    </row>
    <row r="2274" spans="2:22">
      <c r="B2274" s="72" t="s">
        <v>3645</v>
      </c>
      <c r="C2274" s="72" t="s">
        <v>3729</v>
      </c>
      <c r="D2274" s="72" t="s">
        <v>2907</v>
      </c>
      <c r="E2274" s="72">
        <v>10</v>
      </c>
      <c r="F2274" s="72">
        <v>2</v>
      </c>
      <c r="G2274" s="72">
        <v>10</v>
      </c>
      <c r="H2274" s="72">
        <v>10</v>
      </c>
      <c r="I2274" s="72">
        <v>10</v>
      </c>
      <c r="J2274" s="86" t="s">
        <v>3646</v>
      </c>
      <c r="K2274" s="152" t="s">
        <v>600</v>
      </c>
      <c r="L2274" s="91" t="str">
        <f t="shared" si="43"/>
        <v>야간</v>
      </c>
      <c r="M2274" s="151"/>
      <c r="V2274" s="39" t="s">
        <v>4124</v>
      </c>
    </row>
    <row r="2275" spans="2:22">
      <c r="B2275" s="72" t="s">
        <v>3645</v>
      </c>
      <c r="C2275" s="72" t="s">
        <v>3729</v>
      </c>
      <c r="D2275" s="72" t="s">
        <v>2909</v>
      </c>
      <c r="E2275" s="72">
        <v>10</v>
      </c>
      <c r="F2275" s="72">
        <v>2</v>
      </c>
      <c r="G2275" s="72">
        <v>10</v>
      </c>
      <c r="H2275" s="72">
        <v>10</v>
      </c>
      <c r="I2275" s="72">
        <v>10</v>
      </c>
      <c r="J2275" s="86" t="s">
        <v>3646</v>
      </c>
      <c r="K2275" s="152" t="s">
        <v>600</v>
      </c>
      <c r="L2275" s="91" t="str">
        <f t="shared" si="43"/>
        <v>야간</v>
      </c>
      <c r="M2275" s="151"/>
      <c r="V2275" s="39" t="s">
        <v>4125</v>
      </c>
    </row>
    <row r="2276" spans="2:22">
      <c r="B2276" s="72" t="s">
        <v>3645</v>
      </c>
      <c r="C2276" s="15" t="s">
        <v>3729</v>
      </c>
      <c r="D2276" s="15" t="s">
        <v>2910</v>
      </c>
      <c r="E2276" s="15">
        <v>10</v>
      </c>
      <c r="F2276" s="15">
        <v>2</v>
      </c>
      <c r="G2276" s="15">
        <v>10</v>
      </c>
      <c r="H2276" s="15">
        <v>10</v>
      </c>
      <c r="I2276" s="15">
        <v>10</v>
      </c>
      <c r="J2276" s="97" t="s">
        <v>3646</v>
      </c>
      <c r="K2276" s="152" t="s">
        <v>362</v>
      </c>
      <c r="L2276" s="91" t="str">
        <f t="shared" si="43"/>
        <v>야간</v>
      </c>
      <c r="M2276" s="151"/>
      <c r="V2276" s="39" t="s">
        <v>4126</v>
      </c>
    </row>
    <row r="2277" spans="2:22">
      <c r="B2277" s="72" t="s">
        <v>3645</v>
      </c>
      <c r="C2277" s="15" t="s">
        <v>3729</v>
      </c>
      <c r="D2277" s="15" t="s">
        <v>2911</v>
      </c>
      <c r="E2277" s="15">
        <v>10</v>
      </c>
      <c r="F2277" s="15">
        <v>2</v>
      </c>
      <c r="G2277" s="15">
        <v>10</v>
      </c>
      <c r="H2277" s="15">
        <v>10</v>
      </c>
      <c r="I2277" s="15">
        <v>10</v>
      </c>
      <c r="J2277" s="97" t="s">
        <v>3646</v>
      </c>
      <c r="K2277" s="152" t="s">
        <v>3627</v>
      </c>
      <c r="L2277" s="91" t="str">
        <f t="shared" si="43"/>
        <v>야간</v>
      </c>
      <c r="M2277" s="151"/>
      <c r="V2277" s="39" t="s">
        <v>4127</v>
      </c>
    </row>
    <row r="2278" spans="2:22">
      <c r="B2278" s="72" t="s">
        <v>3645</v>
      </c>
      <c r="C2278" s="15" t="s">
        <v>3729</v>
      </c>
      <c r="D2278" s="15" t="s">
        <v>2913</v>
      </c>
      <c r="E2278" s="15">
        <v>10</v>
      </c>
      <c r="F2278" s="15">
        <v>2</v>
      </c>
      <c r="G2278" s="15">
        <v>10</v>
      </c>
      <c r="H2278" s="15">
        <v>10</v>
      </c>
      <c r="I2278" s="15">
        <v>10</v>
      </c>
      <c r="J2278" s="97" t="s">
        <v>3646</v>
      </c>
      <c r="K2278" s="152" t="s">
        <v>420</v>
      </c>
      <c r="L2278" s="91" t="str">
        <f t="shared" si="43"/>
        <v>야간</v>
      </c>
      <c r="M2278" s="151"/>
      <c r="V2278" s="39" t="s">
        <v>4128</v>
      </c>
    </row>
    <row r="2279" spans="2:22">
      <c r="B2279" s="72" t="s">
        <v>3645</v>
      </c>
      <c r="C2279" s="15" t="s">
        <v>3729</v>
      </c>
      <c r="D2279" s="15" t="s">
        <v>2914</v>
      </c>
      <c r="E2279" s="15">
        <v>10</v>
      </c>
      <c r="F2279" s="15">
        <v>2</v>
      </c>
      <c r="G2279" s="15">
        <v>10</v>
      </c>
      <c r="H2279" s="15">
        <v>10</v>
      </c>
      <c r="I2279" s="15">
        <v>10</v>
      </c>
      <c r="J2279" s="97" t="s">
        <v>3646</v>
      </c>
      <c r="K2279" s="152" t="s">
        <v>93</v>
      </c>
      <c r="L2279" s="91" t="str">
        <f t="shared" si="43"/>
        <v>야간</v>
      </c>
      <c r="M2279" s="151"/>
      <c r="V2279" s="39" t="s">
        <v>4129</v>
      </c>
    </row>
    <row r="2280" spans="2:22">
      <c r="B2280" s="72" t="s">
        <v>3645</v>
      </c>
      <c r="C2280" s="15" t="s">
        <v>3729</v>
      </c>
      <c r="D2280" s="15" t="s">
        <v>2915</v>
      </c>
      <c r="E2280" s="15">
        <v>10</v>
      </c>
      <c r="F2280" s="15">
        <v>2</v>
      </c>
      <c r="G2280" s="15">
        <v>10</v>
      </c>
      <c r="H2280" s="15">
        <v>10</v>
      </c>
      <c r="I2280" s="15">
        <v>10</v>
      </c>
      <c r="J2280" s="97" t="s">
        <v>3646</v>
      </c>
      <c r="K2280" s="152" t="s">
        <v>27</v>
      </c>
      <c r="L2280" s="91" t="str">
        <f t="shared" si="43"/>
        <v>야간</v>
      </c>
      <c r="M2280" s="151"/>
      <c r="V2280" s="39" t="s">
        <v>4130</v>
      </c>
    </row>
    <row r="2281" spans="2:22">
      <c r="B2281" s="72" t="s">
        <v>3645</v>
      </c>
      <c r="C2281" s="15" t="s">
        <v>3729</v>
      </c>
      <c r="D2281" s="15" t="s">
        <v>2916</v>
      </c>
      <c r="E2281" s="15">
        <v>10</v>
      </c>
      <c r="F2281" s="15">
        <v>2</v>
      </c>
      <c r="G2281" s="15">
        <v>10</v>
      </c>
      <c r="H2281" s="15">
        <v>10</v>
      </c>
      <c r="I2281" s="15">
        <v>10</v>
      </c>
      <c r="J2281" s="97" t="s">
        <v>3646</v>
      </c>
      <c r="K2281" s="152" t="s">
        <v>73</v>
      </c>
      <c r="L2281" s="91" t="str">
        <f t="shared" si="43"/>
        <v>야간</v>
      </c>
      <c r="M2281" s="151"/>
      <c r="V2281" s="39" t="s">
        <v>4131</v>
      </c>
    </row>
    <row r="2282" spans="2:22">
      <c r="B2282" s="72" t="s">
        <v>3645</v>
      </c>
      <c r="C2282" s="15" t="s">
        <v>3729</v>
      </c>
      <c r="D2282" s="15" t="s">
        <v>2919</v>
      </c>
      <c r="E2282" s="15">
        <v>10</v>
      </c>
      <c r="F2282" s="15">
        <v>2</v>
      </c>
      <c r="G2282" s="15">
        <v>10</v>
      </c>
      <c r="H2282" s="15">
        <v>10</v>
      </c>
      <c r="I2282" s="15">
        <v>10</v>
      </c>
      <c r="J2282" s="97" t="s">
        <v>3646</v>
      </c>
      <c r="K2282" s="152" t="s">
        <v>27</v>
      </c>
      <c r="L2282" s="91" t="str">
        <f t="shared" si="43"/>
        <v>야간</v>
      </c>
      <c r="M2282" s="151"/>
      <c r="V2282" s="39" t="s">
        <v>4132</v>
      </c>
    </row>
    <row r="2283" spans="2:22">
      <c r="B2283" s="72" t="s">
        <v>3645</v>
      </c>
      <c r="C2283" s="15" t="s">
        <v>3729</v>
      </c>
      <c r="D2283" s="15" t="s">
        <v>2922</v>
      </c>
      <c r="E2283" s="15">
        <v>10</v>
      </c>
      <c r="F2283" s="15">
        <v>2</v>
      </c>
      <c r="G2283" s="15">
        <v>10</v>
      </c>
      <c r="H2283" s="15">
        <v>10</v>
      </c>
      <c r="I2283" s="15">
        <v>10</v>
      </c>
      <c r="J2283" s="97" t="s">
        <v>3646</v>
      </c>
      <c r="K2283" s="152" t="s">
        <v>3100</v>
      </c>
      <c r="L2283" s="91" t="str">
        <f t="shared" ref="L2283:L2346" si="44">IF(MID(D2283,1,8)&gt;="20241101",IF(VALUE(MID(D2283,10,6))&lt;120000,"오전",IF(VALUE(MID(D2283,10,2))&lt;17,"오후","야간")),
IF(MID(D2283,1,8)&lt;"20241101",IF(VALUE(MID(D2283,10,6))&lt;120000,"오전",IF(VALUE(MID(D2283,10,2))&lt;18,"오후","야간"))
))</f>
        <v>야간</v>
      </c>
      <c r="M2283" s="151"/>
      <c r="V2283" s="39" t="s">
        <v>4133</v>
      </c>
    </row>
    <row r="2284" spans="2:22">
      <c r="B2284" s="72" t="s">
        <v>3645</v>
      </c>
      <c r="C2284" s="15" t="s">
        <v>3729</v>
      </c>
      <c r="D2284" s="15" t="s">
        <v>2923</v>
      </c>
      <c r="E2284" s="15">
        <v>10</v>
      </c>
      <c r="F2284" s="15">
        <v>2</v>
      </c>
      <c r="G2284" s="15">
        <v>10</v>
      </c>
      <c r="H2284" s="15">
        <v>10</v>
      </c>
      <c r="I2284" s="15">
        <v>10</v>
      </c>
      <c r="J2284" s="97" t="s">
        <v>3646</v>
      </c>
      <c r="K2284" s="152" t="s">
        <v>85</v>
      </c>
      <c r="L2284" s="91" t="str">
        <f t="shared" si="44"/>
        <v>야간</v>
      </c>
      <c r="M2284" s="151"/>
      <c r="V2284" s="39" t="s">
        <v>4134</v>
      </c>
    </row>
    <row r="2285" spans="2:22">
      <c r="B2285" s="72" t="s">
        <v>3645</v>
      </c>
      <c r="C2285" s="15" t="s">
        <v>3729</v>
      </c>
      <c r="D2285" s="15" t="s">
        <v>2924</v>
      </c>
      <c r="E2285" s="15">
        <v>10</v>
      </c>
      <c r="F2285" s="15">
        <v>2</v>
      </c>
      <c r="G2285" s="15">
        <v>10</v>
      </c>
      <c r="H2285" s="15">
        <v>10</v>
      </c>
      <c r="I2285" s="15">
        <v>10</v>
      </c>
      <c r="J2285" s="97" t="s">
        <v>3646</v>
      </c>
      <c r="K2285" s="152" t="s">
        <v>4135</v>
      </c>
      <c r="L2285" s="91" t="str">
        <f t="shared" si="44"/>
        <v>야간</v>
      </c>
      <c r="M2285" s="151"/>
      <c r="V2285" s="39" t="s">
        <v>4136</v>
      </c>
    </row>
    <row r="2286" spans="2:22">
      <c r="B2286" s="72" t="s">
        <v>3645</v>
      </c>
      <c r="C2286" s="15" t="s">
        <v>3729</v>
      </c>
      <c r="D2286" s="15" t="s">
        <v>2925</v>
      </c>
      <c r="E2286" s="15">
        <v>10</v>
      </c>
      <c r="F2286" s="15">
        <v>2</v>
      </c>
      <c r="G2286" s="15">
        <v>10</v>
      </c>
      <c r="H2286" s="15">
        <v>10</v>
      </c>
      <c r="I2286" s="15">
        <v>10</v>
      </c>
      <c r="J2286" s="97" t="s">
        <v>3646</v>
      </c>
      <c r="K2286" s="152" t="s">
        <v>85</v>
      </c>
      <c r="L2286" s="91" t="str">
        <f t="shared" si="44"/>
        <v>야간</v>
      </c>
      <c r="M2286" s="151"/>
      <c r="V2286" s="39" t="s">
        <v>4137</v>
      </c>
    </row>
    <row r="2287" spans="2:22">
      <c r="B2287" s="72" t="s">
        <v>3645</v>
      </c>
      <c r="C2287" s="15" t="s">
        <v>3729</v>
      </c>
      <c r="D2287" s="15" t="s">
        <v>2928</v>
      </c>
      <c r="E2287" s="15">
        <v>10</v>
      </c>
      <c r="F2287" s="15">
        <v>2</v>
      </c>
      <c r="G2287" s="15">
        <v>10</v>
      </c>
      <c r="H2287" s="15">
        <v>10</v>
      </c>
      <c r="I2287" s="15">
        <v>10</v>
      </c>
      <c r="J2287" s="97" t="s">
        <v>3646</v>
      </c>
      <c r="K2287" s="152" t="s">
        <v>88</v>
      </c>
      <c r="L2287" s="91" t="str">
        <f t="shared" si="44"/>
        <v>야간</v>
      </c>
      <c r="M2287" s="151"/>
      <c r="V2287" s="39" t="s">
        <v>4138</v>
      </c>
    </row>
    <row r="2288" spans="2:22">
      <c r="B2288" s="72" t="s">
        <v>3645</v>
      </c>
      <c r="C2288" s="15" t="s">
        <v>3729</v>
      </c>
      <c r="D2288" s="15" t="s">
        <v>2929</v>
      </c>
      <c r="E2288" s="15">
        <v>10</v>
      </c>
      <c r="F2288" s="15">
        <v>2</v>
      </c>
      <c r="G2288" s="15">
        <v>10</v>
      </c>
      <c r="H2288" s="15">
        <v>10</v>
      </c>
      <c r="I2288" s="15">
        <v>10</v>
      </c>
      <c r="J2288" s="97" t="s">
        <v>3646</v>
      </c>
      <c r="K2288" s="152" t="s">
        <v>461</v>
      </c>
      <c r="L2288" s="91" t="str">
        <f t="shared" si="44"/>
        <v>야간</v>
      </c>
      <c r="M2288" s="151"/>
      <c r="V2288" s="39" t="s">
        <v>4139</v>
      </c>
    </row>
    <row r="2289" spans="2:22">
      <c r="B2289" s="72" t="s">
        <v>3645</v>
      </c>
      <c r="C2289" s="15" t="s">
        <v>3729</v>
      </c>
      <c r="D2289" s="15" t="s">
        <v>2932</v>
      </c>
      <c r="E2289" s="15">
        <v>10</v>
      </c>
      <c r="F2289" s="15">
        <v>2</v>
      </c>
      <c r="G2289" s="15">
        <v>10</v>
      </c>
      <c r="H2289" s="15">
        <v>10</v>
      </c>
      <c r="I2289" s="15">
        <v>10</v>
      </c>
      <c r="J2289" s="97" t="s">
        <v>3646</v>
      </c>
      <c r="K2289" s="152" t="s">
        <v>27</v>
      </c>
      <c r="L2289" s="91" t="str">
        <f t="shared" si="44"/>
        <v>야간</v>
      </c>
      <c r="M2289" s="151"/>
      <c r="V2289" s="39" t="s">
        <v>4140</v>
      </c>
    </row>
    <row r="2290" spans="2:22">
      <c r="B2290" s="72" t="s">
        <v>3645</v>
      </c>
      <c r="C2290" s="15" t="s">
        <v>3729</v>
      </c>
      <c r="D2290" s="15" t="s">
        <v>2933</v>
      </c>
      <c r="E2290" s="15">
        <v>10</v>
      </c>
      <c r="F2290" s="15">
        <v>2</v>
      </c>
      <c r="G2290" s="15">
        <v>10</v>
      </c>
      <c r="H2290" s="15">
        <v>10</v>
      </c>
      <c r="I2290" s="15">
        <v>10</v>
      </c>
      <c r="J2290" s="97" t="s">
        <v>3646</v>
      </c>
      <c r="K2290" s="152" t="s">
        <v>27</v>
      </c>
      <c r="L2290" s="91" t="str">
        <f t="shared" si="44"/>
        <v>야간</v>
      </c>
      <c r="M2290" s="151"/>
      <c r="V2290" s="39" t="s">
        <v>4141</v>
      </c>
    </row>
    <row r="2291" spans="2:22">
      <c r="B2291" s="72" t="s">
        <v>3645</v>
      </c>
      <c r="C2291" s="15" t="s">
        <v>3729</v>
      </c>
      <c r="D2291" s="15" t="s">
        <v>2934</v>
      </c>
      <c r="E2291" s="15">
        <v>10</v>
      </c>
      <c r="F2291" s="15">
        <v>2</v>
      </c>
      <c r="G2291" s="15">
        <v>10</v>
      </c>
      <c r="H2291" s="15">
        <v>10</v>
      </c>
      <c r="I2291" s="15">
        <v>10</v>
      </c>
      <c r="J2291" s="97" t="s">
        <v>3646</v>
      </c>
      <c r="K2291" s="152" t="s">
        <v>85</v>
      </c>
      <c r="L2291" s="91" t="str">
        <f t="shared" si="44"/>
        <v>야간</v>
      </c>
      <c r="M2291" s="151"/>
      <c r="V2291" s="39" t="s">
        <v>4142</v>
      </c>
    </row>
    <row r="2292" spans="2:22">
      <c r="B2292" s="72" t="s">
        <v>3645</v>
      </c>
      <c r="C2292" s="15" t="s">
        <v>3729</v>
      </c>
      <c r="D2292" s="15" t="s">
        <v>2936</v>
      </c>
      <c r="E2292" s="15">
        <v>10</v>
      </c>
      <c r="F2292" s="15">
        <v>2</v>
      </c>
      <c r="G2292" s="15">
        <v>10</v>
      </c>
      <c r="H2292" s="15">
        <v>10</v>
      </c>
      <c r="I2292" s="15">
        <v>10</v>
      </c>
      <c r="J2292" s="97" t="s">
        <v>3646</v>
      </c>
      <c r="K2292" s="152" t="s">
        <v>88</v>
      </c>
      <c r="L2292" s="91" t="str">
        <f t="shared" si="44"/>
        <v>야간</v>
      </c>
      <c r="M2292" s="151"/>
      <c r="V2292" s="39" t="s">
        <v>4143</v>
      </c>
    </row>
    <row r="2293" spans="2:22">
      <c r="B2293" s="72" t="s">
        <v>3645</v>
      </c>
      <c r="C2293" s="15" t="s">
        <v>3729</v>
      </c>
      <c r="D2293" s="15" t="s">
        <v>2937</v>
      </c>
      <c r="E2293" s="15">
        <v>10</v>
      </c>
      <c r="F2293" s="15">
        <v>2</v>
      </c>
      <c r="G2293" s="15">
        <v>10</v>
      </c>
      <c r="H2293" s="15">
        <v>10</v>
      </c>
      <c r="I2293" s="15">
        <v>10</v>
      </c>
      <c r="J2293" s="97" t="s">
        <v>3646</v>
      </c>
      <c r="K2293" s="152" t="s">
        <v>93</v>
      </c>
      <c r="L2293" s="91" t="str">
        <f t="shared" si="44"/>
        <v>야간</v>
      </c>
      <c r="M2293" s="151"/>
      <c r="V2293" s="39" t="s">
        <v>4144</v>
      </c>
    </row>
    <row r="2294" spans="2:22">
      <c r="B2294" s="72" t="s">
        <v>3645</v>
      </c>
      <c r="C2294" s="15" t="s">
        <v>3729</v>
      </c>
      <c r="D2294" s="15" t="s">
        <v>2938</v>
      </c>
      <c r="E2294" s="15">
        <v>10</v>
      </c>
      <c r="F2294" s="15">
        <v>2</v>
      </c>
      <c r="G2294" s="15">
        <v>10</v>
      </c>
      <c r="H2294" s="15">
        <v>10</v>
      </c>
      <c r="I2294" s="15">
        <v>10</v>
      </c>
      <c r="J2294" s="97" t="s">
        <v>3646</v>
      </c>
      <c r="K2294" s="152" t="s">
        <v>27</v>
      </c>
      <c r="L2294" s="91" t="str">
        <f t="shared" si="44"/>
        <v>야간</v>
      </c>
      <c r="M2294" s="151"/>
      <c r="V2294" s="39" t="s">
        <v>4145</v>
      </c>
    </row>
    <row r="2295" spans="2:22">
      <c r="B2295" s="72" t="s">
        <v>3645</v>
      </c>
      <c r="C2295" s="15" t="s">
        <v>3729</v>
      </c>
      <c r="D2295" s="15" t="s">
        <v>2939</v>
      </c>
      <c r="E2295" s="15">
        <v>10</v>
      </c>
      <c r="F2295" s="15">
        <v>2</v>
      </c>
      <c r="G2295" s="15">
        <v>10</v>
      </c>
      <c r="H2295" s="15">
        <v>10</v>
      </c>
      <c r="I2295" s="15">
        <v>10</v>
      </c>
      <c r="J2295" s="97" t="s">
        <v>3646</v>
      </c>
      <c r="K2295" s="152" t="s">
        <v>85</v>
      </c>
      <c r="L2295" s="91" t="str">
        <f t="shared" si="44"/>
        <v>야간</v>
      </c>
      <c r="M2295" s="151"/>
      <c r="V2295" s="39" t="s">
        <v>4146</v>
      </c>
    </row>
    <row r="2296" spans="2:22">
      <c r="B2296" s="72" t="s">
        <v>3645</v>
      </c>
      <c r="C2296" s="15" t="s">
        <v>3729</v>
      </c>
      <c r="D2296" s="15" t="s">
        <v>2941</v>
      </c>
      <c r="E2296" s="15">
        <v>10</v>
      </c>
      <c r="F2296" s="15">
        <v>2</v>
      </c>
      <c r="G2296" s="15">
        <v>10</v>
      </c>
      <c r="H2296" s="15">
        <v>10</v>
      </c>
      <c r="I2296" s="15">
        <v>10</v>
      </c>
      <c r="J2296" s="97" t="s">
        <v>3646</v>
      </c>
      <c r="K2296" s="152" t="s">
        <v>362</v>
      </c>
      <c r="L2296" s="91" t="str">
        <f t="shared" si="44"/>
        <v>야간</v>
      </c>
      <c r="M2296" s="151"/>
      <c r="V2296" s="39" t="s">
        <v>4147</v>
      </c>
    </row>
    <row r="2297" spans="2:22">
      <c r="B2297" s="72" t="s">
        <v>3645</v>
      </c>
      <c r="C2297" s="15" t="s">
        <v>3729</v>
      </c>
      <c r="D2297" s="15" t="s">
        <v>2942</v>
      </c>
      <c r="E2297" s="15">
        <v>10</v>
      </c>
      <c r="F2297" s="15">
        <v>2</v>
      </c>
      <c r="G2297" s="15">
        <v>10</v>
      </c>
      <c r="H2297" s="15">
        <v>10</v>
      </c>
      <c r="I2297" s="15">
        <v>10</v>
      </c>
      <c r="J2297" s="97" t="s">
        <v>3646</v>
      </c>
      <c r="K2297" s="152" t="s">
        <v>3284</v>
      </c>
      <c r="L2297" s="91" t="str">
        <f t="shared" si="44"/>
        <v>야간</v>
      </c>
      <c r="M2297" s="151"/>
      <c r="V2297" s="39" t="s">
        <v>4148</v>
      </c>
    </row>
    <row r="2298" spans="2:22">
      <c r="B2298" s="72" t="s">
        <v>3645</v>
      </c>
      <c r="C2298" s="15" t="s">
        <v>3729</v>
      </c>
      <c r="D2298" s="15" t="s">
        <v>2943</v>
      </c>
      <c r="E2298" s="15">
        <v>10</v>
      </c>
      <c r="F2298" s="15">
        <v>2</v>
      </c>
      <c r="G2298" s="15">
        <v>10</v>
      </c>
      <c r="H2298" s="15">
        <v>10</v>
      </c>
      <c r="I2298" s="15">
        <v>10</v>
      </c>
      <c r="J2298" s="97" t="s">
        <v>3646</v>
      </c>
      <c r="K2298" s="152" t="s">
        <v>73</v>
      </c>
      <c r="L2298" s="91" t="str">
        <f t="shared" si="44"/>
        <v>야간</v>
      </c>
      <c r="M2298" s="151"/>
      <c r="V2298" s="39" t="s">
        <v>4149</v>
      </c>
    </row>
    <row r="2299" spans="2:22">
      <c r="B2299" s="72" t="s">
        <v>3645</v>
      </c>
      <c r="C2299" s="15" t="s">
        <v>3729</v>
      </c>
      <c r="D2299" s="15" t="s">
        <v>2944</v>
      </c>
      <c r="E2299" s="15">
        <v>10</v>
      </c>
      <c r="F2299" s="15">
        <v>2</v>
      </c>
      <c r="G2299" s="15">
        <v>10</v>
      </c>
      <c r="H2299" s="15">
        <v>10</v>
      </c>
      <c r="I2299" s="15">
        <v>10</v>
      </c>
      <c r="J2299" s="97" t="s">
        <v>3646</v>
      </c>
      <c r="K2299" s="152" t="s">
        <v>88</v>
      </c>
      <c r="L2299" s="91" t="str">
        <f t="shared" si="44"/>
        <v>야간</v>
      </c>
      <c r="M2299" s="151"/>
      <c r="V2299" s="39" t="s">
        <v>4150</v>
      </c>
    </row>
    <row r="2300" spans="2:22">
      <c r="B2300" s="72" t="s">
        <v>3645</v>
      </c>
      <c r="C2300" s="15" t="s">
        <v>3729</v>
      </c>
      <c r="D2300" s="15" t="s">
        <v>2945</v>
      </c>
      <c r="E2300" s="15">
        <v>10</v>
      </c>
      <c r="F2300" s="15">
        <v>2</v>
      </c>
      <c r="G2300" s="15">
        <v>10</v>
      </c>
      <c r="H2300" s="15">
        <v>10</v>
      </c>
      <c r="I2300" s="15">
        <v>10</v>
      </c>
      <c r="J2300" s="97" t="s">
        <v>3646</v>
      </c>
      <c r="K2300" s="152" t="s">
        <v>85</v>
      </c>
      <c r="L2300" s="91" t="str">
        <f t="shared" si="44"/>
        <v>야간</v>
      </c>
      <c r="M2300" s="151"/>
      <c r="V2300" s="39" t="s">
        <v>4151</v>
      </c>
    </row>
    <row r="2301" spans="2:22">
      <c r="B2301" s="72" t="s">
        <v>3645</v>
      </c>
      <c r="C2301" s="15" t="s">
        <v>3729</v>
      </c>
      <c r="D2301" s="15" t="s">
        <v>2949</v>
      </c>
      <c r="E2301" s="15">
        <v>10</v>
      </c>
      <c r="F2301" s="15">
        <v>2</v>
      </c>
      <c r="G2301" s="15">
        <v>10</v>
      </c>
      <c r="H2301" s="15">
        <v>10</v>
      </c>
      <c r="I2301" s="15">
        <v>10</v>
      </c>
      <c r="J2301" s="97" t="s">
        <v>3646</v>
      </c>
      <c r="K2301" s="152" t="s">
        <v>88</v>
      </c>
      <c r="L2301" s="91" t="str">
        <f t="shared" si="44"/>
        <v>야간</v>
      </c>
      <c r="M2301" s="151"/>
      <c r="V2301" s="39" t="s">
        <v>4152</v>
      </c>
    </row>
    <row r="2302" spans="2:22">
      <c r="B2302" s="72" t="s">
        <v>3645</v>
      </c>
      <c r="C2302" s="15" t="s">
        <v>3729</v>
      </c>
      <c r="D2302" s="15" t="s">
        <v>2951</v>
      </c>
      <c r="E2302" s="15">
        <v>10</v>
      </c>
      <c r="F2302" s="15">
        <v>2</v>
      </c>
      <c r="G2302" s="15">
        <v>10</v>
      </c>
      <c r="H2302" s="15">
        <v>10</v>
      </c>
      <c r="I2302" s="15">
        <v>10</v>
      </c>
      <c r="J2302" s="97" t="s">
        <v>3646</v>
      </c>
      <c r="K2302" s="152" t="s">
        <v>88</v>
      </c>
      <c r="L2302" s="91" t="str">
        <f t="shared" si="44"/>
        <v>야간</v>
      </c>
      <c r="M2302" s="151"/>
      <c r="V2302" s="39" t="s">
        <v>4153</v>
      </c>
    </row>
    <row r="2303" spans="2:22">
      <c r="B2303" s="72" t="s">
        <v>3645</v>
      </c>
      <c r="C2303" s="15" t="s">
        <v>3729</v>
      </c>
      <c r="D2303" s="15" t="s">
        <v>2952</v>
      </c>
      <c r="E2303" s="15">
        <v>10</v>
      </c>
      <c r="F2303" s="15">
        <v>2</v>
      </c>
      <c r="G2303" s="15">
        <v>10</v>
      </c>
      <c r="H2303" s="15">
        <v>10</v>
      </c>
      <c r="I2303" s="15">
        <v>10</v>
      </c>
      <c r="J2303" s="97" t="s">
        <v>3646</v>
      </c>
      <c r="K2303" s="152" t="s">
        <v>93</v>
      </c>
      <c r="L2303" s="91" t="str">
        <f t="shared" si="44"/>
        <v>야간</v>
      </c>
      <c r="M2303" s="151"/>
      <c r="V2303" s="39" t="s">
        <v>4154</v>
      </c>
    </row>
    <row r="2304" spans="2:22">
      <c r="B2304" s="72" t="s">
        <v>3645</v>
      </c>
      <c r="C2304" s="15" t="s">
        <v>3729</v>
      </c>
      <c r="D2304" s="15" t="s">
        <v>2953</v>
      </c>
      <c r="E2304" s="15">
        <v>10</v>
      </c>
      <c r="F2304" s="15">
        <v>2</v>
      </c>
      <c r="G2304" s="15">
        <v>10</v>
      </c>
      <c r="H2304" s="15">
        <v>10</v>
      </c>
      <c r="I2304" s="15">
        <v>10</v>
      </c>
      <c r="J2304" s="97" t="s">
        <v>3646</v>
      </c>
      <c r="K2304" s="152" t="s">
        <v>88</v>
      </c>
      <c r="L2304" s="91" t="str">
        <f t="shared" si="44"/>
        <v>야간</v>
      </c>
      <c r="M2304" s="151"/>
      <c r="V2304" s="39" t="s">
        <v>4155</v>
      </c>
    </row>
    <row r="2305" spans="2:22">
      <c r="B2305" s="72" t="s">
        <v>3645</v>
      </c>
      <c r="C2305" s="15" t="s">
        <v>3675</v>
      </c>
      <c r="D2305" s="15" t="s">
        <v>2976</v>
      </c>
      <c r="E2305" s="15">
        <v>10</v>
      </c>
      <c r="F2305" s="15">
        <v>2</v>
      </c>
      <c r="G2305" s="15">
        <v>10</v>
      </c>
      <c r="H2305" s="15">
        <v>10</v>
      </c>
      <c r="I2305" s="15">
        <v>10</v>
      </c>
      <c r="J2305" s="97" t="s">
        <v>3646</v>
      </c>
      <c r="K2305" s="152" t="s">
        <v>27</v>
      </c>
      <c r="L2305" s="91" t="str">
        <f t="shared" si="44"/>
        <v>오후</v>
      </c>
      <c r="M2305" s="151"/>
      <c r="V2305" s="39" t="s">
        <v>4156</v>
      </c>
    </row>
    <row r="2306" spans="2:22">
      <c r="B2306" s="72" t="s">
        <v>3645</v>
      </c>
      <c r="C2306" s="15" t="s">
        <v>3675</v>
      </c>
      <c r="D2306" s="15" t="s">
        <v>2982</v>
      </c>
      <c r="E2306" s="15">
        <v>10</v>
      </c>
      <c r="F2306" s="15">
        <v>2</v>
      </c>
      <c r="G2306" s="15">
        <v>10</v>
      </c>
      <c r="H2306" s="15">
        <v>10</v>
      </c>
      <c r="I2306" s="15">
        <v>10</v>
      </c>
      <c r="J2306" s="97" t="s">
        <v>3646</v>
      </c>
      <c r="K2306" s="152" t="s">
        <v>93</v>
      </c>
      <c r="L2306" s="91" t="str">
        <f t="shared" si="44"/>
        <v>오후</v>
      </c>
      <c r="M2306" s="151"/>
      <c r="V2306" s="39" t="s">
        <v>4157</v>
      </c>
    </row>
    <row r="2307" spans="2:22">
      <c r="B2307" s="72" t="s">
        <v>3645</v>
      </c>
      <c r="C2307" s="15" t="s">
        <v>3675</v>
      </c>
      <c r="D2307" s="15" t="s">
        <v>2984</v>
      </c>
      <c r="E2307" s="15">
        <v>10</v>
      </c>
      <c r="F2307" s="15">
        <v>2</v>
      </c>
      <c r="G2307" s="15">
        <v>10</v>
      </c>
      <c r="H2307" s="15">
        <v>10</v>
      </c>
      <c r="I2307" s="15">
        <v>10</v>
      </c>
      <c r="J2307" s="97" t="s">
        <v>3646</v>
      </c>
      <c r="K2307" s="152" t="s">
        <v>73</v>
      </c>
      <c r="L2307" s="91" t="str">
        <f t="shared" si="44"/>
        <v>오후</v>
      </c>
      <c r="M2307" s="151"/>
      <c r="V2307" s="39" t="s">
        <v>4158</v>
      </c>
    </row>
    <row r="2308" spans="2:22">
      <c r="B2308" s="72" t="s">
        <v>3645</v>
      </c>
      <c r="C2308" s="15" t="s">
        <v>3675</v>
      </c>
      <c r="D2308" s="15" t="s">
        <v>2994</v>
      </c>
      <c r="E2308" s="15">
        <v>10</v>
      </c>
      <c r="F2308" s="15">
        <v>2</v>
      </c>
      <c r="G2308" s="15">
        <v>10</v>
      </c>
      <c r="H2308" s="15">
        <v>10</v>
      </c>
      <c r="I2308" s="15">
        <v>10</v>
      </c>
      <c r="J2308" s="97" t="s">
        <v>3646</v>
      </c>
      <c r="K2308" s="152" t="s">
        <v>73</v>
      </c>
      <c r="L2308" s="91" t="str">
        <f t="shared" si="44"/>
        <v>오후</v>
      </c>
      <c r="M2308" s="151"/>
      <c r="V2308" s="39" t="s">
        <v>4159</v>
      </c>
    </row>
    <row r="2309" spans="2:22">
      <c r="B2309" s="72" t="s">
        <v>3645</v>
      </c>
      <c r="C2309" s="15" t="s">
        <v>3675</v>
      </c>
      <c r="D2309" s="15" t="s">
        <v>3005</v>
      </c>
      <c r="E2309" s="15">
        <v>10</v>
      </c>
      <c r="F2309" s="15">
        <v>2</v>
      </c>
      <c r="G2309" s="15">
        <v>10</v>
      </c>
      <c r="H2309" s="15">
        <v>10</v>
      </c>
      <c r="I2309" s="15">
        <v>10</v>
      </c>
      <c r="J2309" s="97" t="s">
        <v>3646</v>
      </c>
      <c r="K2309" s="152" t="s">
        <v>73</v>
      </c>
      <c r="L2309" s="91" t="str">
        <f t="shared" si="44"/>
        <v>오후</v>
      </c>
      <c r="M2309" s="151"/>
      <c r="V2309" s="39" t="s">
        <v>4160</v>
      </c>
    </row>
    <row r="2310" spans="2:22">
      <c r="B2310" s="72" t="s">
        <v>3645</v>
      </c>
      <c r="C2310" s="15" t="s">
        <v>3675</v>
      </c>
      <c r="D2310" s="15" t="s">
        <v>3009</v>
      </c>
      <c r="E2310" s="15">
        <v>10</v>
      </c>
      <c r="F2310" s="15">
        <v>2</v>
      </c>
      <c r="G2310" s="15">
        <v>10</v>
      </c>
      <c r="H2310" s="15">
        <v>10</v>
      </c>
      <c r="I2310" s="15">
        <v>10</v>
      </c>
      <c r="J2310" s="97" t="s">
        <v>3646</v>
      </c>
      <c r="K2310" s="152" t="s">
        <v>88</v>
      </c>
      <c r="L2310" s="91" t="str">
        <f t="shared" si="44"/>
        <v>오후</v>
      </c>
      <c r="M2310" s="151"/>
      <c r="V2310" s="39" t="s">
        <v>4161</v>
      </c>
    </row>
    <row r="2311" spans="2:22">
      <c r="B2311" s="72" t="s">
        <v>3645</v>
      </c>
      <c r="C2311" s="15" t="s">
        <v>3675</v>
      </c>
      <c r="D2311" s="15" t="s">
        <v>3014</v>
      </c>
      <c r="E2311" s="15">
        <v>10</v>
      </c>
      <c r="F2311" s="15">
        <v>2</v>
      </c>
      <c r="G2311" s="15">
        <v>10</v>
      </c>
      <c r="H2311" s="15">
        <v>10</v>
      </c>
      <c r="I2311" s="15">
        <v>10</v>
      </c>
      <c r="J2311" s="97" t="s">
        <v>3646</v>
      </c>
      <c r="K2311" s="152" t="s">
        <v>27</v>
      </c>
      <c r="L2311" s="91" t="str">
        <f t="shared" si="44"/>
        <v>오후</v>
      </c>
      <c r="M2311" s="151"/>
      <c r="V2311" s="39" t="s">
        <v>4162</v>
      </c>
    </row>
    <row r="2312" spans="2:22">
      <c r="B2312" s="72" t="s">
        <v>3645</v>
      </c>
      <c r="C2312" s="15" t="s">
        <v>3675</v>
      </c>
      <c r="D2312" s="15" t="s">
        <v>3018</v>
      </c>
      <c r="E2312" s="15">
        <v>10</v>
      </c>
      <c r="F2312" s="15">
        <v>2</v>
      </c>
      <c r="G2312" s="15">
        <v>10</v>
      </c>
      <c r="H2312" s="15">
        <v>10</v>
      </c>
      <c r="I2312" s="15">
        <v>10</v>
      </c>
      <c r="J2312" s="97" t="s">
        <v>3646</v>
      </c>
      <c r="K2312" s="152" t="s">
        <v>73</v>
      </c>
      <c r="L2312" s="91" t="str">
        <f t="shared" si="44"/>
        <v>오후</v>
      </c>
      <c r="M2312" s="151"/>
      <c r="V2312" s="39" t="s">
        <v>4163</v>
      </c>
    </row>
    <row r="2313" spans="2:22">
      <c r="B2313" s="72" t="s">
        <v>3645</v>
      </c>
      <c r="C2313" s="15" t="s">
        <v>3675</v>
      </c>
      <c r="D2313" s="15" t="s">
        <v>3019</v>
      </c>
      <c r="E2313" s="15">
        <v>10</v>
      </c>
      <c r="F2313" s="15">
        <v>2</v>
      </c>
      <c r="G2313" s="15">
        <v>10</v>
      </c>
      <c r="H2313" s="15">
        <v>10</v>
      </c>
      <c r="I2313" s="15">
        <v>10</v>
      </c>
      <c r="J2313" s="97" t="s">
        <v>3646</v>
      </c>
      <c r="K2313" s="152" t="s">
        <v>3329</v>
      </c>
      <c r="L2313" s="91" t="str">
        <f t="shared" si="44"/>
        <v>오후</v>
      </c>
      <c r="M2313" s="151"/>
      <c r="V2313" s="39" t="s">
        <v>4164</v>
      </c>
    </row>
    <row r="2314" spans="2:22">
      <c r="B2314" s="72" t="s">
        <v>3645</v>
      </c>
      <c r="C2314" s="15" t="s">
        <v>3675</v>
      </c>
      <c r="D2314" s="15" t="s">
        <v>3021</v>
      </c>
      <c r="E2314" s="15">
        <v>10</v>
      </c>
      <c r="F2314" s="15">
        <v>2</v>
      </c>
      <c r="G2314" s="15">
        <v>10</v>
      </c>
      <c r="H2314" s="15">
        <v>10</v>
      </c>
      <c r="I2314" s="15">
        <v>10</v>
      </c>
      <c r="J2314" s="97" t="s">
        <v>3646</v>
      </c>
      <c r="K2314" s="152" t="s">
        <v>73</v>
      </c>
      <c r="L2314" s="91" t="str">
        <f t="shared" si="44"/>
        <v>오후</v>
      </c>
      <c r="M2314" s="151"/>
      <c r="V2314" s="39" t="s">
        <v>4165</v>
      </c>
    </row>
    <row r="2315" spans="2:22">
      <c r="B2315" s="72" t="s">
        <v>3645</v>
      </c>
      <c r="C2315" s="15" t="s">
        <v>3675</v>
      </c>
      <c r="D2315" s="15" t="s">
        <v>3022</v>
      </c>
      <c r="E2315" s="15">
        <v>10</v>
      </c>
      <c r="F2315" s="15">
        <v>2</v>
      </c>
      <c r="G2315" s="15">
        <v>10</v>
      </c>
      <c r="H2315" s="15">
        <v>10</v>
      </c>
      <c r="I2315" s="15">
        <v>10</v>
      </c>
      <c r="J2315" s="97" t="s">
        <v>3646</v>
      </c>
      <c r="K2315" s="152" t="s">
        <v>27</v>
      </c>
      <c r="L2315" s="91" t="str">
        <f t="shared" si="44"/>
        <v>오후</v>
      </c>
      <c r="M2315" s="151"/>
      <c r="V2315" s="39" t="s">
        <v>4166</v>
      </c>
    </row>
    <row r="2316" spans="2:22">
      <c r="B2316" s="72" t="s">
        <v>3645</v>
      </c>
      <c r="C2316" s="15" t="s">
        <v>3675</v>
      </c>
      <c r="D2316" s="15" t="s">
        <v>3024</v>
      </c>
      <c r="E2316" s="15">
        <v>10</v>
      </c>
      <c r="F2316" s="15">
        <v>2</v>
      </c>
      <c r="G2316" s="15">
        <v>10</v>
      </c>
      <c r="H2316" s="15">
        <v>10</v>
      </c>
      <c r="I2316" s="15">
        <v>10</v>
      </c>
      <c r="J2316" s="97" t="s">
        <v>3646</v>
      </c>
      <c r="K2316" s="152" t="s">
        <v>46</v>
      </c>
      <c r="L2316" s="91" t="str">
        <f t="shared" si="44"/>
        <v>오후</v>
      </c>
      <c r="M2316" s="151"/>
      <c r="V2316" s="39" t="s">
        <v>4167</v>
      </c>
    </row>
    <row r="2317" spans="2:22">
      <c r="B2317" s="72" t="s">
        <v>3645</v>
      </c>
      <c r="C2317" s="15" t="s">
        <v>3675</v>
      </c>
      <c r="D2317" s="15" t="s">
        <v>3028</v>
      </c>
      <c r="E2317" s="15">
        <v>10</v>
      </c>
      <c r="F2317" s="15">
        <v>2</v>
      </c>
      <c r="G2317" s="15">
        <v>10</v>
      </c>
      <c r="H2317" s="15">
        <v>10</v>
      </c>
      <c r="I2317" s="15">
        <v>10</v>
      </c>
      <c r="J2317" s="97" t="s">
        <v>3646</v>
      </c>
      <c r="K2317" s="152" t="s">
        <v>27</v>
      </c>
      <c r="L2317" s="91" t="str">
        <f t="shared" si="44"/>
        <v>오후</v>
      </c>
      <c r="M2317" s="151"/>
      <c r="V2317" s="39" t="s">
        <v>4168</v>
      </c>
    </row>
    <row r="2318" spans="2:22">
      <c r="B2318" s="72" t="s">
        <v>3645</v>
      </c>
      <c r="C2318" s="15" t="s">
        <v>3675</v>
      </c>
      <c r="D2318" s="15" t="s">
        <v>3029</v>
      </c>
      <c r="E2318" s="15">
        <v>10</v>
      </c>
      <c r="F2318" s="15">
        <v>2</v>
      </c>
      <c r="G2318" s="15">
        <v>10</v>
      </c>
      <c r="H2318" s="15">
        <v>10</v>
      </c>
      <c r="I2318" s="15">
        <v>10</v>
      </c>
      <c r="J2318" s="97" t="s">
        <v>3646</v>
      </c>
      <c r="K2318" s="152" t="s">
        <v>41</v>
      </c>
      <c r="L2318" s="91" t="str">
        <f t="shared" si="44"/>
        <v>오후</v>
      </c>
      <c r="M2318" s="151"/>
      <c r="V2318" s="39" t="s">
        <v>4169</v>
      </c>
    </row>
    <row r="2319" spans="2:22">
      <c r="B2319" s="72" t="s">
        <v>3645</v>
      </c>
      <c r="C2319" s="15" t="s">
        <v>3675</v>
      </c>
      <c r="D2319" s="15" t="s">
        <v>3030</v>
      </c>
      <c r="E2319" s="15">
        <v>10</v>
      </c>
      <c r="F2319" s="15">
        <v>2</v>
      </c>
      <c r="G2319" s="15">
        <v>10</v>
      </c>
      <c r="H2319" s="15">
        <v>10</v>
      </c>
      <c r="I2319" s="15">
        <v>10</v>
      </c>
      <c r="J2319" s="97" t="s">
        <v>3646</v>
      </c>
      <c r="K2319" s="152" t="s">
        <v>41</v>
      </c>
      <c r="L2319" s="91" t="str">
        <f t="shared" si="44"/>
        <v>오후</v>
      </c>
      <c r="M2319" s="151"/>
      <c r="V2319" s="39" t="s">
        <v>4170</v>
      </c>
    </row>
    <row r="2320" spans="2:22">
      <c r="B2320" s="72" t="s">
        <v>3645</v>
      </c>
      <c r="C2320" s="15" t="s">
        <v>3675</v>
      </c>
      <c r="D2320" s="15" t="s">
        <v>3031</v>
      </c>
      <c r="E2320" s="15">
        <v>10</v>
      </c>
      <c r="F2320" s="15">
        <v>2</v>
      </c>
      <c r="G2320" s="15">
        <v>10</v>
      </c>
      <c r="H2320" s="15">
        <v>10</v>
      </c>
      <c r="I2320" s="15">
        <v>10</v>
      </c>
      <c r="J2320" s="97" t="s">
        <v>3646</v>
      </c>
      <c r="K2320" s="152" t="s">
        <v>85</v>
      </c>
      <c r="L2320" s="91" t="str">
        <f t="shared" si="44"/>
        <v>오후</v>
      </c>
      <c r="M2320" s="151"/>
      <c r="V2320" s="39" t="s">
        <v>4171</v>
      </c>
    </row>
    <row r="2321" spans="2:22">
      <c r="B2321" s="72" t="s">
        <v>3645</v>
      </c>
      <c r="C2321" s="15" t="s">
        <v>3675</v>
      </c>
      <c r="D2321" s="15" t="s">
        <v>3032</v>
      </c>
      <c r="E2321" s="15">
        <v>10</v>
      </c>
      <c r="F2321" s="15">
        <v>2</v>
      </c>
      <c r="G2321" s="15">
        <v>10</v>
      </c>
      <c r="H2321" s="15">
        <v>10</v>
      </c>
      <c r="I2321" s="15">
        <v>10</v>
      </c>
      <c r="J2321" s="97" t="s">
        <v>3646</v>
      </c>
      <c r="K2321" s="152" t="s">
        <v>3446</v>
      </c>
      <c r="L2321" s="91" t="str">
        <f t="shared" si="44"/>
        <v>오후</v>
      </c>
      <c r="M2321" s="151"/>
      <c r="V2321" s="39" t="s">
        <v>4172</v>
      </c>
    </row>
    <row r="2322" spans="2:22">
      <c r="B2322" s="72" t="s">
        <v>3645</v>
      </c>
      <c r="C2322" s="15" t="s">
        <v>3675</v>
      </c>
      <c r="D2322" s="15" t="s">
        <v>3033</v>
      </c>
      <c r="E2322" s="15">
        <v>10</v>
      </c>
      <c r="F2322" s="15">
        <v>2</v>
      </c>
      <c r="G2322" s="15">
        <v>10</v>
      </c>
      <c r="H2322" s="15">
        <v>10</v>
      </c>
      <c r="I2322" s="15">
        <v>10</v>
      </c>
      <c r="J2322" s="97" t="s">
        <v>3646</v>
      </c>
      <c r="K2322" s="152" t="s">
        <v>41</v>
      </c>
      <c r="L2322" s="91" t="str">
        <f t="shared" si="44"/>
        <v>오후</v>
      </c>
      <c r="M2322" s="151"/>
      <c r="V2322" s="39" t="s">
        <v>4173</v>
      </c>
    </row>
    <row r="2323" spans="2:22">
      <c r="B2323" s="72" t="s">
        <v>3645</v>
      </c>
      <c r="C2323" s="15" t="s">
        <v>3675</v>
      </c>
      <c r="D2323" s="15" t="s">
        <v>3034</v>
      </c>
      <c r="E2323" s="15">
        <v>10</v>
      </c>
      <c r="F2323" s="15">
        <v>2</v>
      </c>
      <c r="G2323" s="15">
        <v>10</v>
      </c>
      <c r="H2323" s="15">
        <v>10</v>
      </c>
      <c r="I2323" s="15">
        <v>10</v>
      </c>
      <c r="J2323" s="97" t="s">
        <v>3646</v>
      </c>
      <c r="K2323" s="152" t="s">
        <v>85</v>
      </c>
      <c r="L2323" s="91" t="str">
        <f t="shared" si="44"/>
        <v>오후</v>
      </c>
      <c r="M2323" s="151"/>
      <c r="V2323" s="39" t="s">
        <v>4174</v>
      </c>
    </row>
    <row r="2324" spans="2:22">
      <c r="B2324" s="72" t="s">
        <v>3645</v>
      </c>
      <c r="C2324" s="15" t="s">
        <v>3675</v>
      </c>
      <c r="D2324" s="15" t="s">
        <v>3035</v>
      </c>
      <c r="E2324" s="15">
        <v>10</v>
      </c>
      <c r="F2324" s="15">
        <v>2</v>
      </c>
      <c r="G2324" s="15">
        <v>10</v>
      </c>
      <c r="H2324" s="15">
        <v>10</v>
      </c>
      <c r="I2324" s="15">
        <v>10</v>
      </c>
      <c r="J2324" s="97" t="s">
        <v>3646</v>
      </c>
      <c r="K2324" s="152" t="s">
        <v>85</v>
      </c>
      <c r="L2324" s="91" t="str">
        <f t="shared" si="44"/>
        <v>오후</v>
      </c>
      <c r="M2324" s="151"/>
      <c r="V2324" s="39" t="s">
        <v>4175</v>
      </c>
    </row>
    <row r="2325" spans="2:22">
      <c r="B2325" s="72" t="s">
        <v>3645</v>
      </c>
      <c r="C2325" s="15" t="s">
        <v>3675</v>
      </c>
      <c r="D2325" s="15" t="s">
        <v>3036</v>
      </c>
      <c r="E2325" s="15">
        <v>10</v>
      </c>
      <c r="F2325" s="15">
        <v>2</v>
      </c>
      <c r="G2325" s="15">
        <v>10</v>
      </c>
      <c r="H2325" s="15">
        <v>10</v>
      </c>
      <c r="I2325" s="15">
        <v>10</v>
      </c>
      <c r="J2325" s="97" t="s">
        <v>3646</v>
      </c>
      <c r="K2325" s="152" t="s">
        <v>95</v>
      </c>
      <c r="L2325" s="91" t="str">
        <f t="shared" si="44"/>
        <v>오후</v>
      </c>
      <c r="M2325" s="151"/>
      <c r="V2325" s="39" t="s">
        <v>4176</v>
      </c>
    </row>
    <row r="2326" spans="2:22">
      <c r="B2326" s="72" t="s">
        <v>3645</v>
      </c>
      <c r="C2326" s="15" t="s">
        <v>3675</v>
      </c>
      <c r="D2326" s="15" t="s">
        <v>3037</v>
      </c>
      <c r="E2326" s="15">
        <v>10</v>
      </c>
      <c r="F2326" s="15">
        <v>2</v>
      </c>
      <c r="G2326" s="15">
        <v>10</v>
      </c>
      <c r="H2326" s="15">
        <v>10</v>
      </c>
      <c r="I2326" s="15">
        <v>10</v>
      </c>
      <c r="J2326" s="97" t="s">
        <v>3646</v>
      </c>
      <c r="K2326" s="152" t="s">
        <v>41</v>
      </c>
      <c r="L2326" s="91" t="str">
        <f t="shared" si="44"/>
        <v>오후</v>
      </c>
      <c r="M2326" s="151"/>
      <c r="V2326" s="39" t="s">
        <v>4177</v>
      </c>
    </row>
    <row r="2327" spans="2:22">
      <c r="B2327" s="72" t="s">
        <v>3645</v>
      </c>
      <c r="C2327" s="15" t="s">
        <v>3675</v>
      </c>
      <c r="D2327" s="15" t="s">
        <v>3038</v>
      </c>
      <c r="E2327" s="15">
        <v>10</v>
      </c>
      <c r="F2327" s="15">
        <v>2</v>
      </c>
      <c r="G2327" s="15">
        <v>10</v>
      </c>
      <c r="H2327" s="15">
        <v>10</v>
      </c>
      <c r="I2327" s="15">
        <v>10</v>
      </c>
      <c r="J2327" s="97" t="s">
        <v>3646</v>
      </c>
      <c r="K2327" s="152" t="s">
        <v>420</v>
      </c>
      <c r="L2327" s="91" t="str">
        <f t="shared" si="44"/>
        <v>오후</v>
      </c>
      <c r="M2327" s="151"/>
      <c r="V2327" s="39" t="s">
        <v>4178</v>
      </c>
    </row>
    <row r="2328" spans="2:22">
      <c r="B2328" s="72" t="s">
        <v>3645</v>
      </c>
      <c r="C2328" s="15" t="s">
        <v>3675</v>
      </c>
      <c r="D2328" s="15" t="s">
        <v>3039</v>
      </c>
      <c r="E2328" s="15">
        <v>10</v>
      </c>
      <c r="F2328" s="15">
        <v>2</v>
      </c>
      <c r="G2328" s="15">
        <v>10</v>
      </c>
      <c r="H2328" s="15">
        <v>10</v>
      </c>
      <c r="I2328" s="15">
        <v>10</v>
      </c>
      <c r="J2328" s="97" t="s">
        <v>3646</v>
      </c>
      <c r="K2328" s="152" t="s">
        <v>95</v>
      </c>
      <c r="L2328" s="91" t="str">
        <f t="shared" si="44"/>
        <v>오후</v>
      </c>
      <c r="M2328" s="151"/>
      <c r="V2328" s="39" t="s">
        <v>4179</v>
      </c>
    </row>
    <row r="2329" spans="2:22">
      <c r="B2329" s="72" t="s">
        <v>3645</v>
      </c>
      <c r="C2329" s="15" t="s">
        <v>3675</v>
      </c>
      <c r="D2329" s="15" t="s">
        <v>3040</v>
      </c>
      <c r="E2329" s="15">
        <v>10</v>
      </c>
      <c r="F2329" s="15">
        <v>2</v>
      </c>
      <c r="G2329" s="15">
        <v>10</v>
      </c>
      <c r="H2329" s="15">
        <v>10</v>
      </c>
      <c r="I2329" s="15">
        <v>10</v>
      </c>
      <c r="J2329" s="97" t="s">
        <v>3646</v>
      </c>
      <c r="K2329" s="152" t="s">
        <v>95</v>
      </c>
      <c r="L2329" s="91" t="str">
        <f t="shared" si="44"/>
        <v>오후</v>
      </c>
      <c r="M2329" s="151"/>
      <c r="V2329" s="39" t="s">
        <v>4180</v>
      </c>
    </row>
    <row r="2330" spans="2:22">
      <c r="B2330" s="72" t="s">
        <v>3645</v>
      </c>
      <c r="C2330" s="15" t="s">
        <v>3786</v>
      </c>
      <c r="D2330" s="15" t="s">
        <v>3041</v>
      </c>
      <c r="E2330" s="15">
        <v>10</v>
      </c>
      <c r="F2330" s="15">
        <v>2</v>
      </c>
      <c r="G2330" s="15">
        <v>10</v>
      </c>
      <c r="H2330" s="15">
        <v>10</v>
      </c>
      <c r="I2330" s="15">
        <v>10</v>
      </c>
      <c r="J2330" s="97" t="s">
        <v>3646</v>
      </c>
      <c r="K2330" s="152" t="s">
        <v>88</v>
      </c>
      <c r="L2330" s="91" t="str">
        <f t="shared" si="44"/>
        <v>오전</v>
      </c>
      <c r="M2330" s="151"/>
      <c r="V2330" s="39" t="s">
        <v>4181</v>
      </c>
    </row>
    <row r="2331" spans="2:22">
      <c r="B2331" s="72" t="s">
        <v>3645</v>
      </c>
      <c r="C2331" s="15" t="s">
        <v>3786</v>
      </c>
      <c r="D2331" s="15" t="s">
        <v>3043</v>
      </c>
      <c r="E2331" s="15">
        <v>10</v>
      </c>
      <c r="F2331" s="15">
        <v>2</v>
      </c>
      <c r="G2331" s="15">
        <v>10</v>
      </c>
      <c r="H2331" s="15">
        <v>10</v>
      </c>
      <c r="I2331" s="15">
        <v>10</v>
      </c>
      <c r="J2331" s="97" t="s">
        <v>3646</v>
      </c>
      <c r="K2331" s="152" t="s">
        <v>73</v>
      </c>
      <c r="L2331" s="91" t="str">
        <f t="shared" si="44"/>
        <v>오전</v>
      </c>
      <c r="M2331" s="151"/>
      <c r="V2331" s="39" t="s">
        <v>4182</v>
      </c>
    </row>
    <row r="2332" spans="2:22">
      <c r="B2332" s="72" t="s">
        <v>3645</v>
      </c>
      <c r="C2332" s="15" t="s">
        <v>3786</v>
      </c>
      <c r="D2332" s="15" t="s">
        <v>3044</v>
      </c>
      <c r="E2332" s="15">
        <v>10</v>
      </c>
      <c r="F2332" s="15">
        <v>2</v>
      </c>
      <c r="G2332" s="15">
        <v>10</v>
      </c>
      <c r="H2332" s="15">
        <v>10</v>
      </c>
      <c r="I2332" s="15">
        <v>10</v>
      </c>
      <c r="J2332" s="97" t="s">
        <v>3646</v>
      </c>
      <c r="K2332" s="152" t="s">
        <v>73</v>
      </c>
      <c r="L2332" s="91" t="str">
        <f t="shared" si="44"/>
        <v>오전</v>
      </c>
      <c r="M2332" s="151"/>
      <c r="V2332" s="39" t="s">
        <v>4183</v>
      </c>
    </row>
    <row r="2333" spans="2:22">
      <c r="B2333" s="72" t="s">
        <v>3645</v>
      </c>
      <c r="C2333" s="15" t="s">
        <v>3786</v>
      </c>
      <c r="D2333" s="15" t="s">
        <v>3045</v>
      </c>
      <c r="E2333" s="15">
        <v>10</v>
      </c>
      <c r="F2333" s="15">
        <v>2</v>
      </c>
      <c r="G2333" s="15">
        <v>10</v>
      </c>
      <c r="H2333" s="15">
        <v>10</v>
      </c>
      <c r="I2333" s="15">
        <v>10</v>
      </c>
      <c r="J2333" s="97" t="s">
        <v>3646</v>
      </c>
      <c r="K2333" s="152" t="s">
        <v>73</v>
      </c>
      <c r="L2333" s="91" t="str">
        <f t="shared" si="44"/>
        <v>오전</v>
      </c>
      <c r="M2333" s="151"/>
      <c r="V2333" s="39" t="s">
        <v>4184</v>
      </c>
    </row>
    <row r="2334" spans="2:22">
      <c r="B2334" s="72" t="s">
        <v>3645</v>
      </c>
      <c r="C2334" s="15" t="s">
        <v>3752</v>
      </c>
      <c r="D2334" s="15" t="s">
        <v>3046</v>
      </c>
      <c r="E2334" s="15">
        <v>10</v>
      </c>
      <c r="F2334" s="15">
        <v>2</v>
      </c>
      <c r="G2334" s="15">
        <v>10</v>
      </c>
      <c r="H2334" s="15">
        <v>10</v>
      </c>
      <c r="I2334" s="15">
        <v>10</v>
      </c>
      <c r="J2334" s="97" t="s">
        <v>3646</v>
      </c>
      <c r="K2334" s="152" t="s">
        <v>41</v>
      </c>
      <c r="L2334" s="91" t="str">
        <f t="shared" si="44"/>
        <v>오후</v>
      </c>
      <c r="M2334" s="151"/>
      <c r="V2334" s="39" t="s">
        <v>4185</v>
      </c>
    </row>
    <row r="2335" spans="2:22">
      <c r="B2335" s="72" t="s">
        <v>3645</v>
      </c>
      <c r="C2335" s="15" t="s">
        <v>3752</v>
      </c>
      <c r="D2335" s="15" t="s">
        <v>3048</v>
      </c>
      <c r="E2335" s="15">
        <v>10</v>
      </c>
      <c r="F2335" s="15">
        <v>2</v>
      </c>
      <c r="G2335" s="15">
        <v>10</v>
      </c>
      <c r="H2335" s="15">
        <v>10</v>
      </c>
      <c r="I2335" s="15">
        <v>10</v>
      </c>
      <c r="J2335" s="97" t="s">
        <v>3646</v>
      </c>
      <c r="K2335" s="152" t="s">
        <v>2961</v>
      </c>
      <c r="L2335" s="91" t="str">
        <f t="shared" si="44"/>
        <v>오후</v>
      </c>
      <c r="M2335" s="151"/>
      <c r="V2335" s="39" t="s">
        <v>4186</v>
      </c>
    </row>
    <row r="2336" spans="2:22">
      <c r="B2336" s="72" t="s">
        <v>3645</v>
      </c>
      <c r="C2336" s="15" t="s">
        <v>3752</v>
      </c>
      <c r="D2336" s="15" t="s">
        <v>3049</v>
      </c>
      <c r="E2336" s="15">
        <v>10</v>
      </c>
      <c r="F2336" s="15">
        <v>2</v>
      </c>
      <c r="G2336" s="15">
        <v>10</v>
      </c>
      <c r="H2336" s="15">
        <v>10</v>
      </c>
      <c r="I2336" s="15">
        <v>10</v>
      </c>
      <c r="J2336" s="97" t="s">
        <v>3646</v>
      </c>
      <c r="K2336" s="152" t="s">
        <v>41</v>
      </c>
      <c r="L2336" s="91" t="str">
        <f t="shared" si="44"/>
        <v>오후</v>
      </c>
      <c r="M2336" s="151"/>
      <c r="V2336" s="39" t="s">
        <v>4187</v>
      </c>
    </row>
    <row r="2337" spans="2:22">
      <c r="B2337" s="72" t="s">
        <v>3645</v>
      </c>
      <c r="C2337" s="15" t="s">
        <v>3752</v>
      </c>
      <c r="D2337" s="15" t="s">
        <v>3050</v>
      </c>
      <c r="E2337" s="15">
        <v>10</v>
      </c>
      <c r="F2337" s="15">
        <v>2</v>
      </c>
      <c r="G2337" s="15">
        <v>10</v>
      </c>
      <c r="H2337" s="15">
        <v>10</v>
      </c>
      <c r="I2337" s="15">
        <v>10</v>
      </c>
      <c r="J2337" s="97" t="s">
        <v>3646</v>
      </c>
      <c r="K2337" s="152" t="s">
        <v>3446</v>
      </c>
      <c r="L2337" s="91" t="str">
        <f t="shared" si="44"/>
        <v>오후</v>
      </c>
      <c r="M2337" s="151"/>
      <c r="V2337" s="39" t="s">
        <v>4188</v>
      </c>
    </row>
    <row r="2338" spans="2:22">
      <c r="B2338" s="72" t="s">
        <v>3645</v>
      </c>
      <c r="C2338" s="15" t="s">
        <v>3752</v>
      </c>
      <c r="D2338" s="15" t="s">
        <v>3051</v>
      </c>
      <c r="E2338" s="15">
        <v>10</v>
      </c>
      <c r="F2338" s="15">
        <v>2</v>
      </c>
      <c r="G2338" s="15">
        <v>10</v>
      </c>
      <c r="H2338" s="15">
        <v>10</v>
      </c>
      <c r="I2338" s="15">
        <v>10</v>
      </c>
      <c r="J2338" s="97" t="s">
        <v>3646</v>
      </c>
      <c r="K2338" s="152" t="s">
        <v>2961</v>
      </c>
      <c r="L2338" s="91" t="str">
        <f t="shared" si="44"/>
        <v>오후</v>
      </c>
      <c r="M2338" s="151"/>
      <c r="V2338" s="39" t="s">
        <v>4189</v>
      </c>
    </row>
    <row r="2339" spans="2:22">
      <c r="B2339" s="72" t="s">
        <v>3645</v>
      </c>
      <c r="C2339" s="15" t="s">
        <v>3752</v>
      </c>
      <c r="D2339" s="15" t="s">
        <v>3052</v>
      </c>
      <c r="E2339" s="15">
        <v>10</v>
      </c>
      <c r="F2339" s="15">
        <v>2</v>
      </c>
      <c r="G2339" s="15">
        <v>10</v>
      </c>
      <c r="H2339" s="15">
        <v>10</v>
      </c>
      <c r="I2339" s="15">
        <v>10</v>
      </c>
      <c r="J2339" s="97" t="s">
        <v>3646</v>
      </c>
      <c r="K2339" s="152" t="s">
        <v>88</v>
      </c>
      <c r="L2339" s="91" t="str">
        <f t="shared" si="44"/>
        <v>오후</v>
      </c>
      <c r="M2339" s="151"/>
      <c r="V2339" s="39" t="s">
        <v>4190</v>
      </c>
    </row>
    <row r="2340" spans="2:22">
      <c r="B2340" s="72" t="s">
        <v>3645</v>
      </c>
      <c r="C2340" s="15" t="s">
        <v>3752</v>
      </c>
      <c r="D2340" s="15" t="s">
        <v>3053</v>
      </c>
      <c r="E2340" s="15">
        <v>10</v>
      </c>
      <c r="F2340" s="15">
        <v>2</v>
      </c>
      <c r="G2340" s="15">
        <v>10</v>
      </c>
      <c r="H2340" s="15">
        <v>10</v>
      </c>
      <c r="I2340" s="15">
        <v>10</v>
      </c>
      <c r="J2340" s="97" t="s">
        <v>3646</v>
      </c>
      <c r="K2340" s="152" t="s">
        <v>3139</v>
      </c>
      <c r="L2340" s="91" t="str">
        <f t="shared" si="44"/>
        <v>오후</v>
      </c>
      <c r="M2340" s="151"/>
      <c r="V2340" s="39" t="s">
        <v>4191</v>
      </c>
    </row>
    <row r="2341" spans="2:22">
      <c r="B2341" s="72" t="s">
        <v>3645</v>
      </c>
      <c r="C2341" s="15" t="s">
        <v>3752</v>
      </c>
      <c r="D2341" s="15" t="s">
        <v>3054</v>
      </c>
      <c r="E2341" s="15">
        <v>10</v>
      </c>
      <c r="F2341" s="15">
        <v>2</v>
      </c>
      <c r="G2341" s="15">
        <v>10</v>
      </c>
      <c r="H2341" s="15">
        <v>10</v>
      </c>
      <c r="I2341" s="15">
        <v>10</v>
      </c>
      <c r="J2341" s="97" t="s">
        <v>3646</v>
      </c>
      <c r="K2341" s="152" t="s">
        <v>41</v>
      </c>
      <c r="L2341" s="91" t="str">
        <f t="shared" si="44"/>
        <v>오후</v>
      </c>
      <c r="M2341" s="151"/>
      <c r="V2341" s="39" t="s">
        <v>4192</v>
      </c>
    </row>
    <row r="2342" spans="2:22">
      <c r="B2342" s="72" t="s">
        <v>3645</v>
      </c>
      <c r="C2342" s="15" t="s">
        <v>3752</v>
      </c>
      <c r="D2342" s="15" t="s">
        <v>3055</v>
      </c>
      <c r="E2342" s="15">
        <v>10</v>
      </c>
      <c r="F2342" s="15">
        <v>2</v>
      </c>
      <c r="G2342" s="15">
        <v>10</v>
      </c>
      <c r="H2342" s="15">
        <v>10</v>
      </c>
      <c r="I2342" s="15">
        <v>10</v>
      </c>
      <c r="J2342" s="97" t="s">
        <v>3646</v>
      </c>
      <c r="K2342" s="152" t="s">
        <v>95</v>
      </c>
      <c r="L2342" s="91" t="str">
        <f t="shared" si="44"/>
        <v>오후</v>
      </c>
      <c r="M2342" s="151"/>
      <c r="V2342" s="39" t="s">
        <v>4193</v>
      </c>
    </row>
    <row r="2343" spans="2:22">
      <c r="B2343" s="72" t="s">
        <v>3645</v>
      </c>
      <c r="C2343" s="15" t="s">
        <v>3752</v>
      </c>
      <c r="D2343" s="15" t="s">
        <v>3057</v>
      </c>
      <c r="E2343" s="15">
        <v>10</v>
      </c>
      <c r="F2343" s="15">
        <v>2</v>
      </c>
      <c r="G2343" s="15">
        <v>10</v>
      </c>
      <c r="H2343" s="15">
        <v>10</v>
      </c>
      <c r="I2343" s="15">
        <v>10</v>
      </c>
      <c r="J2343" s="97" t="s">
        <v>3646</v>
      </c>
      <c r="K2343" s="152" t="s">
        <v>423</v>
      </c>
      <c r="L2343" s="91" t="str">
        <f t="shared" si="44"/>
        <v>오후</v>
      </c>
      <c r="M2343" s="151"/>
      <c r="V2343" s="39" t="s">
        <v>4194</v>
      </c>
    </row>
    <row r="2344" spans="2:22">
      <c r="B2344" s="72" t="s">
        <v>3645</v>
      </c>
      <c r="C2344" s="15" t="s">
        <v>3752</v>
      </c>
      <c r="D2344" s="15" t="s">
        <v>3058</v>
      </c>
      <c r="E2344" s="15">
        <v>10</v>
      </c>
      <c r="F2344" s="15">
        <v>2</v>
      </c>
      <c r="G2344" s="15">
        <v>10</v>
      </c>
      <c r="H2344" s="15">
        <v>10</v>
      </c>
      <c r="I2344" s="15">
        <v>10</v>
      </c>
      <c r="J2344" s="97" t="s">
        <v>3646</v>
      </c>
      <c r="K2344" s="152" t="s">
        <v>41</v>
      </c>
      <c r="L2344" s="91" t="str">
        <f t="shared" si="44"/>
        <v>오후</v>
      </c>
      <c r="M2344" s="151"/>
      <c r="V2344" s="39" t="s">
        <v>4195</v>
      </c>
    </row>
    <row r="2345" spans="2:22">
      <c r="B2345" s="72" t="s">
        <v>3645</v>
      </c>
      <c r="C2345" s="15" t="s">
        <v>3752</v>
      </c>
      <c r="D2345" s="15" t="s">
        <v>3060</v>
      </c>
      <c r="E2345" s="15">
        <v>10</v>
      </c>
      <c r="F2345" s="15">
        <v>2</v>
      </c>
      <c r="G2345" s="15">
        <v>10</v>
      </c>
      <c r="H2345" s="15">
        <v>10</v>
      </c>
      <c r="I2345" s="15">
        <v>10</v>
      </c>
      <c r="J2345" s="97" t="s">
        <v>3646</v>
      </c>
      <c r="K2345" s="152" t="s">
        <v>85</v>
      </c>
      <c r="L2345" s="91" t="str">
        <f t="shared" si="44"/>
        <v>오후</v>
      </c>
      <c r="M2345" s="151"/>
      <c r="V2345" s="39" t="s">
        <v>4196</v>
      </c>
    </row>
    <row r="2346" spans="2:22">
      <c r="B2346" s="72" t="s">
        <v>3645</v>
      </c>
      <c r="C2346" s="15" t="s">
        <v>3752</v>
      </c>
      <c r="D2346" s="15" t="s">
        <v>3061</v>
      </c>
      <c r="E2346" s="15">
        <v>10</v>
      </c>
      <c r="F2346" s="15">
        <v>2</v>
      </c>
      <c r="G2346" s="15">
        <v>10</v>
      </c>
      <c r="H2346" s="15">
        <v>10</v>
      </c>
      <c r="I2346" s="15">
        <v>10</v>
      </c>
      <c r="J2346" s="97" t="s">
        <v>3646</v>
      </c>
      <c r="K2346" s="152" t="s">
        <v>3139</v>
      </c>
      <c r="L2346" s="91" t="str">
        <f t="shared" si="44"/>
        <v>오후</v>
      </c>
      <c r="M2346" s="151"/>
      <c r="V2346" s="39" t="s">
        <v>4197</v>
      </c>
    </row>
    <row r="2347" spans="2:22">
      <c r="B2347" s="72" t="s">
        <v>3645</v>
      </c>
      <c r="C2347" s="15" t="s">
        <v>3752</v>
      </c>
      <c r="D2347" s="15" t="s">
        <v>3062</v>
      </c>
      <c r="E2347" s="15">
        <v>10</v>
      </c>
      <c r="F2347" s="15">
        <v>2</v>
      </c>
      <c r="G2347" s="15">
        <v>10</v>
      </c>
      <c r="H2347" s="15">
        <v>10</v>
      </c>
      <c r="I2347" s="15">
        <v>10</v>
      </c>
      <c r="J2347" s="97" t="s">
        <v>3646</v>
      </c>
      <c r="K2347" s="152" t="s">
        <v>3446</v>
      </c>
      <c r="L2347" s="91" t="str">
        <f t="shared" ref="L2347:L2388" si="45">IF(MID(D2347,1,8)&gt;="20241101",IF(VALUE(MID(D2347,10,6))&lt;120000,"오전",IF(VALUE(MID(D2347,10,2))&lt;17,"오후","야간")),
IF(MID(D2347,1,8)&lt;"20241101",IF(VALUE(MID(D2347,10,6))&lt;120000,"오전",IF(VALUE(MID(D2347,10,2))&lt;18,"오후","야간"))
))</f>
        <v>오후</v>
      </c>
      <c r="M2347" s="151"/>
      <c r="V2347" s="39" t="s">
        <v>4198</v>
      </c>
    </row>
    <row r="2348" spans="2:22">
      <c r="B2348" s="72" t="s">
        <v>3645</v>
      </c>
      <c r="C2348" s="15" t="s">
        <v>3752</v>
      </c>
      <c r="D2348" s="15" t="s">
        <v>3063</v>
      </c>
      <c r="E2348" s="15">
        <v>10</v>
      </c>
      <c r="F2348" s="15">
        <v>2</v>
      </c>
      <c r="G2348" s="15">
        <v>10</v>
      </c>
      <c r="H2348" s="15">
        <v>10</v>
      </c>
      <c r="I2348" s="15">
        <v>10</v>
      </c>
      <c r="J2348" s="97" t="s">
        <v>3646</v>
      </c>
      <c r="K2348" s="152" t="s">
        <v>3047</v>
      </c>
      <c r="L2348" s="91" t="str">
        <f t="shared" si="45"/>
        <v>오후</v>
      </c>
      <c r="M2348" s="151"/>
      <c r="V2348" s="39" t="s">
        <v>4199</v>
      </c>
    </row>
    <row r="2349" spans="2:22">
      <c r="B2349" s="72" t="s">
        <v>3645</v>
      </c>
      <c r="C2349" s="15" t="s">
        <v>3752</v>
      </c>
      <c r="D2349" s="15" t="s">
        <v>3064</v>
      </c>
      <c r="E2349" s="15">
        <v>10</v>
      </c>
      <c r="F2349" s="15">
        <v>2</v>
      </c>
      <c r="G2349" s="15">
        <v>10</v>
      </c>
      <c r="H2349" s="15">
        <v>10</v>
      </c>
      <c r="I2349" s="15">
        <v>10</v>
      </c>
      <c r="J2349" s="97" t="s">
        <v>3646</v>
      </c>
      <c r="K2349" s="152" t="s">
        <v>93</v>
      </c>
      <c r="L2349" s="91" t="str">
        <f t="shared" si="45"/>
        <v>오후</v>
      </c>
      <c r="M2349" s="151"/>
      <c r="V2349" s="39" t="s">
        <v>4200</v>
      </c>
    </row>
    <row r="2350" spans="2:22">
      <c r="B2350" s="72" t="s">
        <v>3645</v>
      </c>
      <c r="C2350" s="15" t="s">
        <v>3752</v>
      </c>
      <c r="D2350" s="15" t="s">
        <v>3066</v>
      </c>
      <c r="E2350" s="15">
        <v>10</v>
      </c>
      <c r="F2350" s="15">
        <v>2</v>
      </c>
      <c r="G2350" s="15">
        <v>10</v>
      </c>
      <c r="H2350" s="15">
        <v>10</v>
      </c>
      <c r="I2350" s="15">
        <v>10</v>
      </c>
      <c r="J2350" s="97" t="s">
        <v>3646</v>
      </c>
      <c r="K2350" s="152" t="s">
        <v>93</v>
      </c>
      <c r="L2350" s="91" t="str">
        <f t="shared" si="45"/>
        <v>오후</v>
      </c>
      <c r="M2350" s="151"/>
      <c r="V2350" s="39" t="s">
        <v>4201</v>
      </c>
    </row>
    <row r="2351" spans="2:22">
      <c r="B2351" s="72" t="s">
        <v>3645</v>
      </c>
      <c r="C2351" s="15" t="s">
        <v>3752</v>
      </c>
      <c r="D2351" s="15" t="s">
        <v>3068</v>
      </c>
      <c r="E2351" s="15">
        <v>10</v>
      </c>
      <c r="F2351" s="15">
        <v>2</v>
      </c>
      <c r="G2351" s="15">
        <v>10</v>
      </c>
      <c r="H2351" s="15">
        <v>10</v>
      </c>
      <c r="I2351" s="15">
        <v>10</v>
      </c>
      <c r="J2351" s="97" t="s">
        <v>3646</v>
      </c>
      <c r="K2351" s="152" t="s">
        <v>88</v>
      </c>
      <c r="L2351" s="91" t="str">
        <f t="shared" si="45"/>
        <v>오후</v>
      </c>
      <c r="M2351" s="151"/>
      <c r="V2351" s="39" t="s">
        <v>4202</v>
      </c>
    </row>
    <row r="2352" spans="2:22">
      <c r="B2352" s="72" t="s">
        <v>3645</v>
      </c>
      <c r="C2352" s="15" t="s">
        <v>3752</v>
      </c>
      <c r="D2352" s="15" t="s">
        <v>3070</v>
      </c>
      <c r="E2352" s="15">
        <v>10</v>
      </c>
      <c r="F2352" s="15">
        <v>2</v>
      </c>
      <c r="G2352" s="15">
        <v>10</v>
      </c>
      <c r="H2352" s="15">
        <v>10</v>
      </c>
      <c r="I2352" s="15">
        <v>10</v>
      </c>
      <c r="J2352" s="97" t="s">
        <v>3646</v>
      </c>
      <c r="K2352" s="152" t="s">
        <v>362</v>
      </c>
      <c r="L2352" s="91" t="str">
        <f t="shared" si="45"/>
        <v>오후</v>
      </c>
      <c r="M2352" s="151"/>
      <c r="V2352" s="39" t="s">
        <v>4203</v>
      </c>
    </row>
    <row r="2353" spans="2:22">
      <c r="B2353" s="72" t="s">
        <v>3645</v>
      </c>
      <c r="C2353" s="15" t="s">
        <v>3752</v>
      </c>
      <c r="D2353" s="15" t="s">
        <v>3071</v>
      </c>
      <c r="E2353" s="15">
        <v>10</v>
      </c>
      <c r="F2353" s="15">
        <v>2</v>
      </c>
      <c r="G2353" s="15">
        <v>10</v>
      </c>
      <c r="H2353" s="15">
        <v>10</v>
      </c>
      <c r="I2353" s="15">
        <v>10</v>
      </c>
      <c r="J2353" s="97" t="s">
        <v>3646</v>
      </c>
      <c r="K2353" s="152" t="s">
        <v>88</v>
      </c>
      <c r="L2353" s="91" t="str">
        <f t="shared" si="45"/>
        <v>오후</v>
      </c>
      <c r="M2353" s="151"/>
      <c r="V2353" s="39" t="s">
        <v>4204</v>
      </c>
    </row>
    <row r="2354" spans="2:22">
      <c r="B2354" s="72" t="s">
        <v>3645</v>
      </c>
      <c r="C2354" s="15" t="s">
        <v>3752</v>
      </c>
      <c r="D2354" s="15" t="s">
        <v>3072</v>
      </c>
      <c r="E2354" s="15">
        <v>10</v>
      </c>
      <c r="F2354" s="15">
        <v>2</v>
      </c>
      <c r="G2354" s="15">
        <v>10</v>
      </c>
      <c r="H2354" s="15">
        <v>10</v>
      </c>
      <c r="I2354" s="15">
        <v>10</v>
      </c>
      <c r="J2354" s="97" t="s">
        <v>3646</v>
      </c>
      <c r="K2354" s="152" t="s">
        <v>88</v>
      </c>
      <c r="L2354" s="91" t="str">
        <f t="shared" si="45"/>
        <v>오후</v>
      </c>
      <c r="M2354" s="151"/>
      <c r="V2354" s="39" t="s">
        <v>4205</v>
      </c>
    </row>
    <row r="2355" spans="2:22">
      <c r="B2355" s="72" t="s">
        <v>3645</v>
      </c>
      <c r="C2355" s="15" t="s">
        <v>3752</v>
      </c>
      <c r="D2355" s="15" t="s">
        <v>3075</v>
      </c>
      <c r="E2355" s="15">
        <v>10</v>
      </c>
      <c r="F2355" s="15">
        <v>2</v>
      </c>
      <c r="G2355" s="15">
        <v>10</v>
      </c>
      <c r="H2355" s="15">
        <v>10</v>
      </c>
      <c r="I2355" s="15">
        <v>10</v>
      </c>
      <c r="J2355" s="97" t="s">
        <v>3646</v>
      </c>
      <c r="K2355" s="152" t="s">
        <v>3627</v>
      </c>
      <c r="L2355" s="91" t="str">
        <f t="shared" si="45"/>
        <v>오후</v>
      </c>
      <c r="M2355" s="151"/>
      <c r="V2355" s="39" t="s">
        <v>4206</v>
      </c>
    </row>
    <row r="2356" spans="2:22">
      <c r="B2356" s="72" t="s">
        <v>2995</v>
      </c>
      <c r="C2356" s="15" t="s">
        <v>4207</v>
      </c>
      <c r="D2356" s="15" t="s">
        <v>3285</v>
      </c>
      <c r="E2356" s="15">
        <v>10</v>
      </c>
      <c r="F2356" s="15">
        <v>2</v>
      </c>
      <c r="G2356" s="15">
        <v>10</v>
      </c>
      <c r="H2356" s="15">
        <v>10</v>
      </c>
      <c r="I2356" s="15">
        <v>10</v>
      </c>
      <c r="J2356" s="97" t="s">
        <v>3646</v>
      </c>
      <c r="K2356" s="152" t="s">
        <v>27</v>
      </c>
      <c r="L2356" s="91" t="str">
        <f t="shared" si="45"/>
        <v>오후</v>
      </c>
      <c r="M2356" s="151" t="s">
        <v>117</v>
      </c>
      <c r="V2356" s="39" t="s">
        <v>4208</v>
      </c>
    </row>
    <row r="2357" spans="2:22">
      <c r="B2357" s="72" t="s">
        <v>2995</v>
      </c>
      <c r="C2357" s="15" t="s">
        <v>4207</v>
      </c>
      <c r="D2357" s="15" t="s">
        <v>3287</v>
      </c>
      <c r="E2357" s="15">
        <v>10</v>
      </c>
      <c r="F2357" s="15">
        <v>2</v>
      </c>
      <c r="G2357" s="15">
        <v>10</v>
      </c>
      <c r="H2357" s="15">
        <v>10</v>
      </c>
      <c r="I2357" s="15">
        <v>10</v>
      </c>
      <c r="J2357" s="97" t="s">
        <v>3646</v>
      </c>
      <c r="K2357" s="152" t="s">
        <v>3059</v>
      </c>
      <c r="L2357" s="91" t="str">
        <f t="shared" si="45"/>
        <v>오후</v>
      </c>
      <c r="M2357" s="151" t="s">
        <v>117</v>
      </c>
      <c r="V2357" s="39" t="s">
        <v>4209</v>
      </c>
    </row>
    <row r="2358" spans="2:22">
      <c r="B2358" s="72" t="s">
        <v>2995</v>
      </c>
      <c r="C2358" s="15" t="s">
        <v>4210</v>
      </c>
      <c r="D2358" s="15" t="s">
        <v>3308</v>
      </c>
      <c r="E2358" s="15">
        <v>10</v>
      </c>
      <c r="F2358" s="15">
        <v>2</v>
      </c>
      <c r="G2358" s="15">
        <v>10</v>
      </c>
      <c r="H2358" s="15">
        <v>10</v>
      </c>
      <c r="I2358" s="15">
        <v>10</v>
      </c>
      <c r="J2358" s="97" t="s">
        <v>3646</v>
      </c>
      <c r="K2358" s="152" t="s">
        <v>27</v>
      </c>
      <c r="L2358" s="91" t="str">
        <f t="shared" si="45"/>
        <v>야간</v>
      </c>
      <c r="M2358" s="151" t="s">
        <v>117</v>
      </c>
      <c r="V2358" s="39" t="s">
        <v>4211</v>
      </c>
    </row>
    <row r="2359" spans="2:22">
      <c r="B2359" s="72" t="s">
        <v>4212</v>
      </c>
      <c r="C2359" s="15" t="s">
        <v>2996</v>
      </c>
      <c r="D2359" s="15" t="s">
        <v>3080</v>
      </c>
      <c r="E2359" s="15">
        <v>10</v>
      </c>
      <c r="F2359" s="15">
        <v>2</v>
      </c>
      <c r="G2359" s="15">
        <v>10</v>
      </c>
      <c r="H2359" s="15">
        <v>10</v>
      </c>
      <c r="I2359" s="15">
        <v>10</v>
      </c>
      <c r="J2359" s="97" t="s">
        <v>3646</v>
      </c>
      <c r="K2359" s="152" t="s">
        <v>56</v>
      </c>
      <c r="L2359" s="91" t="str">
        <f t="shared" si="45"/>
        <v>오후</v>
      </c>
      <c r="M2359" s="151" t="s">
        <v>123</v>
      </c>
      <c r="V2359" s="39" t="s">
        <v>4213</v>
      </c>
    </row>
    <row r="2360" spans="2:22">
      <c r="B2360" s="72" t="s">
        <v>2995</v>
      </c>
      <c r="C2360" s="15" t="s">
        <v>2996</v>
      </c>
      <c r="D2360" s="15" t="s">
        <v>3086</v>
      </c>
      <c r="E2360" s="15">
        <v>10</v>
      </c>
      <c r="F2360" s="15">
        <v>2</v>
      </c>
      <c r="G2360" s="15">
        <v>10</v>
      </c>
      <c r="H2360" s="15">
        <v>10</v>
      </c>
      <c r="I2360" s="15">
        <v>10</v>
      </c>
      <c r="J2360" s="97" t="s">
        <v>3646</v>
      </c>
      <c r="K2360" s="152" t="s">
        <v>56</v>
      </c>
      <c r="L2360" s="91" t="str">
        <f t="shared" si="45"/>
        <v>오후</v>
      </c>
      <c r="M2360" s="151" t="s">
        <v>123</v>
      </c>
      <c r="V2360" s="39" t="s">
        <v>4214</v>
      </c>
    </row>
    <row r="2361" spans="2:22">
      <c r="B2361" s="72" t="s">
        <v>2995</v>
      </c>
      <c r="C2361" s="15" t="s">
        <v>2996</v>
      </c>
      <c r="D2361" s="15" t="s">
        <v>3094</v>
      </c>
      <c r="E2361" s="15">
        <v>10</v>
      </c>
      <c r="F2361" s="15">
        <v>2</v>
      </c>
      <c r="G2361" s="15">
        <v>10</v>
      </c>
      <c r="H2361" s="15">
        <v>10</v>
      </c>
      <c r="I2361" s="15">
        <v>10</v>
      </c>
      <c r="J2361" s="97" t="s">
        <v>3646</v>
      </c>
      <c r="K2361" s="152" t="s">
        <v>56</v>
      </c>
      <c r="L2361" s="91" t="str">
        <f t="shared" si="45"/>
        <v>오후</v>
      </c>
      <c r="M2361" s="151" t="s">
        <v>123</v>
      </c>
      <c r="V2361" s="39" t="s">
        <v>4215</v>
      </c>
    </row>
    <row r="2362" spans="2:22">
      <c r="B2362" s="72" t="s">
        <v>2995</v>
      </c>
      <c r="C2362" s="15" t="s">
        <v>2996</v>
      </c>
      <c r="D2362" s="15" t="s">
        <v>3106</v>
      </c>
      <c r="E2362" s="15">
        <v>10</v>
      </c>
      <c r="F2362" s="15">
        <v>2</v>
      </c>
      <c r="G2362" s="15">
        <v>10</v>
      </c>
      <c r="H2362" s="15">
        <v>10</v>
      </c>
      <c r="I2362" s="15">
        <v>10</v>
      </c>
      <c r="J2362" s="97" t="s">
        <v>3646</v>
      </c>
      <c r="K2362" s="152" t="s">
        <v>56</v>
      </c>
      <c r="L2362" s="91" t="str">
        <f t="shared" si="45"/>
        <v>오후</v>
      </c>
      <c r="M2362" s="151" t="s">
        <v>123</v>
      </c>
      <c r="V2362" s="39" t="s">
        <v>4216</v>
      </c>
    </row>
    <row r="2363" spans="2:22">
      <c r="B2363" s="72" t="s">
        <v>2995</v>
      </c>
      <c r="C2363" s="15" t="s">
        <v>2996</v>
      </c>
      <c r="D2363" s="15" t="s">
        <v>3152</v>
      </c>
      <c r="E2363" s="15">
        <v>10</v>
      </c>
      <c r="F2363" s="15">
        <v>2</v>
      </c>
      <c r="G2363" s="15">
        <v>10</v>
      </c>
      <c r="H2363" s="15">
        <v>10</v>
      </c>
      <c r="I2363" s="15">
        <v>10</v>
      </c>
      <c r="J2363" s="97" t="s">
        <v>3646</v>
      </c>
      <c r="K2363" s="152" t="s">
        <v>56</v>
      </c>
      <c r="L2363" s="91" t="str">
        <f t="shared" si="45"/>
        <v>오후</v>
      </c>
      <c r="M2363" s="151" t="s">
        <v>123</v>
      </c>
      <c r="V2363" s="39" t="s">
        <v>4217</v>
      </c>
    </row>
    <row r="2364" spans="2:22">
      <c r="B2364" s="72" t="s">
        <v>2995</v>
      </c>
      <c r="C2364" s="15" t="s">
        <v>2996</v>
      </c>
      <c r="D2364" s="15" t="s">
        <v>3184</v>
      </c>
      <c r="E2364" s="15">
        <v>10</v>
      </c>
      <c r="F2364" s="15">
        <v>2</v>
      </c>
      <c r="G2364" s="15">
        <v>10</v>
      </c>
      <c r="H2364" s="15">
        <v>10</v>
      </c>
      <c r="I2364" s="15">
        <v>10</v>
      </c>
      <c r="J2364" s="97" t="s">
        <v>3646</v>
      </c>
      <c r="K2364" s="152" t="s">
        <v>1388</v>
      </c>
      <c r="L2364" s="91" t="str">
        <f t="shared" si="45"/>
        <v>오후</v>
      </c>
      <c r="M2364" s="151" t="s">
        <v>123</v>
      </c>
      <c r="V2364" s="39" t="s">
        <v>4218</v>
      </c>
    </row>
    <row r="2365" spans="2:22">
      <c r="B2365" s="72" t="s">
        <v>2995</v>
      </c>
      <c r="C2365" s="15" t="s">
        <v>2996</v>
      </c>
      <c r="D2365" s="15" t="s">
        <v>3201</v>
      </c>
      <c r="E2365" s="15">
        <v>10</v>
      </c>
      <c r="F2365" s="15">
        <v>2</v>
      </c>
      <c r="G2365" s="15">
        <v>10</v>
      </c>
      <c r="H2365" s="15">
        <v>10</v>
      </c>
      <c r="I2365" s="15">
        <v>10</v>
      </c>
      <c r="J2365" s="97" t="s">
        <v>3646</v>
      </c>
      <c r="K2365" s="152" t="s">
        <v>56</v>
      </c>
      <c r="L2365" s="91" t="str">
        <f t="shared" si="45"/>
        <v>오후</v>
      </c>
      <c r="M2365" s="151" t="s">
        <v>123</v>
      </c>
      <c r="V2365" s="39" t="s">
        <v>4219</v>
      </c>
    </row>
    <row r="2366" spans="2:22">
      <c r="B2366" s="72" t="s">
        <v>2995</v>
      </c>
      <c r="C2366" s="15" t="s">
        <v>2996</v>
      </c>
      <c r="D2366" s="15" t="s">
        <v>3208</v>
      </c>
      <c r="E2366" s="15">
        <v>10</v>
      </c>
      <c r="F2366" s="15">
        <v>2</v>
      </c>
      <c r="G2366" s="15">
        <v>10</v>
      </c>
      <c r="H2366" s="15">
        <v>10</v>
      </c>
      <c r="I2366" s="15">
        <v>10</v>
      </c>
      <c r="J2366" s="97" t="s">
        <v>3646</v>
      </c>
      <c r="K2366" s="152" t="s">
        <v>56</v>
      </c>
      <c r="L2366" s="91" t="str">
        <f t="shared" si="45"/>
        <v>오후</v>
      </c>
      <c r="M2366" s="151" t="s">
        <v>123</v>
      </c>
      <c r="V2366" s="39" t="s">
        <v>4220</v>
      </c>
    </row>
    <row r="2367" spans="2:22">
      <c r="B2367" s="72" t="s">
        <v>2995</v>
      </c>
      <c r="C2367" s="15" t="s">
        <v>4221</v>
      </c>
      <c r="D2367" s="15" t="s">
        <v>3222</v>
      </c>
      <c r="E2367" s="15">
        <v>10</v>
      </c>
      <c r="F2367" s="15">
        <v>2</v>
      </c>
      <c r="G2367" s="15">
        <v>10</v>
      </c>
      <c r="H2367" s="15">
        <v>10</v>
      </c>
      <c r="I2367" s="15">
        <v>10</v>
      </c>
      <c r="J2367" s="97" t="s">
        <v>3646</v>
      </c>
      <c r="K2367" s="152" t="s">
        <v>372</v>
      </c>
      <c r="L2367" s="91" t="str">
        <f t="shared" si="45"/>
        <v>오전</v>
      </c>
      <c r="M2367" s="151" t="s">
        <v>123</v>
      </c>
      <c r="V2367" s="39" t="s">
        <v>4222</v>
      </c>
    </row>
    <row r="2368" spans="2:22">
      <c r="B2368" s="72" t="s">
        <v>2995</v>
      </c>
      <c r="C2368" s="15" t="s">
        <v>4221</v>
      </c>
      <c r="D2368" s="15" t="s">
        <v>3228</v>
      </c>
      <c r="E2368" s="15">
        <v>10</v>
      </c>
      <c r="F2368" s="15">
        <v>2</v>
      </c>
      <c r="G2368" s="15">
        <v>10</v>
      </c>
      <c r="H2368" s="15">
        <v>10</v>
      </c>
      <c r="I2368" s="15">
        <v>10</v>
      </c>
      <c r="J2368" s="97" t="s">
        <v>3646</v>
      </c>
      <c r="K2368" s="152" t="s">
        <v>372</v>
      </c>
      <c r="L2368" s="91" t="str">
        <f t="shared" si="45"/>
        <v>오전</v>
      </c>
      <c r="M2368" s="151" t="s">
        <v>123</v>
      </c>
      <c r="V2368" s="39" t="s">
        <v>4223</v>
      </c>
    </row>
    <row r="2369" spans="2:22">
      <c r="B2369" s="72" t="s">
        <v>2995</v>
      </c>
      <c r="C2369" s="15" t="s">
        <v>4221</v>
      </c>
      <c r="D2369" s="15" t="s">
        <v>3231</v>
      </c>
      <c r="E2369" s="15">
        <v>10</v>
      </c>
      <c r="F2369" s="15">
        <v>2</v>
      </c>
      <c r="G2369" s="15">
        <v>10</v>
      </c>
      <c r="H2369" s="15">
        <v>10</v>
      </c>
      <c r="I2369" s="15">
        <v>10</v>
      </c>
      <c r="J2369" s="97" t="s">
        <v>3646</v>
      </c>
      <c r="K2369" s="152" t="s">
        <v>3377</v>
      </c>
      <c r="L2369" s="91" t="str">
        <f t="shared" si="45"/>
        <v>오전</v>
      </c>
      <c r="M2369" s="151" t="s">
        <v>123</v>
      </c>
      <c r="V2369" s="39" t="s">
        <v>4224</v>
      </c>
    </row>
    <row r="2370" spans="2:22">
      <c r="B2370" s="72" t="s">
        <v>2995</v>
      </c>
      <c r="C2370" s="15" t="s">
        <v>4221</v>
      </c>
      <c r="D2370" s="15" t="s">
        <v>3234</v>
      </c>
      <c r="E2370" s="15">
        <v>10</v>
      </c>
      <c r="F2370" s="15">
        <v>2</v>
      </c>
      <c r="G2370" s="15">
        <v>10</v>
      </c>
      <c r="H2370" s="15">
        <v>10</v>
      </c>
      <c r="I2370" s="15">
        <v>10</v>
      </c>
      <c r="J2370" s="97" t="s">
        <v>3646</v>
      </c>
      <c r="K2370" s="152" t="s">
        <v>1600</v>
      </c>
      <c r="L2370" s="91" t="str">
        <f t="shared" si="45"/>
        <v>오전</v>
      </c>
      <c r="M2370" s="151" t="s">
        <v>123</v>
      </c>
      <c r="V2370" s="39" t="s">
        <v>4225</v>
      </c>
    </row>
    <row r="2371" spans="2:22">
      <c r="B2371" s="72" t="s">
        <v>2995</v>
      </c>
      <c r="C2371" s="15" t="s">
        <v>4221</v>
      </c>
      <c r="D2371" s="15" t="s">
        <v>3237</v>
      </c>
      <c r="E2371" s="15">
        <v>10</v>
      </c>
      <c r="F2371" s="15">
        <v>2</v>
      </c>
      <c r="G2371" s="15">
        <v>10</v>
      </c>
      <c r="H2371" s="15">
        <v>10</v>
      </c>
      <c r="I2371" s="15">
        <v>10</v>
      </c>
      <c r="J2371" s="97" t="s">
        <v>3646</v>
      </c>
      <c r="K2371" s="152" t="s">
        <v>4226</v>
      </c>
      <c r="L2371" s="91" t="str">
        <f t="shared" si="45"/>
        <v>오전</v>
      </c>
      <c r="M2371" s="151" t="s">
        <v>123</v>
      </c>
      <c r="V2371" s="39" t="s">
        <v>4227</v>
      </c>
    </row>
    <row r="2372" spans="2:22">
      <c r="B2372" s="72" t="s">
        <v>2995</v>
      </c>
      <c r="C2372" s="15" t="s">
        <v>4221</v>
      </c>
      <c r="D2372" s="15" t="s">
        <v>3243</v>
      </c>
      <c r="E2372" s="15">
        <v>10</v>
      </c>
      <c r="F2372" s="15">
        <v>2</v>
      </c>
      <c r="G2372" s="15">
        <v>10</v>
      </c>
      <c r="H2372" s="15">
        <v>10</v>
      </c>
      <c r="I2372" s="15">
        <v>10</v>
      </c>
      <c r="J2372" s="97" t="s">
        <v>3646</v>
      </c>
      <c r="K2372" s="152" t="s">
        <v>56</v>
      </c>
      <c r="L2372" s="91" t="str">
        <f t="shared" si="45"/>
        <v>오전</v>
      </c>
      <c r="M2372" s="151" t="s">
        <v>123</v>
      </c>
      <c r="V2372" s="39" t="s">
        <v>4228</v>
      </c>
    </row>
    <row r="2373" spans="2:22">
      <c r="B2373" s="72" t="s">
        <v>2995</v>
      </c>
      <c r="C2373" s="15" t="s">
        <v>4221</v>
      </c>
      <c r="D2373" s="15" t="s">
        <v>3245</v>
      </c>
      <c r="E2373" s="15">
        <v>10</v>
      </c>
      <c r="F2373" s="15">
        <v>2</v>
      </c>
      <c r="G2373" s="15">
        <v>10</v>
      </c>
      <c r="H2373" s="15">
        <v>10</v>
      </c>
      <c r="I2373" s="15">
        <v>10</v>
      </c>
      <c r="J2373" s="97" t="s">
        <v>3646</v>
      </c>
      <c r="K2373" s="152" t="s">
        <v>2879</v>
      </c>
      <c r="L2373" s="91" t="str">
        <f t="shared" si="45"/>
        <v>오전</v>
      </c>
      <c r="M2373" s="305" t="s">
        <v>2880</v>
      </c>
      <c r="V2373" s="39" t="s">
        <v>4229</v>
      </c>
    </row>
    <row r="2374" spans="2:22">
      <c r="B2374" s="72" t="s">
        <v>2995</v>
      </c>
      <c r="C2374" s="15" t="s">
        <v>4221</v>
      </c>
      <c r="D2374" s="15" t="s">
        <v>3246</v>
      </c>
      <c r="E2374" s="15">
        <v>10</v>
      </c>
      <c r="F2374" s="15">
        <v>2</v>
      </c>
      <c r="G2374" s="15">
        <v>10</v>
      </c>
      <c r="H2374" s="15">
        <v>10</v>
      </c>
      <c r="I2374" s="15">
        <v>10</v>
      </c>
      <c r="J2374" s="97" t="s">
        <v>3646</v>
      </c>
      <c r="K2374" s="152" t="s">
        <v>2879</v>
      </c>
      <c r="L2374" s="91" t="str">
        <f t="shared" si="45"/>
        <v>오전</v>
      </c>
      <c r="M2374" s="305" t="s">
        <v>2880</v>
      </c>
      <c r="V2374" s="39" t="s">
        <v>4230</v>
      </c>
    </row>
    <row r="2375" spans="2:22">
      <c r="B2375" s="72" t="s">
        <v>2995</v>
      </c>
      <c r="C2375" s="15" t="s">
        <v>4231</v>
      </c>
      <c r="D2375" s="15" t="s">
        <v>3249</v>
      </c>
      <c r="E2375" s="15">
        <v>10</v>
      </c>
      <c r="F2375" s="15">
        <v>2</v>
      </c>
      <c r="G2375" s="15">
        <v>10</v>
      </c>
      <c r="H2375" s="15">
        <v>10</v>
      </c>
      <c r="I2375" s="15">
        <v>10</v>
      </c>
      <c r="J2375" s="97" t="s">
        <v>3646</v>
      </c>
      <c r="K2375" s="152" t="s">
        <v>56</v>
      </c>
      <c r="L2375" s="91" t="str">
        <f t="shared" si="45"/>
        <v>오전</v>
      </c>
      <c r="M2375" s="151" t="s">
        <v>123</v>
      </c>
      <c r="V2375" s="39" t="s">
        <v>4232</v>
      </c>
    </row>
    <row r="2376" spans="2:22">
      <c r="B2376" s="72" t="s">
        <v>2995</v>
      </c>
      <c r="C2376" s="15" t="s">
        <v>4231</v>
      </c>
      <c r="D2376" s="15" t="s">
        <v>3250</v>
      </c>
      <c r="E2376" s="15">
        <v>10</v>
      </c>
      <c r="F2376" s="15">
        <v>2</v>
      </c>
      <c r="G2376" s="15">
        <v>10</v>
      </c>
      <c r="H2376" s="15">
        <v>10</v>
      </c>
      <c r="I2376" s="15">
        <v>10</v>
      </c>
      <c r="J2376" s="97" t="s">
        <v>3646</v>
      </c>
      <c r="K2376" s="152" t="s">
        <v>372</v>
      </c>
      <c r="L2376" s="91" t="str">
        <f t="shared" si="45"/>
        <v>오전</v>
      </c>
      <c r="M2376" s="151" t="s">
        <v>123</v>
      </c>
      <c r="V2376" s="39" t="s">
        <v>4233</v>
      </c>
    </row>
    <row r="2377" spans="2:22">
      <c r="B2377" s="72" t="s">
        <v>2995</v>
      </c>
      <c r="C2377" s="15" t="s">
        <v>4231</v>
      </c>
      <c r="D2377" s="15" t="s">
        <v>3251</v>
      </c>
      <c r="E2377" s="15">
        <v>10</v>
      </c>
      <c r="F2377" s="15">
        <v>2</v>
      </c>
      <c r="G2377" s="15">
        <v>10</v>
      </c>
      <c r="H2377" s="15">
        <v>10</v>
      </c>
      <c r="I2377" s="15">
        <v>10</v>
      </c>
      <c r="J2377" s="97" t="s">
        <v>3646</v>
      </c>
      <c r="K2377" s="152" t="s">
        <v>372</v>
      </c>
      <c r="L2377" s="91" t="str">
        <f t="shared" si="45"/>
        <v>오전</v>
      </c>
      <c r="M2377" s="151" t="s">
        <v>123</v>
      </c>
      <c r="V2377" s="39" t="s">
        <v>4234</v>
      </c>
    </row>
    <row r="2378" spans="2:22">
      <c r="B2378" s="72" t="s">
        <v>2995</v>
      </c>
      <c r="C2378" s="15" t="s">
        <v>4231</v>
      </c>
      <c r="D2378" s="15" t="s">
        <v>3256</v>
      </c>
      <c r="E2378" s="15">
        <v>10</v>
      </c>
      <c r="F2378" s="15">
        <v>2</v>
      </c>
      <c r="G2378" s="15">
        <v>10</v>
      </c>
      <c r="H2378" s="15">
        <v>10</v>
      </c>
      <c r="I2378" s="15">
        <v>10</v>
      </c>
      <c r="J2378" s="97" t="s">
        <v>3646</v>
      </c>
      <c r="K2378" s="152" t="s">
        <v>372</v>
      </c>
      <c r="L2378" s="91" t="str">
        <f t="shared" si="45"/>
        <v>오전</v>
      </c>
      <c r="M2378" s="151" t="s">
        <v>123</v>
      </c>
      <c r="V2378" s="39" t="s">
        <v>4235</v>
      </c>
    </row>
    <row r="2379" spans="2:22">
      <c r="B2379" s="72" t="s">
        <v>2995</v>
      </c>
      <c r="C2379" s="15" t="s">
        <v>4207</v>
      </c>
      <c r="D2379" s="15" t="s">
        <v>3262</v>
      </c>
      <c r="E2379" s="15">
        <v>10</v>
      </c>
      <c r="F2379" s="15">
        <v>2</v>
      </c>
      <c r="G2379" s="15">
        <v>10</v>
      </c>
      <c r="H2379" s="15">
        <v>10</v>
      </c>
      <c r="I2379" s="15">
        <v>10</v>
      </c>
      <c r="J2379" s="97" t="s">
        <v>3646</v>
      </c>
      <c r="K2379" s="152" t="s">
        <v>372</v>
      </c>
      <c r="L2379" s="91" t="str">
        <f t="shared" si="45"/>
        <v>오후</v>
      </c>
      <c r="M2379" s="151" t="s">
        <v>123</v>
      </c>
      <c r="V2379" s="39" t="s">
        <v>4236</v>
      </c>
    </row>
    <row r="2380" spans="2:22">
      <c r="B2380" s="72" t="s">
        <v>2995</v>
      </c>
      <c r="C2380" s="15" t="s">
        <v>4207</v>
      </c>
      <c r="D2380" s="15" t="s">
        <v>3263</v>
      </c>
      <c r="E2380" s="15">
        <v>10</v>
      </c>
      <c r="F2380" s="15">
        <v>2</v>
      </c>
      <c r="G2380" s="15">
        <v>10</v>
      </c>
      <c r="H2380" s="15">
        <v>10</v>
      </c>
      <c r="I2380" s="15">
        <v>10</v>
      </c>
      <c r="J2380" s="97" t="s">
        <v>3646</v>
      </c>
      <c r="K2380" s="152" t="s">
        <v>567</v>
      </c>
      <c r="L2380" s="91" t="str">
        <f t="shared" si="45"/>
        <v>오후</v>
      </c>
      <c r="M2380" s="151" t="s">
        <v>123</v>
      </c>
      <c r="V2380" s="39" t="s">
        <v>4237</v>
      </c>
    </row>
    <row r="2381" spans="2:22">
      <c r="B2381" s="72" t="s">
        <v>2995</v>
      </c>
      <c r="C2381" s="15" t="s">
        <v>4207</v>
      </c>
      <c r="D2381" s="15" t="s">
        <v>3270</v>
      </c>
      <c r="E2381" s="15">
        <v>10</v>
      </c>
      <c r="F2381" s="15">
        <v>2</v>
      </c>
      <c r="G2381" s="15">
        <v>10</v>
      </c>
      <c r="H2381" s="15">
        <v>10</v>
      </c>
      <c r="I2381" s="15">
        <v>10</v>
      </c>
      <c r="J2381" s="97" t="s">
        <v>3646</v>
      </c>
      <c r="K2381" s="152" t="s">
        <v>372</v>
      </c>
      <c r="L2381" s="91" t="str">
        <f t="shared" si="45"/>
        <v>오후</v>
      </c>
      <c r="M2381" s="151" t="s">
        <v>123</v>
      </c>
      <c r="V2381" s="39" t="s">
        <v>4238</v>
      </c>
    </row>
    <row r="2382" spans="2:22">
      <c r="B2382" s="72" t="s">
        <v>2995</v>
      </c>
      <c r="C2382" s="15" t="s">
        <v>4207</v>
      </c>
      <c r="D2382" s="15" t="s">
        <v>3272</v>
      </c>
      <c r="E2382" s="15">
        <v>10</v>
      </c>
      <c r="F2382" s="15">
        <v>2</v>
      </c>
      <c r="G2382" s="15">
        <v>10</v>
      </c>
      <c r="H2382" s="15">
        <v>10</v>
      </c>
      <c r="I2382" s="15">
        <v>10</v>
      </c>
      <c r="J2382" s="97" t="s">
        <v>3646</v>
      </c>
      <c r="K2382" s="152" t="s">
        <v>372</v>
      </c>
      <c r="L2382" s="91" t="str">
        <f t="shared" si="45"/>
        <v>오후</v>
      </c>
      <c r="M2382" s="151" t="s">
        <v>123</v>
      </c>
      <c r="V2382" s="39" t="s">
        <v>4239</v>
      </c>
    </row>
    <row r="2383" spans="2:22">
      <c r="B2383" s="72" t="s">
        <v>2995</v>
      </c>
      <c r="C2383" s="15" t="s">
        <v>4207</v>
      </c>
      <c r="D2383" s="15" t="s">
        <v>3274</v>
      </c>
      <c r="E2383" s="15">
        <v>10</v>
      </c>
      <c r="F2383" s="15">
        <v>2</v>
      </c>
      <c r="G2383" s="15">
        <v>10</v>
      </c>
      <c r="H2383" s="15">
        <v>10</v>
      </c>
      <c r="I2383" s="15">
        <v>10</v>
      </c>
      <c r="J2383" s="97" t="s">
        <v>3646</v>
      </c>
      <c r="K2383" s="152" t="s">
        <v>372</v>
      </c>
      <c r="L2383" s="91" t="str">
        <f t="shared" si="45"/>
        <v>오후</v>
      </c>
      <c r="M2383" s="151" t="s">
        <v>123</v>
      </c>
      <c r="V2383" s="39" t="s">
        <v>4240</v>
      </c>
    </row>
    <row r="2384" spans="2:22">
      <c r="B2384" s="72" t="s">
        <v>2995</v>
      </c>
      <c r="C2384" s="15" t="s">
        <v>4207</v>
      </c>
      <c r="D2384" s="15" t="s">
        <v>3277</v>
      </c>
      <c r="E2384" s="15">
        <v>10</v>
      </c>
      <c r="F2384" s="15">
        <v>2</v>
      </c>
      <c r="G2384" s="15">
        <v>10</v>
      </c>
      <c r="H2384" s="15">
        <v>10</v>
      </c>
      <c r="I2384" s="15">
        <v>10</v>
      </c>
      <c r="J2384" s="97" t="s">
        <v>3646</v>
      </c>
      <c r="K2384" s="152" t="s">
        <v>372</v>
      </c>
      <c r="L2384" s="91" t="str">
        <f t="shared" si="45"/>
        <v>오후</v>
      </c>
      <c r="M2384" s="151" t="s">
        <v>123</v>
      </c>
      <c r="V2384" s="39" t="s">
        <v>4241</v>
      </c>
    </row>
    <row r="2385" spans="2:22">
      <c r="B2385" s="72" t="s">
        <v>2995</v>
      </c>
      <c r="C2385" s="15" t="s">
        <v>4207</v>
      </c>
      <c r="D2385" s="15" t="s">
        <v>3278</v>
      </c>
      <c r="E2385" s="15">
        <v>10</v>
      </c>
      <c r="F2385" s="15">
        <v>2</v>
      </c>
      <c r="G2385" s="15">
        <v>10</v>
      </c>
      <c r="H2385" s="15">
        <v>10</v>
      </c>
      <c r="I2385" s="15">
        <v>10</v>
      </c>
      <c r="J2385" s="97" t="s">
        <v>3646</v>
      </c>
      <c r="K2385" s="152" t="s">
        <v>372</v>
      </c>
      <c r="L2385" s="91" t="str">
        <f t="shared" si="45"/>
        <v>오후</v>
      </c>
      <c r="M2385" s="151" t="s">
        <v>123</v>
      </c>
      <c r="V2385" s="39" t="s">
        <v>4242</v>
      </c>
    </row>
    <row r="2386" spans="2:22">
      <c r="B2386" s="72" t="s">
        <v>2995</v>
      </c>
      <c r="C2386" s="15" t="s">
        <v>4207</v>
      </c>
      <c r="D2386" s="15" t="s">
        <v>3281</v>
      </c>
      <c r="E2386" s="15">
        <v>10</v>
      </c>
      <c r="F2386" s="15">
        <v>2</v>
      </c>
      <c r="G2386" s="15">
        <v>10</v>
      </c>
      <c r="H2386" s="15">
        <v>10</v>
      </c>
      <c r="I2386" s="15">
        <v>10</v>
      </c>
      <c r="J2386" s="97" t="s">
        <v>3646</v>
      </c>
      <c r="K2386" s="152" t="s">
        <v>372</v>
      </c>
      <c r="L2386" s="91" t="str">
        <f t="shared" si="45"/>
        <v>오후</v>
      </c>
      <c r="M2386" s="151" t="s">
        <v>123</v>
      </c>
      <c r="V2386" s="39" t="s">
        <v>4243</v>
      </c>
    </row>
    <row r="2387" spans="2:22">
      <c r="B2387" s="72" t="s">
        <v>2995</v>
      </c>
      <c r="C2387" s="15" t="s">
        <v>4207</v>
      </c>
      <c r="D2387" s="15" t="s">
        <v>3282</v>
      </c>
      <c r="E2387" s="15">
        <v>10</v>
      </c>
      <c r="F2387" s="15">
        <v>2</v>
      </c>
      <c r="G2387" s="15">
        <v>10</v>
      </c>
      <c r="H2387" s="15">
        <v>10</v>
      </c>
      <c r="I2387" s="15">
        <v>10</v>
      </c>
      <c r="J2387" s="97" t="s">
        <v>3646</v>
      </c>
      <c r="K2387" s="152" t="s">
        <v>372</v>
      </c>
      <c r="L2387" s="91" t="str">
        <f t="shared" si="45"/>
        <v>오후</v>
      </c>
      <c r="M2387" s="151" t="s">
        <v>123</v>
      </c>
      <c r="V2387" s="39" t="s">
        <v>4244</v>
      </c>
    </row>
    <row r="2388" spans="2:22">
      <c r="B2388" s="72" t="s">
        <v>2995</v>
      </c>
      <c r="C2388" s="15" t="s">
        <v>4207</v>
      </c>
      <c r="D2388" s="15" t="s">
        <v>3289</v>
      </c>
      <c r="E2388" s="15">
        <v>10</v>
      </c>
      <c r="F2388" s="15">
        <v>2</v>
      </c>
      <c r="G2388" s="15">
        <v>10</v>
      </c>
      <c r="H2388" s="15">
        <v>10</v>
      </c>
      <c r="I2388" s="15">
        <v>10</v>
      </c>
      <c r="J2388" s="97" t="s">
        <v>3646</v>
      </c>
      <c r="K2388" s="152" t="s">
        <v>372</v>
      </c>
      <c r="L2388" s="91" t="str">
        <f t="shared" si="45"/>
        <v>오후</v>
      </c>
      <c r="M2388" s="151" t="s">
        <v>123</v>
      </c>
      <c r="V2388" s="39" t="s">
        <v>4245</v>
      </c>
    </row>
    <row r="2389" spans="2:22">
      <c r="B2389" s="72" t="s">
        <v>2995</v>
      </c>
      <c r="C2389" s="15" t="s">
        <v>4210</v>
      </c>
      <c r="D2389" s="15" t="s">
        <v>3303</v>
      </c>
      <c r="E2389" s="15">
        <v>10</v>
      </c>
      <c r="F2389" s="15">
        <v>2</v>
      </c>
      <c r="G2389" s="15">
        <v>10</v>
      </c>
      <c r="H2389" s="15">
        <v>10</v>
      </c>
      <c r="I2389" s="15">
        <v>10</v>
      </c>
      <c r="J2389" s="97" t="s">
        <v>3646</v>
      </c>
      <c r="K2389" s="152" t="s">
        <v>372</v>
      </c>
      <c r="L2389" s="91" t="s">
        <v>30</v>
      </c>
      <c r="M2389" s="151" t="s">
        <v>123</v>
      </c>
      <c r="V2389" s="39" t="s">
        <v>4246</v>
      </c>
    </row>
    <row r="2390" spans="2:22">
      <c r="B2390" s="72" t="s">
        <v>2995</v>
      </c>
      <c r="C2390" s="15" t="s">
        <v>4210</v>
      </c>
      <c r="D2390" s="15" t="s">
        <v>3304</v>
      </c>
      <c r="E2390" s="15">
        <v>10</v>
      </c>
      <c r="F2390" s="15">
        <v>2</v>
      </c>
      <c r="G2390" s="15">
        <v>10</v>
      </c>
      <c r="H2390" s="15">
        <v>10</v>
      </c>
      <c r="I2390" s="15">
        <v>10</v>
      </c>
      <c r="J2390" s="97" t="s">
        <v>3646</v>
      </c>
      <c r="K2390" s="152" t="s">
        <v>372</v>
      </c>
      <c r="L2390" s="91" t="s">
        <v>30</v>
      </c>
      <c r="M2390" s="151" t="s">
        <v>123</v>
      </c>
      <c r="V2390" s="39" t="s">
        <v>4247</v>
      </c>
    </row>
    <row r="2391" spans="2:22">
      <c r="B2391" s="72" t="s">
        <v>2995</v>
      </c>
      <c r="C2391" s="15" t="s">
        <v>4210</v>
      </c>
      <c r="D2391" s="15" t="s">
        <v>3305</v>
      </c>
      <c r="E2391" s="15">
        <v>10</v>
      </c>
      <c r="F2391" s="15">
        <v>2</v>
      </c>
      <c r="G2391" s="15">
        <v>10</v>
      </c>
      <c r="H2391" s="15">
        <v>10</v>
      </c>
      <c r="I2391" s="15">
        <v>10</v>
      </c>
      <c r="J2391" s="97" t="s">
        <v>3646</v>
      </c>
      <c r="K2391" s="152" t="s">
        <v>372</v>
      </c>
      <c r="L2391" s="91" t="s">
        <v>30</v>
      </c>
      <c r="M2391" s="151" t="s">
        <v>123</v>
      </c>
      <c r="V2391" s="39" t="s">
        <v>4248</v>
      </c>
    </row>
    <row r="2392" spans="2:22">
      <c r="B2392" s="72" t="s">
        <v>2995</v>
      </c>
      <c r="C2392" s="15" t="s">
        <v>4210</v>
      </c>
      <c r="D2392" s="15" t="s">
        <v>3306</v>
      </c>
      <c r="E2392" s="15">
        <v>10</v>
      </c>
      <c r="F2392" s="15">
        <v>2</v>
      </c>
      <c r="G2392" s="15">
        <v>10</v>
      </c>
      <c r="H2392" s="15">
        <v>10</v>
      </c>
      <c r="I2392" s="15">
        <v>10</v>
      </c>
      <c r="J2392" s="97" t="s">
        <v>3646</v>
      </c>
      <c r="K2392" s="152" t="s">
        <v>372</v>
      </c>
      <c r="L2392" s="91" t="s">
        <v>30</v>
      </c>
      <c r="M2392" s="151" t="s">
        <v>123</v>
      </c>
      <c r="V2392" s="39" t="s">
        <v>4249</v>
      </c>
    </row>
    <row r="2393" spans="2:22">
      <c r="B2393" s="72" t="s">
        <v>2995</v>
      </c>
      <c r="C2393" s="15" t="s">
        <v>4210</v>
      </c>
      <c r="D2393" s="15" t="s">
        <v>3307</v>
      </c>
      <c r="E2393" s="15">
        <v>10</v>
      </c>
      <c r="F2393" s="15">
        <v>2</v>
      </c>
      <c r="G2393" s="15">
        <v>10</v>
      </c>
      <c r="H2393" s="15">
        <v>10</v>
      </c>
      <c r="I2393" s="15">
        <v>10</v>
      </c>
      <c r="J2393" s="97" t="s">
        <v>3646</v>
      </c>
      <c r="K2393" s="152" t="s">
        <v>372</v>
      </c>
      <c r="L2393" s="91" t="s">
        <v>30</v>
      </c>
      <c r="M2393" s="151" t="s">
        <v>123</v>
      </c>
      <c r="V2393" s="39" t="s">
        <v>4250</v>
      </c>
    </row>
    <row r="2394" spans="2:22">
      <c r="B2394" s="72" t="s">
        <v>2995</v>
      </c>
      <c r="C2394" s="15" t="s">
        <v>4210</v>
      </c>
      <c r="D2394" s="15" t="s">
        <v>3309</v>
      </c>
      <c r="E2394" s="15">
        <v>10</v>
      </c>
      <c r="F2394" s="15">
        <v>2</v>
      </c>
      <c r="G2394" s="15">
        <v>10</v>
      </c>
      <c r="H2394" s="15">
        <v>10</v>
      </c>
      <c r="I2394" s="15">
        <v>10</v>
      </c>
      <c r="J2394" s="97" t="s">
        <v>3646</v>
      </c>
      <c r="K2394" s="152" t="s">
        <v>372</v>
      </c>
      <c r="L2394" s="91" t="s">
        <v>30</v>
      </c>
      <c r="M2394" s="151" t="s">
        <v>123</v>
      </c>
      <c r="V2394" s="39" t="s">
        <v>4251</v>
      </c>
    </row>
    <row r="2395" spans="2:22">
      <c r="B2395" s="72" t="s">
        <v>4212</v>
      </c>
      <c r="C2395" s="15" t="s">
        <v>2996</v>
      </c>
      <c r="D2395" s="15" t="s">
        <v>3083</v>
      </c>
      <c r="E2395" s="15">
        <v>10</v>
      </c>
      <c r="F2395" s="15">
        <v>2</v>
      </c>
      <c r="G2395" s="15">
        <v>10</v>
      </c>
      <c r="H2395" s="15">
        <v>10</v>
      </c>
      <c r="I2395" s="15">
        <v>10</v>
      </c>
      <c r="J2395" s="97" t="s">
        <v>3646</v>
      </c>
      <c r="K2395" s="152" t="s">
        <v>56</v>
      </c>
      <c r="L2395" s="91" t="str">
        <f t="shared" ref="L2395:L2426" si="46">IF(MID(D2395,1,8)&gt;="20241101",IF(VALUE(MID(D2395,10,6))&lt;120000,"오전",IF(VALUE(MID(D2395,10,2))&lt;17,"오후","야간")),
IF(MID(D2395,1,8)&lt;"20241101",IF(VALUE(MID(D2395,10,6))&lt;120000,"오전",IF(VALUE(MID(D2395,10,2))&lt;18,"오후","야간"))
))</f>
        <v>오후</v>
      </c>
      <c r="M2395" s="151" t="s">
        <v>413</v>
      </c>
      <c r="V2395" s="39" t="s">
        <v>4252</v>
      </c>
    </row>
    <row r="2396" spans="2:22">
      <c r="B2396" s="72" t="s">
        <v>2995</v>
      </c>
      <c r="C2396" s="15" t="s">
        <v>2996</v>
      </c>
      <c r="D2396" s="15" t="s">
        <v>3211</v>
      </c>
      <c r="E2396" s="15">
        <v>10</v>
      </c>
      <c r="F2396" s="15">
        <v>2</v>
      </c>
      <c r="G2396" s="15">
        <v>10</v>
      </c>
      <c r="H2396" s="15">
        <v>10</v>
      </c>
      <c r="I2396" s="15">
        <v>10</v>
      </c>
      <c r="J2396" s="97" t="s">
        <v>3646</v>
      </c>
      <c r="K2396" s="152" t="s">
        <v>1388</v>
      </c>
      <c r="L2396" s="91" t="str">
        <f t="shared" si="46"/>
        <v>오후</v>
      </c>
      <c r="M2396" s="151" t="s">
        <v>413</v>
      </c>
      <c r="V2396" s="39" t="s">
        <v>4253</v>
      </c>
    </row>
    <row r="2397" spans="2:22">
      <c r="B2397" s="72" t="s">
        <v>2995</v>
      </c>
      <c r="C2397" s="15" t="s">
        <v>4231</v>
      </c>
      <c r="D2397" s="15" t="s">
        <v>3255</v>
      </c>
      <c r="E2397" s="15">
        <v>10</v>
      </c>
      <c r="F2397" s="15">
        <v>2</v>
      </c>
      <c r="G2397" s="15">
        <v>10</v>
      </c>
      <c r="H2397" s="15">
        <v>10</v>
      </c>
      <c r="I2397" s="15">
        <v>10</v>
      </c>
      <c r="J2397" s="97" t="s">
        <v>3646</v>
      </c>
      <c r="K2397" s="152" t="s">
        <v>372</v>
      </c>
      <c r="L2397" s="91" t="str">
        <f t="shared" si="46"/>
        <v>오전</v>
      </c>
      <c r="M2397" s="151" t="s">
        <v>413</v>
      </c>
      <c r="V2397" s="39" t="s">
        <v>4254</v>
      </c>
    </row>
    <row r="2398" spans="2:22">
      <c r="B2398" s="72" t="s">
        <v>2995</v>
      </c>
      <c r="C2398" s="15" t="s">
        <v>4207</v>
      </c>
      <c r="D2398" s="15" t="s">
        <v>3259</v>
      </c>
      <c r="E2398" s="15">
        <v>10</v>
      </c>
      <c r="F2398" s="15">
        <v>2</v>
      </c>
      <c r="G2398" s="15">
        <v>10</v>
      </c>
      <c r="H2398" s="15">
        <v>10</v>
      </c>
      <c r="I2398" s="15">
        <v>10</v>
      </c>
      <c r="J2398" s="97" t="s">
        <v>3646</v>
      </c>
      <c r="K2398" s="152" t="s">
        <v>372</v>
      </c>
      <c r="L2398" s="91" t="str">
        <f t="shared" si="46"/>
        <v>오후</v>
      </c>
      <c r="M2398" s="151" t="s">
        <v>413</v>
      </c>
      <c r="V2398" s="39" t="s">
        <v>4255</v>
      </c>
    </row>
    <row r="2399" spans="2:22">
      <c r="B2399" s="72" t="s">
        <v>2995</v>
      </c>
      <c r="C2399" s="15" t="s">
        <v>4207</v>
      </c>
      <c r="D2399" s="15" t="s">
        <v>3276</v>
      </c>
      <c r="E2399" s="15">
        <v>10</v>
      </c>
      <c r="F2399" s="15">
        <v>2</v>
      </c>
      <c r="G2399" s="15">
        <v>10</v>
      </c>
      <c r="H2399" s="15">
        <v>10</v>
      </c>
      <c r="I2399" s="15">
        <v>10</v>
      </c>
      <c r="J2399" s="97" t="s">
        <v>3646</v>
      </c>
      <c r="K2399" s="152" t="s">
        <v>372</v>
      </c>
      <c r="L2399" s="91" t="str">
        <f t="shared" si="46"/>
        <v>오후</v>
      </c>
      <c r="M2399" s="151" t="s">
        <v>1681</v>
      </c>
      <c r="V2399" s="39" t="s">
        <v>4256</v>
      </c>
    </row>
    <row r="2400" spans="2:22">
      <c r="B2400" s="72" t="s">
        <v>2995</v>
      </c>
      <c r="C2400" s="15" t="s">
        <v>4221</v>
      </c>
      <c r="D2400" s="15" t="s">
        <v>3240</v>
      </c>
      <c r="E2400" s="15">
        <v>10</v>
      </c>
      <c r="F2400" s="15">
        <v>2</v>
      </c>
      <c r="G2400" s="15">
        <v>10</v>
      </c>
      <c r="H2400" s="15">
        <v>10</v>
      </c>
      <c r="I2400" s="15">
        <v>10</v>
      </c>
      <c r="J2400" s="97" t="s">
        <v>3646</v>
      </c>
      <c r="K2400" s="152" t="s">
        <v>56</v>
      </c>
      <c r="L2400" s="91" t="str">
        <f t="shared" si="46"/>
        <v>오전</v>
      </c>
      <c r="M2400" s="151" t="s">
        <v>1698</v>
      </c>
      <c r="V2400" s="39" t="s">
        <v>4257</v>
      </c>
    </row>
    <row r="2401" spans="2:22">
      <c r="B2401" s="72" t="s">
        <v>2995</v>
      </c>
      <c r="C2401" s="15" t="s">
        <v>4221</v>
      </c>
      <c r="D2401" s="15" t="s">
        <v>3242</v>
      </c>
      <c r="E2401" s="15">
        <v>10</v>
      </c>
      <c r="F2401" s="15">
        <v>2</v>
      </c>
      <c r="G2401" s="15">
        <v>10</v>
      </c>
      <c r="H2401" s="15">
        <v>10</v>
      </c>
      <c r="I2401" s="15">
        <v>10</v>
      </c>
      <c r="J2401" s="97" t="s">
        <v>3646</v>
      </c>
      <c r="K2401" s="152" t="s">
        <v>56</v>
      </c>
      <c r="L2401" s="91" t="str">
        <f t="shared" si="46"/>
        <v>오전</v>
      </c>
      <c r="M2401" s="151" t="s">
        <v>1698</v>
      </c>
      <c r="V2401" s="39" t="s">
        <v>4258</v>
      </c>
    </row>
    <row r="2402" spans="2:22">
      <c r="B2402" s="72" t="s">
        <v>2995</v>
      </c>
      <c r="C2402" s="15" t="s">
        <v>4207</v>
      </c>
      <c r="D2402" s="15" t="s">
        <v>3275</v>
      </c>
      <c r="E2402" s="15">
        <v>10</v>
      </c>
      <c r="F2402" s="15">
        <v>2</v>
      </c>
      <c r="G2402" s="15">
        <v>10</v>
      </c>
      <c r="H2402" s="15">
        <v>10</v>
      </c>
      <c r="I2402" s="15">
        <v>10</v>
      </c>
      <c r="J2402" s="97" t="s">
        <v>3646</v>
      </c>
      <c r="K2402" s="152" t="s">
        <v>56</v>
      </c>
      <c r="L2402" s="91" t="str">
        <f t="shared" si="46"/>
        <v>오후</v>
      </c>
      <c r="M2402" s="151" t="s">
        <v>1698</v>
      </c>
      <c r="V2402" s="39" t="s">
        <v>4259</v>
      </c>
    </row>
    <row r="2403" spans="2:22">
      <c r="B2403" s="72" t="s">
        <v>2995</v>
      </c>
      <c r="C2403" s="15" t="s">
        <v>4207</v>
      </c>
      <c r="D2403" s="15" t="s">
        <v>3279</v>
      </c>
      <c r="E2403" s="15">
        <v>10</v>
      </c>
      <c r="F2403" s="15">
        <v>2</v>
      </c>
      <c r="G2403" s="15">
        <v>10</v>
      </c>
      <c r="H2403" s="15">
        <v>10</v>
      </c>
      <c r="I2403" s="15">
        <v>10</v>
      </c>
      <c r="J2403" s="97" t="s">
        <v>3646</v>
      </c>
      <c r="K2403" s="152" t="s">
        <v>56</v>
      </c>
      <c r="L2403" s="91" t="str">
        <f t="shared" si="46"/>
        <v>오후</v>
      </c>
      <c r="M2403" s="151" t="s">
        <v>1698</v>
      </c>
      <c r="V2403" s="39" t="s">
        <v>4260</v>
      </c>
    </row>
    <row r="2404" spans="2:22">
      <c r="B2404" s="72" t="s">
        <v>2995</v>
      </c>
      <c r="C2404" s="15" t="s">
        <v>4207</v>
      </c>
      <c r="D2404" s="15" t="s">
        <v>3268</v>
      </c>
      <c r="E2404" s="15">
        <v>10</v>
      </c>
      <c r="F2404" s="15">
        <v>2</v>
      </c>
      <c r="G2404" s="15">
        <v>10</v>
      </c>
      <c r="H2404" s="15">
        <v>10</v>
      </c>
      <c r="I2404" s="15">
        <v>10</v>
      </c>
      <c r="J2404" s="97" t="s">
        <v>3646</v>
      </c>
      <c r="K2404" s="152" t="s">
        <v>372</v>
      </c>
      <c r="L2404" s="91" t="str">
        <f t="shared" si="46"/>
        <v>오후</v>
      </c>
      <c r="M2404" s="151" t="s">
        <v>518</v>
      </c>
      <c r="V2404" s="39" t="s">
        <v>4261</v>
      </c>
    </row>
    <row r="2405" spans="2:22">
      <c r="B2405" s="72" t="s">
        <v>2995</v>
      </c>
      <c r="C2405" s="15" t="s">
        <v>4207</v>
      </c>
      <c r="D2405" s="15" t="s">
        <v>3273</v>
      </c>
      <c r="E2405" s="15">
        <v>10</v>
      </c>
      <c r="F2405" s="15">
        <v>2</v>
      </c>
      <c r="G2405" s="15">
        <v>10</v>
      </c>
      <c r="H2405" s="15">
        <v>10</v>
      </c>
      <c r="I2405" s="15">
        <v>10</v>
      </c>
      <c r="J2405" s="97" t="s">
        <v>3646</v>
      </c>
      <c r="K2405" s="152" t="s">
        <v>56</v>
      </c>
      <c r="L2405" s="91" t="str">
        <f t="shared" si="46"/>
        <v>오후</v>
      </c>
      <c r="M2405" s="151" t="s">
        <v>518</v>
      </c>
      <c r="V2405" s="39" t="s">
        <v>4262</v>
      </c>
    </row>
    <row r="2406" spans="2:22">
      <c r="B2406" s="72" t="s">
        <v>2995</v>
      </c>
      <c r="C2406" s="15" t="s">
        <v>2996</v>
      </c>
      <c r="D2406" s="15" t="s">
        <v>3213</v>
      </c>
      <c r="E2406" s="15">
        <v>10</v>
      </c>
      <c r="F2406" s="15">
        <v>2</v>
      </c>
      <c r="G2406" s="15">
        <v>10</v>
      </c>
      <c r="H2406" s="15">
        <v>10</v>
      </c>
      <c r="I2406" s="15">
        <v>10</v>
      </c>
      <c r="J2406" s="97" t="s">
        <v>3646</v>
      </c>
      <c r="K2406" s="152" t="s">
        <v>2879</v>
      </c>
      <c r="L2406" s="91" t="str">
        <f t="shared" si="46"/>
        <v>오후</v>
      </c>
      <c r="M2406" s="305" t="s">
        <v>4263</v>
      </c>
      <c r="V2406" s="39" t="s">
        <v>4264</v>
      </c>
    </row>
    <row r="2407" spans="2:22">
      <c r="B2407" s="72" t="s">
        <v>2995</v>
      </c>
      <c r="C2407" s="15" t="s">
        <v>4207</v>
      </c>
      <c r="D2407" s="15" t="s">
        <v>3280</v>
      </c>
      <c r="E2407" s="15">
        <v>10</v>
      </c>
      <c r="F2407" s="15">
        <v>2</v>
      </c>
      <c r="G2407" s="15">
        <v>10</v>
      </c>
      <c r="H2407" s="15">
        <v>10</v>
      </c>
      <c r="I2407" s="15">
        <v>10</v>
      </c>
      <c r="J2407" s="97" t="s">
        <v>3646</v>
      </c>
      <c r="K2407" s="152" t="s">
        <v>372</v>
      </c>
      <c r="L2407" s="91" t="str">
        <f t="shared" si="46"/>
        <v>오후</v>
      </c>
      <c r="M2407" s="151" t="s">
        <v>526</v>
      </c>
      <c r="V2407" s="39" t="s">
        <v>4265</v>
      </c>
    </row>
    <row r="2408" spans="2:22">
      <c r="B2408" s="72" t="s">
        <v>2995</v>
      </c>
      <c r="C2408" s="15" t="s">
        <v>4207</v>
      </c>
      <c r="D2408" s="15" t="s">
        <v>3283</v>
      </c>
      <c r="E2408" s="15">
        <v>10</v>
      </c>
      <c r="F2408" s="15">
        <v>2</v>
      </c>
      <c r="G2408" s="15">
        <v>10</v>
      </c>
      <c r="H2408" s="15">
        <v>10</v>
      </c>
      <c r="I2408" s="15">
        <v>10</v>
      </c>
      <c r="J2408" s="97" t="s">
        <v>3646</v>
      </c>
      <c r="K2408" s="152" t="s">
        <v>27</v>
      </c>
      <c r="L2408" s="91" t="str">
        <f t="shared" si="46"/>
        <v>오후</v>
      </c>
      <c r="M2408" s="151" t="s">
        <v>526</v>
      </c>
      <c r="V2408" s="39" t="s">
        <v>4266</v>
      </c>
    </row>
    <row r="2409" spans="2:22">
      <c r="B2409" s="72" t="s">
        <v>2995</v>
      </c>
      <c r="C2409" s="15" t="s">
        <v>2996</v>
      </c>
      <c r="D2409" s="15" t="s">
        <v>3200</v>
      </c>
      <c r="E2409" s="15">
        <v>10</v>
      </c>
      <c r="F2409" s="15">
        <v>2</v>
      </c>
      <c r="G2409" s="15">
        <v>10</v>
      </c>
      <c r="H2409" s="15">
        <v>10</v>
      </c>
      <c r="I2409" s="15">
        <v>10</v>
      </c>
      <c r="J2409" s="97" t="s">
        <v>3646</v>
      </c>
      <c r="K2409" s="152" t="s">
        <v>1388</v>
      </c>
      <c r="L2409" s="91" t="str">
        <f t="shared" si="46"/>
        <v>오후</v>
      </c>
      <c r="M2409" s="151" t="s">
        <v>120</v>
      </c>
      <c r="V2409" s="39" t="s">
        <v>4267</v>
      </c>
    </row>
    <row r="2410" spans="2:22">
      <c r="B2410" s="72" t="s">
        <v>2995</v>
      </c>
      <c r="C2410" s="15" t="s">
        <v>4221</v>
      </c>
      <c r="D2410" s="15" t="s">
        <v>3214</v>
      </c>
      <c r="E2410" s="15">
        <v>10</v>
      </c>
      <c r="F2410" s="15">
        <v>2</v>
      </c>
      <c r="G2410" s="15">
        <v>10</v>
      </c>
      <c r="H2410" s="15">
        <v>10</v>
      </c>
      <c r="I2410" s="15">
        <v>10</v>
      </c>
      <c r="J2410" s="97" t="s">
        <v>3646</v>
      </c>
      <c r="K2410" s="152" t="s">
        <v>56</v>
      </c>
      <c r="L2410" s="91" t="str">
        <f t="shared" si="46"/>
        <v>오전</v>
      </c>
      <c r="M2410" s="151" t="s">
        <v>120</v>
      </c>
      <c r="V2410" s="39" t="s">
        <v>4268</v>
      </c>
    </row>
    <row r="2411" spans="2:22">
      <c r="B2411" s="72" t="s">
        <v>2995</v>
      </c>
      <c r="C2411" s="15" t="s">
        <v>4221</v>
      </c>
      <c r="D2411" s="15" t="s">
        <v>3219</v>
      </c>
      <c r="E2411" s="15">
        <v>10</v>
      </c>
      <c r="F2411" s="15">
        <v>2</v>
      </c>
      <c r="G2411" s="15">
        <v>10</v>
      </c>
      <c r="H2411" s="15">
        <v>10</v>
      </c>
      <c r="I2411" s="15">
        <v>10</v>
      </c>
      <c r="J2411" s="97" t="s">
        <v>3646</v>
      </c>
      <c r="K2411" s="152" t="s">
        <v>56</v>
      </c>
      <c r="L2411" s="91" t="str">
        <f t="shared" si="46"/>
        <v>오전</v>
      </c>
      <c r="M2411" s="151" t="s">
        <v>120</v>
      </c>
      <c r="V2411" s="39" t="s">
        <v>4269</v>
      </c>
    </row>
    <row r="2412" spans="2:22">
      <c r="B2412" s="72" t="s">
        <v>2995</v>
      </c>
      <c r="C2412" s="15" t="s">
        <v>4221</v>
      </c>
      <c r="D2412" s="15" t="s">
        <v>3220</v>
      </c>
      <c r="E2412" s="15">
        <v>10</v>
      </c>
      <c r="F2412" s="15">
        <v>2</v>
      </c>
      <c r="G2412" s="15">
        <v>10</v>
      </c>
      <c r="H2412" s="15">
        <v>10</v>
      </c>
      <c r="I2412" s="15">
        <v>10</v>
      </c>
      <c r="J2412" s="97" t="s">
        <v>3646</v>
      </c>
      <c r="K2412" s="152" t="s">
        <v>372</v>
      </c>
      <c r="L2412" s="91" t="str">
        <f t="shared" si="46"/>
        <v>오전</v>
      </c>
      <c r="M2412" s="151" t="s">
        <v>120</v>
      </c>
      <c r="V2412" s="39" t="s">
        <v>4270</v>
      </c>
    </row>
    <row r="2413" spans="2:22">
      <c r="B2413" s="72" t="s">
        <v>2995</v>
      </c>
      <c r="C2413" s="15" t="s">
        <v>4221</v>
      </c>
      <c r="D2413" s="15" t="s">
        <v>3221</v>
      </c>
      <c r="E2413" s="15">
        <v>10</v>
      </c>
      <c r="F2413" s="15">
        <v>2</v>
      </c>
      <c r="G2413" s="15">
        <v>10</v>
      </c>
      <c r="H2413" s="15">
        <v>10</v>
      </c>
      <c r="I2413" s="15">
        <v>10</v>
      </c>
      <c r="J2413" s="97" t="s">
        <v>3646</v>
      </c>
      <c r="K2413" s="152" t="s">
        <v>56</v>
      </c>
      <c r="L2413" s="91" t="str">
        <f t="shared" si="46"/>
        <v>오전</v>
      </c>
      <c r="M2413" s="151" t="s">
        <v>120</v>
      </c>
      <c r="V2413" s="39" t="s">
        <v>4271</v>
      </c>
    </row>
    <row r="2414" spans="2:22">
      <c r="B2414" s="72" t="s">
        <v>2995</v>
      </c>
      <c r="C2414" s="15" t="s">
        <v>4221</v>
      </c>
      <c r="D2414" s="15" t="s">
        <v>3230</v>
      </c>
      <c r="E2414" s="15">
        <v>10</v>
      </c>
      <c r="F2414" s="15">
        <v>2</v>
      </c>
      <c r="G2414" s="15">
        <v>10</v>
      </c>
      <c r="H2414" s="15">
        <v>10</v>
      </c>
      <c r="I2414" s="15">
        <v>10</v>
      </c>
      <c r="J2414" s="97" t="s">
        <v>3646</v>
      </c>
      <c r="K2414" s="152" t="s">
        <v>372</v>
      </c>
      <c r="L2414" s="91" t="str">
        <f t="shared" si="46"/>
        <v>오전</v>
      </c>
      <c r="M2414" s="151" t="s">
        <v>120</v>
      </c>
      <c r="V2414" s="39" t="s">
        <v>4272</v>
      </c>
    </row>
    <row r="2415" spans="2:22">
      <c r="B2415" s="72" t="s">
        <v>2995</v>
      </c>
      <c r="C2415" s="15" t="s">
        <v>4207</v>
      </c>
      <c r="D2415" s="15" t="s">
        <v>3261</v>
      </c>
      <c r="E2415" s="15">
        <v>10</v>
      </c>
      <c r="F2415" s="15">
        <v>2</v>
      </c>
      <c r="G2415" s="15">
        <v>10</v>
      </c>
      <c r="H2415" s="15">
        <v>10</v>
      </c>
      <c r="I2415" s="15">
        <v>10</v>
      </c>
      <c r="J2415" s="97" t="s">
        <v>3646</v>
      </c>
      <c r="K2415" s="152" t="s">
        <v>56</v>
      </c>
      <c r="L2415" s="91" t="str">
        <f t="shared" si="46"/>
        <v>오후</v>
      </c>
      <c r="M2415" s="151" t="s">
        <v>120</v>
      </c>
      <c r="V2415" s="39" t="s">
        <v>4273</v>
      </c>
    </row>
    <row r="2416" spans="2:22">
      <c r="B2416" s="72" t="s">
        <v>2995</v>
      </c>
      <c r="C2416" s="15" t="s">
        <v>4207</v>
      </c>
      <c r="D2416" s="15" t="s">
        <v>3267</v>
      </c>
      <c r="E2416" s="15">
        <v>10</v>
      </c>
      <c r="F2416" s="15">
        <v>2</v>
      </c>
      <c r="G2416" s="15">
        <v>10</v>
      </c>
      <c r="H2416" s="15">
        <v>10</v>
      </c>
      <c r="I2416" s="15">
        <v>10</v>
      </c>
      <c r="J2416" s="97" t="s">
        <v>3646</v>
      </c>
      <c r="K2416" s="152" t="s">
        <v>372</v>
      </c>
      <c r="L2416" s="91" t="str">
        <f t="shared" si="46"/>
        <v>오후</v>
      </c>
      <c r="M2416" s="151" t="s">
        <v>120</v>
      </c>
      <c r="V2416" s="39" t="s">
        <v>4274</v>
      </c>
    </row>
    <row r="2417" spans="2:22">
      <c r="B2417" s="72" t="s">
        <v>2995</v>
      </c>
      <c r="C2417" s="15" t="s">
        <v>4207</v>
      </c>
      <c r="D2417" s="15" t="s">
        <v>3288</v>
      </c>
      <c r="E2417" s="15">
        <v>10</v>
      </c>
      <c r="F2417" s="15">
        <v>2</v>
      </c>
      <c r="G2417" s="15">
        <v>10</v>
      </c>
      <c r="H2417" s="15">
        <v>10</v>
      </c>
      <c r="I2417" s="15">
        <v>10</v>
      </c>
      <c r="J2417" s="97" t="s">
        <v>3646</v>
      </c>
      <c r="K2417" s="152" t="s">
        <v>372</v>
      </c>
      <c r="L2417" s="91" t="str">
        <f t="shared" si="46"/>
        <v>오후</v>
      </c>
      <c r="M2417" s="151" t="s">
        <v>120</v>
      </c>
      <c r="V2417" s="39" t="s">
        <v>4275</v>
      </c>
    </row>
    <row r="2418" spans="2:22">
      <c r="B2418" s="72" t="s">
        <v>2995</v>
      </c>
      <c r="C2418" s="15" t="s">
        <v>4207</v>
      </c>
      <c r="D2418" s="15" t="s">
        <v>3269</v>
      </c>
      <c r="E2418" s="15">
        <v>10</v>
      </c>
      <c r="F2418" s="15">
        <v>2</v>
      </c>
      <c r="G2418" s="15">
        <v>10</v>
      </c>
      <c r="H2418" s="15">
        <v>10</v>
      </c>
      <c r="I2418" s="15">
        <v>10</v>
      </c>
      <c r="J2418" s="97" t="s">
        <v>3646</v>
      </c>
      <c r="K2418" s="152" t="s">
        <v>372</v>
      </c>
      <c r="L2418" s="91" t="str">
        <f t="shared" si="46"/>
        <v>오후</v>
      </c>
      <c r="M2418" s="151" t="s">
        <v>1870</v>
      </c>
      <c r="V2418" s="39" t="s">
        <v>4276</v>
      </c>
    </row>
    <row r="2419" spans="2:22">
      <c r="B2419" s="72" t="s">
        <v>2995</v>
      </c>
      <c r="C2419" s="15" t="s">
        <v>2996</v>
      </c>
      <c r="D2419" s="15" t="s">
        <v>3212</v>
      </c>
      <c r="E2419" s="15">
        <v>10</v>
      </c>
      <c r="F2419" s="15">
        <v>2</v>
      </c>
      <c r="G2419" s="15">
        <v>10</v>
      </c>
      <c r="H2419" s="15">
        <v>10</v>
      </c>
      <c r="I2419" s="15">
        <v>10</v>
      </c>
      <c r="J2419" s="97" t="s">
        <v>3646</v>
      </c>
      <c r="K2419" s="152" t="s">
        <v>372</v>
      </c>
      <c r="L2419" s="91" t="str">
        <f t="shared" si="46"/>
        <v>오후</v>
      </c>
      <c r="M2419" s="151" t="s">
        <v>121</v>
      </c>
      <c r="V2419" s="39" t="s">
        <v>4277</v>
      </c>
    </row>
    <row r="2420" spans="2:22">
      <c r="B2420" s="72" t="s">
        <v>2995</v>
      </c>
      <c r="C2420" s="15" t="s">
        <v>4221</v>
      </c>
      <c r="D2420" s="15" t="s">
        <v>3217</v>
      </c>
      <c r="E2420" s="15">
        <v>10</v>
      </c>
      <c r="F2420" s="15">
        <v>2</v>
      </c>
      <c r="G2420" s="15">
        <v>10</v>
      </c>
      <c r="H2420" s="15">
        <v>10</v>
      </c>
      <c r="I2420" s="15">
        <v>10</v>
      </c>
      <c r="J2420" s="97" t="s">
        <v>3646</v>
      </c>
      <c r="K2420" s="152" t="s">
        <v>56</v>
      </c>
      <c r="L2420" s="91" t="str">
        <f t="shared" si="46"/>
        <v>오전</v>
      </c>
      <c r="M2420" s="151" t="s">
        <v>121</v>
      </c>
      <c r="V2420" s="39" t="s">
        <v>4278</v>
      </c>
    </row>
    <row r="2421" spans="2:22">
      <c r="B2421" s="72" t="s">
        <v>2995</v>
      </c>
      <c r="C2421" s="15" t="s">
        <v>4221</v>
      </c>
      <c r="D2421" s="15" t="s">
        <v>3218</v>
      </c>
      <c r="E2421" s="15">
        <v>10</v>
      </c>
      <c r="F2421" s="15">
        <v>2</v>
      </c>
      <c r="G2421" s="15">
        <v>10</v>
      </c>
      <c r="H2421" s="15">
        <v>10</v>
      </c>
      <c r="I2421" s="15">
        <v>10</v>
      </c>
      <c r="J2421" s="97" t="s">
        <v>3646</v>
      </c>
      <c r="K2421" s="152" t="s">
        <v>56</v>
      </c>
      <c r="L2421" s="91" t="str">
        <f t="shared" si="46"/>
        <v>오전</v>
      </c>
      <c r="M2421" s="151" t="s">
        <v>121</v>
      </c>
      <c r="V2421" s="39" t="s">
        <v>4279</v>
      </c>
    </row>
    <row r="2422" spans="2:22">
      <c r="B2422" s="72" t="s">
        <v>2995</v>
      </c>
      <c r="C2422" s="15" t="s">
        <v>4231</v>
      </c>
      <c r="D2422" s="15" t="s">
        <v>3253</v>
      </c>
      <c r="E2422" s="15">
        <v>10</v>
      </c>
      <c r="F2422" s="15">
        <v>2</v>
      </c>
      <c r="G2422" s="15">
        <v>10</v>
      </c>
      <c r="H2422" s="15">
        <v>10</v>
      </c>
      <c r="I2422" s="15">
        <v>10</v>
      </c>
      <c r="J2422" s="97" t="s">
        <v>3646</v>
      </c>
      <c r="K2422" s="152" t="s">
        <v>56</v>
      </c>
      <c r="L2422" s="91" t="str">
        <f t="shared" si="46"/>
        <v>오전</v>
      </c>
      <c r="M2422" s="151" t="s">
        <v>121</v>
      </c>
      <c r="V2422" s="39" t="s">
        <v>4280</v>
      </c>
    </row>
    <row r="2423" spans="2:22">
      <c r="B2423" s="72" t="s">
        <v>2995</v>
      </c>
      <c r="C2423" s="15" t="s">
        <v>4231</v>
      </c>
      <c r="D2423" s="15" t="s">
        <v>3254</v>
      </c>
      <c r="E2423" s="15">
        <v>10</v>
      </c>
      <c r="F2423" s="15">
        <v>2</v>
      </c>
      <c r="G2423" s="15">
        <v>10</v>
      </c>
      <c r="H2423" s="15">
        <v>10</v>
      </c>
      <c r="I2423" s="15">
        <v>10</v>
      </c>
      <c r="J2423" s="97" t="s">
        <v>3646</v>
      </c>
      <c r="K2423" s="152" t="s">
        <v>372</v>
      </c>
      <c r="L2423" s="91" t="str">
        <f t="shared" si="46"/>
        <v>오전</v>
      </c>
      <c r="M2423" s="151" t="s">
        <v>121</v>
      </c>
      <c r="V2423" s="39" t="s">
        <v>4281</v>
      </c>
    </row>
    <row r="2424" spans="2:22">
      <c r="B2424" s="72" t="s">
        <v>4212</v>
      </c>
      <c r="C2424" s="15" t="s">
        <v>2996</v>
      </c>
      <c r="D2424" s="15" t="s">
        <v>3081</v>
      </c>
      <c r="E2424" s="15">
        <v>10</v>
      </c>
      <c r="F2424" s="15">
        <v>2</v>
      </c>
      <c r="G2424" s="15">
        <v>10</v>
      </c>
      <c r="H2424" s="15">
        <v>10</v>
      </c>
      <c r="I2424" s="15">
        <v>10</v>
      </c>
      <c r="J2424" s="97" t="s">
        <v>3646</v>
      </c>
      <c r="K2424" s="152" t="s">
        <v>88</v>
      </c>
      <c r="L2424" s="91" t="str">
        <f t="shared" si="46"/>
        <v>오후</v>
      </c>
      <c r="M2424" s="151"/>
      <c r="V2424" s="39" t="s">
        <v>4282</v>
      </c>
    </row>
    <row r="2425" spans="2:22">
      <c r="B2425" s="72" t="s">
        <v>2995</v>
      </c>
      <c r="C2425" s="15" t="s">
        <v>2996</v>
      </c>
      <c r="D2425" s="15" t="s">
        <v>3084</v>
      </c>
      <c r="E2425" s="15">
        <v>10</v>
      </c>
      <c r="F2425" s="15">
        <v>2</v>
      </c>
      <c r="G2425" s="15">
        <v>10</v>
      </c>
      <c r="H2425" s="15">
        <v>10</v>
      </c>
      <c r="I2425" s="15">
        <v>10</v>
      </c>
      <c r="J2425" s="97" t="s">
        <v>3646</v>
      </c>
      <c r="K2425" s="152" t="s">
        <v>93</v>
      </c>
      <c r="L2425" s="91" t="str">
        <f t="shared" si="46"/>
        <v>오후</v>
      </c>
      <c r="M2425" s="151"/>
      <c r="V2425" s="39" t="s">
        <v>4283</v>
      </c>
    </row>
    <row r="2426" spans="2:22">
      <c r="B2426" s="72" t="s">
        <v>2995</v>
      </c>
      <c r="C2426" s="15" t="s">
        <v>2996</v>
      </c>
      <c r="D2426" s="15" t="s">
        <v>3085</v>
      </c>
      <c r="E2426" s="15">
        <v>10</v>
      </c>
      <c r="F2426" s="15">
        <v>2</v>
      </c>
      <c r="G2426" s="15">
        <v>10</v>
      </c>
      <c r="H2426" s="15">
        <v>10</v>
      </c>
      <c r="I2426" s="15">
        <v>10</v>
      </c>
      <c r="J2426" s="97" t="s">
        <v>3646</v>
      </c>
      <c r="K2426" s="152" t="s">
        <v>88</v>
      </c>
      <c r="L2426" s="91" t="str">
        <f t="shared" si="46"/>
        <v>오후</v>
      </c>
      <c r="M2426" s="151"/>
      <c r="V2426" s="39" t="s">
        <v>4284</v>
      </c>
    </row>
    <row r="2427" spans="2:22">
      <c r="B2427" s="72" t="s">
        <v>2995</v>
      </c>
      <c r="C2427" s="15" t="s">
        <v>2996</v>
      </c>
      <c r="D2427" s="15" t="s">
        <v>3087</v>
      </c>
      <c r="E2427" s="15">
        <v>10</v>
      </c>
      <c r="F2427" s="15">
        <v>2</v>
      </c>
      <c r="G2427" s="15">
        <v>10</v>
      </c>
      <c r="H2427" s="15">
        <v>10</v>
      </c>
      <c r="I2427" s="15">
        <v>10</v>
      </c>
      <c r="J2427" s="97" t="s">
        <v>3646</v>
      </c>
      <c r="K2427" s="152" t="s">
        <v>88</v>
      </c>
      <c r="L2427" s="91" t="str">
        <f t="shared" ref="L2427:L2458" si="47">IF(MID(D2427,1,8)&gt;="20241101",IF(VALUE(MID(D2427,10,6))&lt;120000,"오전",IF(VALUE(MID(D2427,10,2))&lt;17,"오후","야간")),
IF(MID(D2427,1,8)&lt;"20241101",IF(VALUE(MID(D2427,10,6))&lt;120000,"오전",IF(VALUE(MID(D2427,10,2))&lt;18,"오후","야간"))
))</f>
        <v>오후</v>
      </c>
      <c r="M2427" s="151"/>
      <c r="V2427" s="39" t="s">
        <v>4285</v>
      </c>
    </row>
    <row r="2428" spans="2:22">
      <c r="B2428" s="72" t="s">
        <v>2995</v>
      </c>
      <c r="C2428" s="15" t="s">
        <v>2996</v>
      </c>
      <c r="D2428" s="15" t="s">
        <v>3088</v>
      </c>
      <c r="E2428" s="15">
        <v>10</v>
      </c>
      <c r="F2428" s="15">
        <v>2</v>
      </c>
      <c r="G2428" s="15">
        <v>10</v>
      </c>
      <c r="H2428" s="15">
        <v>10</v>
      </c>
      <c r="I2428" s="15">
        <v>10</v>
      </c>
      <c r="J2428" s="97" t="s">
        <v>3646</v>
      </c>
      <c r="K2428" s="152" t="s">
        <v>93</v>
      </c>
      <c r="L2428" s="91" t="str">
        <f t="shared" si="47"/>
        <v>오후</v>
      </c>
      <c r="M2428" s="151"/>
      <c r="V2428" s="39" t="s">
        <v>4286</v>
      </c>
    </row>
    <row r="2429" spans="2:22">
      <c r="B2429" s="209" t="s">
        <v>2995</v>
      </c>
      <c r="C2429" s="212" t="s">
        <v>2996</v>
      </c>
      <c r="D2429" s="212" t="s">
        <v>3089</v>
      </c>
      <c r="E2429" s="212">
        <v>10</v>
      </c>
      <c r="F2429" s="212">
        <v>2</v>
      </c>
      <c r="G2429" s="212">
        <v>10</v>
      </c>
      <c r="H2429" s="212">
        <v>10</v>
      </c>
      <c r="I2429" s="212">
        <v>10</v>
      </c>
      <c r="J2429" s="213" t="s">
        <v>3646</v>
      </c>
      <c r="K2429" s="211" t="s">
        <v>445</v>
      </c>
      <c r="L2429" s="207" t="str">
        <f t="shared" si="47"/>
        <v>오후</v>
      </c>
      <c r="M2429" s="206"/>
      <c r="V2429" s="39" t="s">
        <v>4287</v>
      </c>
    </row>
    <row r="2430" spans="2:22">
      <c r="B2430" s="72" t="s">
        <v>2995</v>
      </c>
      <c r="C2430" s="15" t="s">
        <v>2996</v>
      </c>
      <c r="D2430" s="15" t="s">
        <v>3090</v>
      </c>
      <c r="E2430" s="15">
        <v>10</v>
      </c>
      <c r="F2430" s="15">
        <v>2</v>
      </c>
      <c r="G2430" s="15">
        <v>10</v>
      </c>
      <c r="H2430" s="15">
        <v>10</v>
      </c>
      <c r="I2430" s="15">
        <v>10</v>
      </c>
      <c r="J2430" s="97" t="s">
        <v>3646</v>
      </c>
      <c r="K2430" s="152" t="s">
        <v>73</v>
      </c>
      <c r="L2430" s="91" t="str">
        <f t="shared" si="47"/>
        <v>오후</v>
      </c>
      <c r="M2430" s="151"/>
      <c r="V2430" s="39" t="s">
        <v>4288</v>
      </c>
    </row>
    <row r="2431" spans="2:22">
      <c r="B2431" s="72" t="s">
        <v>2995</v>
      </c>
      <c r="C2431" s="15" t="s">
        <v>2996</v>
      </c>
      <c r="D2431" s="15" t="s">
        <v>3091</v>
      </c>
      <c r="E2431" s="15">
        <v>10</v>
      </c>
      <c r="F2431" s="15">
        <v>2</v>
      </c>
      <c r="G2431" s="15">
        <v>10</v>
      </c>
      <c r="H2431" s="15">
        <v>10</v>
      </c>
      <c r="I2431" s="15">
        <v>10</v>
      </c>
      <c r="J2431" s="97" t="s">
        <v>3646</v>
      </c>
      <c r="K2431" s="152" t="s">
        <v>93</v>
      </c>
      <c r="L2431" s="91" t="str">
        <f t="shared" si="47"/>
        <v>오후</v>
      </c>
      <c r="M2431" s="151"/>
      <c r="V2431" s="39" t="s">
        <v>4289</v>
      </c>
    </row>
    <row r="2432" spans="2:22">
      <c r="B2432" s="72" t="s">
        <v>2995</v>
      </c>
      <c r="C2432" s="15" t="s">
        <v>2996</v>
      </c>
      <c r="D2432" s="15" t="s">
        <v>3092</v>
      </c>
      <c r="E2432" s="15">
        <v>10</v>
      </c>
      <c r="F2432" s="15">
        <v>2</v>
      </c>
      <c r="G2432" s="15">
        <v>10</v>
      </c>
      <c r="H2432" s="15">
        <v>10</v>
      </c>
      <c r="I2432" s="15">
        <v>10</v>
      </c>
      <c r="J2432" s="97" t="s">
        <v>3646</v>
      </c>
      <c r="K2432" s="152" t="s">
        <v>73</v>
      </c>
      <c r="L2432" s="91" t="str">
        <f t="shared" si="47"/>
        <v>오후</v>
      </c>
      <c r="M2432" s="151"/>
      <c r="V2432" s="39" t="s">
        <v>4290</v>
      </c>
    </row>
    <row r="2433" spans="2:22">
      <c r="B2433" s="72" t="s">
        <v>2995</v>
      </c>
      <c r="C2433" s="15" t="s">
        <v>2996</v>
      </c>
      <c r="D2433" s="15" t="s">
        <v>3096</v>
      </c>
      <c r="E2433" s="15">
        <v>10</v>
      </c>
      <c r="F2433" s="15">
        <v>2</v>
      </c>
      <c r="G2433" s="15">
        <v>10</v>
      </c>
      <c r="H2433" s="15">
        <v>10</v>
      </c>
      <c r="I2433" s="15">
        <v>10</v>
      </c>
      <c r="J2433" s="97" t="s">
        <v>3646</v>
      </c>
      <c r="K2433" s="152" t="s">
        <v>88</v>
      </c>
      <c r="L2433" s="91" t="str">
        <f t="shared" si="47"/>
        <v>오후</v>
      </c>
      <c r="M2433" s="151"/>
      <c r="V2433" s="39" t="s">
        <v>4291</v>
      </c>
    </row>
    <row r="2434" spans="2:22">
      <c r="B2434" s="72" t="s">
        <v>2995</v>
      </c>
      <c r="C2434" s="15" t="s">
        <v>2996</v>
      </c>
      <c r="D2434" s="15" t="s">
        <v>3098</v>
      </c>
      <c r="E2434" s="15">
        <v>10</v>
      </c>
      <c r="F2434" s="15">
        <v>2</v>
      </c>
      <c r="G2434" s="15">
        <v>10</v>
      </c>
      <c r="H2434" s="15">
        <v>10</v>
      </c>
      <c r="I2434" s="15">
        <v>10</v>
      </c>
      <c r="J2434" s="97" t="s">
        <v>3646</v>
      </c>
      <c r="K2434" s="152" t="s">
        <v>93</v>
      </c>
      <c r="L2434" s="91" t="str">
        <f t="shared" si="47"/>
        <v>오후</v>
      </c>
      <c r="M2434" s="151"/>
      <c r="V2434" s="39" t="s">
        <v>4292</v>
      </c>
    </row>
    <row r="2435" spans="2:22">
      <c r="B2435" s="72" t="s">
        <v>2995</v>
      </c>
      <c r="C2435" s="15" t="s">
        <v>2996</v>
      </c>
      <c r="D2435" s="15" t="s">
        <v>3099</v>
      </c>
      <c r="E2435" s="15">
        <v>10</v>
      </c>
      <c r="F2435" s="15">
        <v>2</v>
      </c>
      <c r="G2435" s="15">
        <v>10</v>
      </c>
      <c r="H2435" s="15">
        <v>10</v>
      </c>
      <c r="I2435" s="15">
        <v>10</v>
      </c>
      <c r="J2435" s="97" t="s">
        <v>3646</v>
      </c>
      <c r="K2435" s="152" t="s">
        <v>91</v>
      </c>
      <c r="L2435" s="91" t="str">
        <f t="shared" si="47"/>
        <v>오후</v>
      </c>
      <c r="M2435" s="151"/>
      <c r="V2435" s="39" t="s">
        <v>4293</v>
      </c>
    </row>
    <row r="2436" spans="2:22">
      <c r="B2436" s="72" t="s">
        <v>2995</v>
      </c>
      <c r="C2436" s="15" t="s">
        <v>2996</v>
      </c>
      <c r="D2436" s="15" t="s">
        <v>3101</v>
      </c>
      <c r="E2436" s="15">
        <v>10</v>
      </c>
      <c r="F2436" s="15">
        <v>2</v>
      </c>
      <c r="G2436" s="15">
        <v>10</v>
      </c>
      <c r="H2436" s="15">
        <v>10</v>
      </c>
      <c r="I2436" s="15">
        <v>10</v>
      </c>
      <c r="J2436" s="97" t="s">
        <v>3646</v>
      </c>
      <c r="K2436" s="152" t="s">
        <v>93</v>
      </c>
      <c r="L2436" s="91" t="str">
        <f t="shared" si="47"/>
        <v>오후</v>
      </c>
      <c r="M2436" s="151"/>
      <c r="V2436" s="39" t="s">
        <v>4294</v>
      </c>
    </row>
    <row r="2437" spans="2:22">
      <c r="B2437" s="72" t="s">
        <v>2995</v>
      </c>
      <c r="C2437" s="15" t="s">
        <v>2996</v>
      </c>
      <c r="D2437" s="15" t="s">
        <v>3102</v>
      </c>
      <c r="E2437" s="15">
        <v>10</v>
      </c>
      <c r="F2437" s="15">
        <v>2</v>
      </c>
      <c r="G2437" s="15">
        <v>10</v>
      </c>
      <c r="H2437" s="15">
        <v>10</v>
      </c>
      <c r="I2437" s="15">
        <v>10</v>
      </c>
      <c r="J2437" s="97" t="s">
        <v>3646</v>
      </c>
      <c r="K2437" s="152" t="s">
        <v>91</v>
      </c>
      <c r="L2437" s="91" t="str">
        <f t="shared" si="47"/>
        <v>오후</v>
      </c>
      <c r="M2437" s="151"/>
      <c r="V2437" s="39" t="s">
        <v>4295</v>
      </c>
    </row>
    <row r="2438" spans="2:22">
      <c r="B2438" s="72" t="s">
        <v>2995</v>
      </c>
      <c r="C2438" s="15" t="s">
        <v>2996</v>
      </c>
      <c r="D2438" s="15" t="s">
        <v>3103</v>
      </c>
      <c r="E2438" s="15">
        <v>10</v>
      </c>
      <c r="F2438" s="15">
        <v>2</v>
      </c>
      <c r="G2438" s="15">
        <v>10</v>
      </c>
      <c r="H2438" s="15">
        <v>10</v>
      </c>
      <c r="I2438" s="15">
        <v>10</v>
      </c>
      <c r="J2438" s="97" t="s">
        <v>3646</v>
      </c>
      <c r="K2438" s="152" t="s">
        <v>93</v>
      </c>
      <c r="L2438" s="91" t="str">
        <f t="shared" si="47"/>
        <v>오후</v>
      </c>
      <c r="M2438" s="151"/>
      <c r="V2438" s="39" t="s">
        <v>4296</v>
      </c>
    </row>
    <row r="2439" spans="2:22">
      <c r="B2439" s="72" t="s">
        <v>2995</v>
      </c>
      <c r="C2439" s="15" t="s">
        <v>2996</v>
      </c>
      <c r="D2439" s="15" t="s">
        <v>3104</v>
      </c>
      <c r="E2439" s="15">
        <v>10</v>
      </c>
      <c r="F2439" s="15">
        <v>2</v>
      </c>
      <c r="G2439" s="15">
        <v>10</v>
      </c>
      <c r="H2439" s="15">
        <v>10</v>
      </c>
      <c r="I2439" s="15">
        <v>10</v>
      </c>
      <c r="J2439" s="97" t="s">
        <v>3646</v>
      </c>
      <c r="K2439" s="152" t="s">
        <v>91</v>
      </c>
      <c r="L2439" s="91" t="str">
        <f t="shared" si="47"/>
        <v>오후</v>
      </c>
      <c r="M2439" s="151"/>
      <c r="V2439" s="39" t="s">
        <v>4297</v>
      </c>
    </row>
    <row r="2440" spans="2:22">
      <c r="B2440" s="72" t="s">
        <v>2995</v>
      </c>
      <c r="C2440" s="15" t="s">
        <v>2996</v>
      </c>
      <c r="D2440" s="15" t="s">
        <v>3105</v>
      </c>
      <c r="E2440" s="15">
        <v>10</v>
      </c>
      <c r="F2440" s="15">
        <v>2</v>
      </c>
      <c r="G2440" s="15">
        <v>10</v>
      </c>
      <c r="H2440" s="15">
        <v>10</v>
      </c>
      <c r="I2440" s="15">
        <v>10</v>
      </c>
      <c r="J2440" s="97" t="s">
        <v>3646</v>
      </c>
      <c r="K2440" s="152" t="s">
        <v>88</v>
      </c>
      <c r="L2440" s="91" t="str">
        <f t="shared" si="47"/>
        <v>오후</v>
      </c>
      <c r="M2440" s="151"/>
      <c r="V2440" s="39" t="s">
        <v>4298</v>
      </c>
    </row>
    <row r="2441" spans="2:22">
      <c r="B2441" s="72" t="s">
        <v>2995</v>
      </c>
      <c r="C2441" s="15" t="s">
        <v>2996</v>
      </c>
      <c r="D2441" s="15" t="s">
        <v>3107</v>
      </c>
      <c r="E2441" s="15">
        <v>10</v>
      </c>
      <c r="F2441" s="15">
        <v>2</v>
      </c>
      <c r="G2441" s="15">
        <v>10</v>
      </c>
      <c r="H2441" s="15">
        <v>10</v>
      </c>
      <c r="I2441" s="15">
        <v>10</v>
      </c>
      <c r="J2441" s="97" t="s">
        <v>3646</v>
      </c>
      <c r="K2441" s="152" t="s">
        <v>93</v>
      </c>
      <c r="L2441" s="91" t="str">
        <f t="shared" si="47"/>
        <v>오후</v>
      </c>
      <c r="M2441" s="151"/>
      <c r="V2441" s="39" t="s">
        <v>4299</v>
      </c>
    </row>
    <row r="2442" spans="2:22">
      <c r="B2442" s="72" t="s">
        <v>2995</v>
      </c>
      <c r="C2442" s="15" t="s">
        <v>2996</v>
      </c>
      <c r="D2442" s="15" t="s">
        <v>3108</v>
      </c>
      <c r="E2442" s="15">
        <v>10</v>
      </c>
      <c r="F2442" s="15">
        <v>2</v>
      </c>
      <c r="G2442" s="15">
        <v>10</v>
      </c>
      <c r="H2442" s="15">
        <v>10</v>
      </c>
      <c r="I2442" s="15">
        <v>10</v>
      </c>
      <c r="J2442" s="97" t="s">
        <v>3646</v>
      </c>
      <c r="K2442" s="152" t="s">
        <v>88</v>
      </c>
      <c r="L2442" s="91" t="str">
        <f t="shared" si="47"/>
        <v>오후</v>
      </c>
      <c r="M2442" s="151"/>
      <c r="V2442" s="39" t="s">
        <v>4300</v>
      </c>
    </row>
    <row r="2443" spans="2:22">
      <c r="B2443" s="72" t="s">
        <v>2995</v>
      </c>
      <c r="C2443" s="15" t="s">
        <v>2996</v>
      </c>
      <c r="D2443" s="15" t="s">
        <v>3109</v>
      </c>
      <c r="E2443" s="15">
        <v>10</v>
      </c>
      <c r="F2443" s="15">
        <v>2</v>
      </c>
      <c r="G2443" s="15">
        <v>10</v>
      </c>
      <c r="H2443" s="15">
        <v>10</v>
      </c>
      <c r="I2443" s="15">
        <v>10</v>
      </c>
      <c r="J2443" s="97" t="s">
        <v>3646</v>
      </c>
      <c r="K2443" s="152" t="s">
        <v>85</v>
      </c>
      <c r="L2443" s="91" t="str">
        <f t="shared" si="47"/>
        <v>오후</v>
      </c>
      <c r="M2443" s="151"/>
      <c r="V2443" s="39" t="s">
        <v>4301</v>
      </c>
    </row>
    <row r="2444" spans="2:22">
      <c r="B2444" s="72" t="s">
        <v>2995</v>
      </c>
      <c r="C2444" s="15" t="s">
        <v>2996</v>
      </c>
      <c r="D2444" s="15" t="s">
        <v>3110</v>
      </c>
      <c r="E2444" s="15">
        <v>10</v>
      </c>
      <c r="F2444" s="15">
        <v>2</v>
      </c>
      <c r="G2444" s="15">
        <v>10</v>
      </c>
      <c r="H2444" s="15">
        <v>10</v>
      </c>
      <c r="I2444" s="15">
        <v>10</v>
      </c>
      <c r="J2444" s="97" t="s">
        <v>3646</v>
      </c>
      <c r="K2444" s="152" t="s">
        <v>41</v>
      </c>
      <c r="L2444" s="91" t="str">
        <f t="shared" si="47"/>
        <v>오후</v>
      </c>
      <c r="M2444" s="151"/>
      <c r="V2444" s="39" t="s">
        <v>4302</v>
      </c>
    </row>
    <row r="2445" spans="2:22">
      <c r="B2445" s="72" t="s">
        <v>2995</v>
      </c>
      <c r="C2445" s="15" t="s">
        <v>2996</v>
      </c>
      <c r="D2445" s="15" t="s">
        <v>3111</v>
      </c>
      <c r="E2445" s="15">
        <v>10</v>
      </c>
      <c r="F2445" s="15">
        <v>2</v>
      </c>
      <c r="G2445" s="15">
        <v>10</v>
      </c>
      <c r="H2445" s="15">
        <v>10</v>
      </c>
      <c r="I2445" s="15">
        <v>10</v>
      </c>
      <c r="J2445" s="97" t="s">
        <v>3646</v>
      </c>
      <c r="K2445" s="152" t="s">
        <v>93</v>
      </c>
      <c r="L2445" s="91" t="str">
        <f t="shared" si="47"/>
        <v>오후</v>
      </c>
      <c r="M2445" s="151"/>
      <c r="V2445" s="39" t="s">
        <v>4303</v>
      </c>
    </row>
    <row r="2446" spans="2:22">
      <c r="B2446" s="72" t="s">
        <v>2995</v>
      </c>
      <c r="C2446" s="15" t="s">
        <v>2996</v>
      </c>
      <c r="D2446" s="15" t="s">
        <v>3112</v>
      </c>
      <c r="E2446" s="15">
        <v>10</v>
      </c>
      <c r="F2446" s="15">
        <v>2</v>
      </c>
      <c r="G2446" s="15">
        <v>10</v>
      </c>
      <c r="H2446" s="15">
        <v>10</v>
      </c>
      <c r="I2446" s="15">
        <v>10</v>
      </c>
      <c r="J2446" s="97" t="s">
        <v>3646</v>
      </c>
      <c r="K2446" s="152" t="s">
        <v>73</v>
      </c>
      <c r="L2446" s="91" t="str">
        <f t="shared" si="47"/>
        <v>오후</v>
      </c>
      <c r="M2446" s="151"/>
      <c r="V2446" s="39" t="s">
        <v>4304</v>
      </c>
    </row>
    <row r="2447" spans="2:22">
      <c r="B2447" s="72" t="s">
        <v>2995</v>
      </c>
      <c r="C2447" s="15" t="s">
        <v>2996</v>
      </c>
      <c r="D2447" s="15" t="s">
        <v>3114</v>
      </c>
      <c r="E2447" s="15">
        <v>10</v>
      </c>
      <c r="F2447" s="15">
        <v>2</v>
      </c>
      <c r="G2447" s="15">
        <v>10</v>
      </c>
      <c r="H2447" s="15">
        <v>10</v>
      </c>
      <c r="I2447" s="15">
        <v>10</v>
      </c>
      <c r="J2447" s="97" t="s">
        <v>3646</v>
      </c>
      <c r="K2447" s="152" t="s">
        <v>88</v>
      </c>
      <c r="L2447" s="91" t="str">
        <f t="shared" si="47"/>
        <v>오후</v>
      </c>
      <c r="M2447" s="151"/>
      <c r="V2447" s="39" t="s">
        <v>4305</v>
      </c>
    </row>
    <row r="2448" spans="2:22">
      <c r="B2448" s="72" t="s">
        <v>2995</v>
      </c>
      <c r="C2448" s="15" t="s">
        <v>2996</v>
      </c>
      <c r="D2448" s="15" t="s">
        <v>3115</v>
      </c>
      <c r="E2448" s="15">
        <v>10</v>
      </c>
      <c r="F2448" s="15">
        <v>2</v>
      </c>
      <c r="G2448" s="15">
        <v>10</v>
      </c>
      <c r="H2448" s="15">
        <v>10</v>
      </c>
      <c r="I2448" s="15">
        <v>10</v>
      </c>
      <c r="J2448" s="97" t="s">
        <v>3646</v>
      </c>
      <c r="K2448" s="152" t="s">
        <v>41</v>
      </c>
      <c r="L2448" s="91" t="str">
        <f t="shared" si="47"/>
        <v>오후</v>
      </c>
      <c r="M2448" s="151"/>
      <c r="V2448" s="39" t="s">
        <v>4306</v>
      </c>
    </row>
    <row r="2449" spans="2:22">
      <c r="B2449" s="72" t="s">
        <v>2995</v>
      </c>
      <c r="C2449" s="15" t="s">
        <v>2996</v>
      </c>
      <c r="D2449" s="15" t="s">
        <v>3116</v>
      </c>
      <c r="E2449" s="15">
        <v>10</v>
      </c>
      <c r="F2449" s="15">
        <v>2</v>
      </c>
      <c r="G2449" s="15">
        <v>10</v>
      </c>
      <c r="H2449" s="15">
        <v>10</v>
      </c>
      <c r="I2449" s="15">
        <v>10</v>
      </c>
      <c r="J2449" s="97" t="s">
        <v>3646</v>
      </c>
      <c r="K2449" s="152" t="s">
        <v>41</v>
      </c>
      <c r="L2449" s="91" t="str">
        <f t="shared" si="47"/>
        <v>오후</v>
      </c>
      <c r="M2449" s="151"/>
      <c r="V2449" s="39" t="s">
        <v>4307</v>
      </c>
    </row>
    <row r="2450" spans="2:22">
      <c r="B2450" s="72" t="s">
        <v>2995</v>
      </c>
      <c r="C2450" s="15" t="s">
        <v>2996</v>
      </c>
      <c r="D2450" s="15" t="s">
        <v>3117</v>
      </c>
      <c r="E2450" s="15">
        <v>10</v>
      </c>
      <c r="F2450" s="15">
        <v>2</v>
      </c>
      <c r="G2450" s="15">
        <v>10</v>
      </c>
      <c r="H2450" s="15">
        <v>10</v>
      </c>
      <c r="I2450" s="15">
        <v>10</v>
      </c>
      <c r="J2450" s="97" t="s">
        <v>3646</v>
      </c>
      <c r="K2450" s="152" t="s">
        <v>93</v>
      </c>
      <c r="L2450" s="91" t="str">
        <f t="shared" si="47"/>
        <v>오후</v>
      </c>
      <c r="M2450" s="151"/>
      <c r="V2450" s="39" t="s">
        <v>4308</v>
      </c>
    </row>
    <row r="2451" spans="2:22">
      <c r="B2451" s="72" t="s">
        <v>2995</v>
      </c>
      <c r="C2451" s="15" t="s">
        <v>2996</v>
      </c>
      <c r="D2451" s="15" t="s">
        <v>3118</v>
      </c>
      <c r="E2451" s="15">
        <v>10</v>
      </c>
      <c r="F2451" s="15">
        <v>2</v>
      </c>
      <c r="G2451" s="15">
        <v>10</v>
      </c>
      <c r="H2451" s="15">
        <v>10</v>
      </c>
      <c r="I2451" s="15">
        <v>10</v>
      </c>
      <c r="J2451" s="97" t="s">
        <v>3646</v>
      </c>
      <c r="K2451" s="152" t="s">
        <v>88</v>
      </c>
      <c r="L2451" s="91" t="str">
        <f t="shared" si="47"/>
        <v>오후</v>
      </c>
      <c r="M2451" s="151"/>
      <c r="V2451" s="39" t="s">
        <v>4309</v>
      </c>
    </row>
    <row r="2452" spans="2:22">
      <c r="B2452" s="72" t="s">
        <v>2995</v>
      </c>
      <c r="C2452" s="15" t="s">
        <v>2996</v>
      </c>
      <c r="D2452" s="15" t="s">
        <v>3119</v>
      </c>
      <c r="E2452" s="15">
        <v>10</v>
      </c>
      <c r="F2452" s="15">
        <v>2</v>
      </c>
      <c r="G2452" s="15">
        <v>10</v>
      </c>
      <c r="H2452" s="15">
        <v>10</v>
      </c>
      <c r="I2452" s="15">
        <v>10</v>
      </c>
      <c r="J2452" s="97" t="s">
        <v>3646</v>
      </c>
      <c r="K2452" s="152" t="s">
        <v>46</v>
      </c>
      <c r="L2452" s="91" t="str">
        <f t="shared" si="47"/>
        <v>오후</v>
      </c>
      <c r="M2452" s="151"/>
      <c r="V2452" s="39" t="s">
        <v>4310</v>
      </c>
    </row>
    <row r="2453" spans="2:22">
      <c r="B2453" s="72" t="s">
        <v>2995</v>
      </c>
      <c r="C2453" s="15" t="s">
        <v>2996</v>
      </c>
      <c r="D2453" s="15" t="s">
        <v>3120</v>
      </c>
      <c r="E2453" s="15">
        <v>10</v>
      </c>
      <c r="F2453" s="15">
        <v>2</v>
      </c>
      <c r="G2453" s="15">
        <v>10</v>
      </c>
      <c r="H2453" s="15">
        <v>10</v>
      </c>
      <c r="I2453" s="15">
        <v>10</v>
      </c>
      <c r="J2453" s="97" t="s">
        <v>3646</v>
      </c>
      <c r="K2453" s="152" t="s">
        <v>41</v>
      </c>
      <c r="L2453" s="91" t="str">
        <f t="shared" si="47"/>
        <v>오후</v>
      </c>
      <c r="M2453" s="151"/>
      <c r="V2453" s="39" t="s">
        <v>4311</v>
      </c>
    </row>
    <row r="2454" spans="2:22">
      <c r="B2454" s="72" t="s">
        <v>2995</v>
      </c>
      <c r="C2454" s="15" t="s">
        <v>2996</v>
      </c>
      <c r="D2454" s="15" t="s">
        <v>3121</v>
      </c>
      <c r="E2454" s="15">
        <v>10</v>
      </c>
      <c r="F2454" s="15">
        <v>2</v>
      </c>
      <c r="G2454" s="15">
        <v>10</v>
      </c>
      <c r="H2454" s="15">
        <v>10</v>
      </c>
      <c r="I2454" s="15">
        <v>10</v>
      </c>
      <c r="J2454" s="97" t="s">
        <v>3646</v>
      </c>
      <c r="K2454" s="152" t="s">
        <v>85</v>
      </c>
      <c r="L2454" s="91" t="str">
        <f t="shared" si="47"/>
        <v>오후</v>
      </c>
      <c r="M2454" s="151"/>
      <c r="V2454" s="39" t="s">
        <v>4312</v>
      </c>
    </row>
    <row r="2455" spans="2:22">
      <c r="B2455" s="72" t="s">
        <v>2995</v>
      </c>
      <c r="C2455" s="15" t="s">
        <v>2996</v>
      </c>
      <c r="D2455" s="15" t="s">
        <v>3122</v>
      </c>
      <c r="E2455" s="15">
        <v>10</v>
      </c>
      <c r="F2455" s="15">
        <v>2</v>
      </c>
      <c r="G2455" s="15">
        <v>10</v>
      </c>
      <c r="H2455" s="15">
        <v>10</v>
      </c>
      <c r="I2455" s="15">
        <v>10</v>
      </c>
      <c r="J2455" s="97" t="s">
        <v>3646</v>
      </c>
      <c r="K2455" s="152" t="s">
        <v>88</v>
      </c>
      <c r="L2455" s="91" t="str">
        <f t="shared" si="47"/>
        <v>오후</v>
      </c>
      <c r="M2455" s="151"/>
      <c r="V2455" s="39" t="s">
        <v>4313</v>
      </c>
    </row>
    <row r="2456" spans="2:22">
      <c r="B2456" s="72" t="s">
        <v>2995</v>
      </c>
      <c r="C2456" s="15" t="s">
        <v>2996</v>
      </c>
      <c r="D2456" s="15" t="s">
        <v>3123</v>
      </c>
      <c r="E2456" s="15">
        <v>10</v>
      </c>
      <c r="F2456" s="15">
        <v>2</v>
      </c>
      <c r="G2456" s="15">
        <v>10</v>
      </c>
      <c r="H2456" s="15">
        <v>10</v>
      </c>
      <c r="I2456" s="15">
        <v>10</v>
      </c>
      <c r="J2456" s="97" t="s">
        <v>3646</v>
      </c>
      <c r="K2456" s="152" t="s">
        <v>41</v>
      </c>
      <c r="L2456" s="91" t="str">
        <f t="shared" si="47"/>
        <v>오후</v>
      </c>
      <c r="M2456" s="151"/>
      <c r="V2456" s="39" t="s">
        <v>4314</v>
      </c>
    </row>
    <row r="2457" spans="2:22">
      <c r="B2457" s="72" t="s">
        <v>2995</v>
      </c>
      <c r="C2457" s="15" t="s">
        <v>2996</v>
      </c>
      <c r="D2457" s="15" t="s">
        <v>3124</v>
      </c>
      <c r="E2457" s="15">
        <v>10</v>
      </c>
      <c r="F2457" s="15">
        <v>2</v>
      </c>
      <c r="G2457" s="15">
        <v>10</v>
      </c>
      <c r="H2457" s="15">
        <v>10</v>
      </c>
      <c r="I2457" s="15">
        <v>10</v>
      </c>
      <c r="J2457" s="97" t="s">
        <v>3646</v>
      </c>
      <c r="K2457" s="152" t="s">
        <v>95</v>
      </c>
      <c r="L2457" s="91" t="str">
        <f t="shared" si="47"/>
        <v>오후</v>
      </c>
      <c r="M2457" s="151"/>
      <c r="V2457" s="39" t="s">
        <v>4315</v>
      </c>
    </row>
    <row r="2458" spans="2:22">
      <c r="B2458" s="72" t="s">
        <v>2995</v>
      </c>
      <c r="C2458" s="15" t="s">
        <v>2996</v>
      </c>
      <c r="D2458" s="15" t="s">
        <v>3125</v>
      </c>
      <c r="E2458" s="15">
        <v>10</v>
      </c>
      <c r="F2458" s="15">
        <v>2</v>
      </c>
      <c r="G2458" s="15">
        <v>10</v>
      </c>
      <c r="H2458" s="15">
        <v>10</v>
      </c>
      <c r="I2458" s="15">
        <v>10</v>
      </c>
      <c r="J2458" s="97" t="s">
        <v>3646</v>
      </c>
      <c r="K2458" s="152" t="s">
        <v>46</v>
      </c>
      <c r="L2458" s="91" t="str">
        <f t="shared" si="47"/>
        <v>오후</v>
      </c>
      <c r="M2458" s="151"/>
      <c r="V2458" s="39" t="s">
        <v>4316</v>
      </c>
    </row>
    <row r="2459" spans="2:22">
      <c r="B2459" s="72" t="s">
        <v>2995</v>
      </c>
      <c r="C2459" s="15" t="s">
        <v>2996</v>
      </c>
      <c r="D2459" s="15" t="s">
        <v>3126</v>
      </c>
      <c r="E2459" s="15">
        <v>10</v>
      </c>
      <c r="F2459" s="15">
        <v>2</v>
      </c>
      <c r="G2459" s="15">
        <v>10</v>
      </c>
      <c r="H2459" s="15">
        <v>10</v>
      </c>
      <c r="I2459" s="15">
        <v>10</v>
      </c>
      <c r="J2459" s="97" t="s">
        <v>3646</v>
      </c>
      <c r="K2459" s="152" t="s">
        <v>41</v>
      </c>
      <c r="L2459" s="91" t="str">
        <f t="shared" ref="L2459:L2490" si="48">IF(MID(D2459,1,8)&gt;="20241101",IF(VALUE(MID(D2459,10,6))&lt;120000,"오전",IF(VALUE(MID(D2459,10,2))&lt;17,"오후","야간")),
IF(MID(D2459,1,8)&lt;"20241101",IF(VALUE(MID(D2459,10,6))&lt;120000,"오전",IF(VALUE(MID(D2459,10,2))&lt;18,"오후","야간"))
))</f>
        <v>오후</v>
      </c>
      <c r="M2459" s="151"/>
      <c r="V2459" s="39" t="s">
        <v>4317</v>
      </c>
    </row>
    <row r="2460" spans="2:22">
      <c r="B2460" s="72" t="s">
        <v>2995</v>
      </c>
      <c r="C2460" s="15" t="s">
        <v>2996</v>
      </c>
      <c r="D2460" s="15" t="s">
        <v>3127</v>
      </c>
      <c r="E2460" s="15">
        <v>10</v>
      </c>
      <c r="F2460" s="15">
        <v>2</v>
      </c>
      <c r="G2460" s="15">
        <v>10</v>
      </c>
      <c r="H2460" s="15">
        <v>10</v>
      </c>
      <c r="I2460" s="15">
        <v>10</v>
      </c>
      <c r="J2460" s="97" t="s">
        <v>3646</v>
      </c>
      <c r="K2460" s="152" t="s">
        <v>93</v>
      </c>
      <c r="L2460" s="91" t="str">
        <f t="shared" si="48"/>
        <v>오후</v>
      </c>
      <c r="M2460" s="151"/>
      <c r="V2460" s="39" t="s">
        <v>4318</v>
      </c>
    </row>
    <row r="2461" spans="2:22">
      <c r="B2461" s="72" t="s">
        <v>2995</v>
      </c>
      <c r="C2461" s="15" t="s">
        <v>2996</v>
      </c>
      <c r="D2461" s="15" t="s">
        <v>3128</v>
      </c>
      <c r="E2461" s="15">
        <v>10</v>
      </c>
      <c r="F2461" s="15">
        <v>2</v>
      </c>
      <c r="G2461" s="15">
        <v>10</v>
      </c>
      <c r="H2461" s="15">
        <v>10</v>
      </c>
      <c r="I2461" s="15">
        <v>10</v>
      </c>
      <c r="J2461" s="97" t="s">
        <v>3646</v>
      </c>
      <c r="K2461" s="152" t="s">
        <v>88</v>
      </c>
      <c r="L2461" s="91" t="str">
        <f t="shared" si="48"/>
        <v>오후</v>
      </c>
      <c r="M2461" s="151"/>
      <c r="V2461" s="39" t="s">
        <v>4319</v>
      </c>
    </row>
    <row r="2462" spans="2:22">
      <c r="B2462" s="72" t="s">
        <v>2995</v>
      </c>
      <c r="C2462" s="15" t="s">
        <v>2996</v>
      </c>
      <c r="D2462" s="15" t="s">
        <v>3129</v>
      </c>
      <c r="E2462" s="15">
        <v>10</v>
      </c>
      <c r="F2462" s="15">
        <v>2</v>
      </c>
      <c r="G2462" s="15">
        <v>10</v>
      </c>
      <c r="H2462" s="15">
        <v>10</v>
      </c>
      <c r="I2462" s="15">
        <v>10</v>
      </c>
      <c r="J2462" s="97" t="s">
        <v>3646</v>
      </c>
      <c r="K2462" s="152" t="s">
        <v>73</v>
      </c>
      <c r="L2462" s="91" t="str">
        <f t="shared" si="48"/>
        <v>오후</v>
      </c>
      <c r="M2462" s="151"/>
      <c r="V2462" s="39" t="s">
        <v>4320</v>
      </c>
    </row>
    <row r="2463" spans="2:22">
      <c r="B2463" s="72" t="s">
        <v>2995</v>
      </c>
      <c r="C2463" s="15" t="s">
        <v>2996</v>
      </c>
      <c r="D2463" s="15" t="s">
        <v>3130</v>
      </c>
      <c r="E2463" s="15">
        <v>10</v>
      </c>
      <c r="F2463" s="15">
        <v>2</v>
      </c>
      <c r="G2463" s="15">
        <v>10</v>
      </c>
      <c r="H2463" s="15">
        <v>10</v>
      </c>
      <c r="I2463" s="15">
        <v>10</v>
      </c>
      <c r="J2463" s="97" t="s">
        <v>3646</v>
      </c>
      <c r="K2463" s="152" t="s">
        <v>73</v>
      </c>
      <c r="L2463" s="91" t="str">
        <f t="shared" si="48"/>
        <v>오후</v>
      </c>
      <c r="M2463" s="151"/>
      <c r="V2463" s="39" t="s">
        <v>4321</v>
      </c>
    </row>
    <row r="2464" spans="2:22">
      <c r="B2464" s="72" t="s">
        <v>2995</v>
      </c>
      <c r="C2464" s="15" t="s">
        <v>2996</v>
      </c>
      <c r="D2464" s="15" t="s">
        <v>3131</v>
      </c>
      <c r="E2464" s="15">
        <v>10</v>
      </c>
      <c r="F2464" s="15">
        <v>2</v>
      </c>
      <c r="G2464" s="15">
        <v>10</v>
      </c>
      <c r="H2464" s="15">
        <v>10</v>
      </c>
      <c r="I2464" s="15">
        <v>10</v>
      </c>
      <c r="J2464" s="97" t="s">
        <v>3646</v>
      </c>
      <c r="K2464" s="152" t="s">
        <v>41</v>
      </c>
      <c r="L2464" s="91" t="str">
        <f t="shared" si="48"/>
        <v>오후</v>
      </c>
      <c r="M2464" s="151"/>
      <c r="V2464" s="39" t="s">
        <v>4322</v>
      </c>
    </row>
    <row r="2465" spans="2:22">
      <c r="B2465" s="72" t="s">
        <v>2995</v>
      </c>
      <c r="C2465" s="15" t="s">
        <v>2996</v>
      </c>
      <c r="D2465" s="15" t="s">
        <v>3132</v>
      </c>
      <c r="E2465" s="15">
        <v>10</v>
      </c>
      <c r="F2465" s="15">
        <v>2</v>
      </c>
      <c r="G2465" s="15">
        <v>10</v>
      </c>
      <c r="H2465" s="15">
        <v>10</v>
      </c>
      <c r="I2465" s="15">
        <v>10</v>
      </c>
      <c r="J2465" s="97" t="s">
        <v>3646</v>
      </c>
      <c r="K2465" s="152" t="s">
        <v>95</v>
      </c>
      <c r="L2465" s="91" t="str">
        <f t="shared" si="48"/>
        <v>오후</v>
      </c>
      <c r="M2465" s="151"/>
      <c r="V2465" s="39" t="s">
        <v>4323</v>
      </c>
    </row>
    <row r="2466" spans="2:22">
      <c r="B2466" s="72" t="s">
        <v>2995</v>
      </c>
      <c r="C2466" s="15" t="s">
        <v>2996</v>
      </c>
      <c r="D2466" s="15" t="s">
        <v>3133</v>
      </c>
      <c r="E2466" s="15">
        <v>10</v>
      </c>
      <c r="F2466" s="15">
        <v>2</v>
      </c>
      <c r="G2466" s="15">
        <v>10</v>
      </c>
      <c r="H2466" s="15">
        <v>10</v>
      </c>
      <c r="I2466" s="15">
        <v>10</v>
      </c>
      <c r="J2466" s="97" t="s">
        <v>3646</v>
      </c>
      <c r="K2466" s="152" t="s">
        <v>46</v>
      </c>
      <c r="L2466" s="91" t="str">
        <f t="shared" si="48"/>
        <v>오후</v>
      </c>
      <c r="M2466" s="151"/>
      <c r="V2466" s="39" t="s">
        <v>4324</v>
      </c>
    </row>
    <row r="2467" spans="2:22">
      <c r="B2467" s="72" t="s">
        <v>2995</v>
      </c>
      <c r="C2467" s="15" t="s">
        <v>2996</v>
      </c>
      <c r="D2467" s="15" t="s">
        <v>3134</v>
      </c>
      <c r="E2467" s="15">
        <v>10</v>
      </c>
      <c r="F2467" s="15">
        <v>2</v>
      </c>
      <c r="G2467" s="15">
        <v>10</v>
      </c>
      <c r="H2467" s="15">
        <v>10</v>
      </c>
      <c r="I2467" s="15">
        <v>10</v>
      </c>
      <c r="J2467" s="97" t="s">
        <v>3646</v>
      </c>
      <c r="K2467" s="152" t="s">
        <v>41</v>
      </c>
      <c r="L2467" s="91" t="str">
        <f t="shared" si="48"/>
        <v>오후</v>
      </c>
      <c r="M2467" s="151"/>
      <c r="V2467" s="39" t="s">
        <v>4325</v>
      </c>
    </row>
    <row r="2468" spans="2:22">
      <c r="B2468" s="72" t="s">
        <v>2995</v>
      </c>
      <c r="C2468" s="15" t="s">
        <v>2996</v>
      </c>
      <c r="D2468" s="15" t="s">
        <v>3135</v>
      </c>
      <c r="E2468" s="15">
        <v>10</v>
      </c>
      <c r="F2468" s="15">
        <v>2</v>
      </c>
      <c r="G2468" s="15">
        <v>10</v>
      </c>
      <c r="H2468" s="15">
        <v>10</v>
      </c>
      <c r="I2468" s="15">
        <v>10</v>
      </c>
      <c r="J2468" s="97" t="s">
        <v>3646</v>
      </c>
      <c r="K2468" s="152" t="s">
        <v>93</v>
      </c>
      <c r="L2468" s="91" t="str">
        <f t="shared" si="48"/>
        <v>오후</v>
      </c>
      <c r="M2468" s="151"/>
      <c r="V2468" s="39" t="s">
        <v>4326</v>
      </c>
    </row>
    <row r="2469" spans="2:22">
      <c r="B2469" s="72" t="s">
        <v>2995</v>
      </c>
      <c r="C2469" s="15" t="s">
        <v>2996</v>
      </c>
      <c r="D2469" s="15" t="s">
        <v>3136</v>
      </c>
      <c r="E2469" s="15">
        <v>10</v>
      </c>
      <c r="F2469" s="15">
        <v>2</v>
      </c>
      <c r="G2469" s="15">
        <v>10</v>
      </c>
      <c r="H2469" s="15">
        <v>10</v>
      </c>
      <c r="I2469" s="15">
        <v>10</v>
      </c>
      <c r="J2469" s="97" t="s">
        <v>3646</v>
      </c>
      <c r="K2469" s="152" t="s">
        <v>41</v>
      </c>
      <c r="L2469" s="91" t="str">
        <f t="shared" si="48"/>
        <v>오후</v>
      </c>
      <c r="M2469" s="151"/>
      <c r="V2469" s="39" t="s">
        <v>4327</v>
      </c>
    </row>
    <row r="2470" spans="2:22">
      <c r="B2470" s="72" t="s">
        <v>2995</v>
      </c>
      <c r="C2470" s="15" t="s">
        <v>2996</v>
      </c>
      <c r="D2470" s="15" t="s">
        <v>3138</v>
      </c>
      <c r="E2470" s="15">
        <v>10</v>
      </c>
      <c r="F2470" s="15">
        <v>2</v>
      </c>
      <c r="G2470" s="15">
        <v>10</v>
      </c>
      <c r="H2470" s="15">
        <v>10</v>
      </c>
      <c r="I2470" s="15">
        <v>10</v>
      </c>
      <c r="J2470" s="97" t="s">
        <v>3646</v>
      </c>
      <c r="K2470" s="152" t="s">
        <v>41</v>
      </c>
      <c r="L2470" s="91" t="str">
        <f t="shared" si="48"/>
        <v>오후</v>
      </c>
      <c r="M2470" s="151"/>
      <c r="V2470" s="39" t="s">
        <v>4328</v>
      </c>
    </row>
    <row r="2471" spans="2:22">
      <c r="B2471" s="72" t="s">
        <v>2995</v>
      </c>
      <c r="C2471" s="15" t="s">
        <v>2996</v>
      </c>
      <c r="D2471" s="15" t="s">
        <v>3140</v>
      </c>
      <c r="E2471" s="15">
        <v>10</v>
      </c>
      <c r="F2471" s="15">
        <v>2</v>
      </c>
      <c r="G2471" s="15">
        <v>10</v>
      </c>
      <c r="H2471" s="15">
        <v>10</v>
      </c>
      <c r="I2471" s="15">
        <v>10</v>
      </c>
      <c r="J2471" s="97" t="s">
        <v>3646</v>
      </c>
      <c r="K2471" s="152" t="s">
        <v>85</v>
      </c>
      <c r="L2471" s="91" t="str">
        <f t="shared" si="48"/>
        <v>오후</v>
      </c>
      <c r="M2471" s="151"/>
      <c r="V2471" s="39" t="s">
        <v>4329</v>
      </c>
    </row>
    <row r="2472" spans="2:22">
      <c r="B2472" s="72" t="s">
        <v>2995</v>
      </c>
      <c r="C2472" s="15" t="s">
        <v>2996</v>
      </c>
      <c r="D2472" s="15" t="s">
        <v>3141</v>
      </c>
      <c r="E2472" s="15">
        <v>10</v>
      </c>
      <c r="F2472" s="15">
        <v>2</v>
      </c>
      <c r="G2472" s="15">
        <v>10</v>
      </c>
      <c r="H2472" s="15">
        <v>10</v>
      </c>
      <c r="I2472" s="15">
        <v>10</v>
      </c>
      <c r="J2472" s="97" t="s">
        <v>3646</v>
      </c>
      <c r="K2472" s="152" t="s">
        <v>88</v>
      </c>
      <c r="L2472" s="91" t="str">
        <f t="shared" si="48"/>
        <v>오후</v>
      </c>
      <c r="M2472" s="151"/>
      <c r="V2472" s="39" t="s">
        <v>4330</v>
      </c>
    </row>
    <row r="2473" spans="2:22">
      <c r="B2473" s="72" t="s">
        <v>2995</v>
      </c>
      <c r="C2473" s="15" t="s">
        <v>2996</v>
      </c>
      <c r="D2473" s="15" t="s">
        <v>3142</v>
      </c>
      <c r="E2473" s="15">
        <v>10</v>
      </c>
      <c r="F2473" s="15">
        <v>2</v>
      </c>
      <c r="G2473" s="15">
        <v>10</v>
      </c>
      <c r="H2473" s="15">
        <v>10</v>
      </c>
      <c r="I2473" s="15">
        <v>10</v>
      </c>
      <c r="J2473" s="97" t="s">
        <v>3646</v>
      </c>
      <c r="K2473" s="152" t="s">
        <v>46</v>
      </c>
      <c r="L2473" s="91" t="str">
        <f t="shared" si="48"/>
        <v>오후</v>
      </c>
      <c r="M2473" s="151"/>
      <c r="V2473" s="39" t="s">
        <v>4331</v>
      </c>
    </row>
    <row r="2474" spans="2:22">
      <c r="B2474" s="72" t="s">
        <v>2995</v>
      </c>
      <c r="C2474" s="15" t="s">
        <v>2996</v>
      </c>
      <c r="D2474" s="15" t="s">
        <v>3143</v>
      </c>
      <c r="E2474" s="15">
        <v>10</v>
      </c>
      <c r="F2474" s="15">
        <v>2</v>
      </c>
      <c r="G2474" s="15">
        <v>10</v>
      </c>
      <c r="H2474" s="15">
        <v>10</v>
      </c>
      <c r="I2474" s="15">
        <v>10</v>
      </c>
      <c r="J2474" s="97" t="s">
        <v>3646</v>
      </c>
      <c r="K2474" s="152" t="s">
        <v>41</v>
      </c>
      <c r="L2474" s="91" t="str">
        <f t="shared" si="48"/>
        <v>오후</v>
      </c>
      <c r="M2474" s="151"/>
      <c r="V2474" s="39" t="s">
        <v>4332</v>
      </c>
    </row>
    <row r="2475" spans="2:22">
      <c r="B2475" s="72" t="s">
        <v>2995</v>
      </c>
      <c r="C2475" s="15" t="s">
        <v>2996</v>
      </c>
      <c r="D2475" s="15" t="s">
        <v>3144</v>
      </c>
      <c r="E2475" s="15">
        <v>10</v>
      </c>
      <c r="F2475" s="15">
        <v>2</v>
      </c>
      <c r="G2475" s="15">
        <v>10</v>
      </c>
      <c r="H2475" s="15">
        <v>10</v>
      </c>
      <c r="I2475" s="15">
        <v>10</v>
      </c>
      <c r="J2475" s="97" t="s">
        <v>3646</v>
      </c>
      <c r="K2475" s="152" t="s">
        <v>93</v>
      </c>
      <c r="L2475" s="91" t="str">
        <f t="shared" si="48"/>
        <v>오후</v>
      </c>
      <c r="M2475" s="151"/>
      <c r="V2475" s="39" t="s">
        <v>4333</v>
      </c>
    </row>
    <row r="2476" spans="2:22">
      <c r="B2476" s="72" t="s">
        <v>2995</v>
      </c>
      <c r="C2476" s="15" t="s">
        <v>2996</v>
      </c>
      <c r="D2476" s="15" t="s">
        <v>3145</v>
      </c>
      <c r="E2476" s="15">
        <v>10</v>
      </c>
      <c r="F2476" s="15">
        <v>2</v>
      </c>
      <c r="G2476" s="15">
        <v>10</v>
      </c>
      <c r="H2476" s="15">
        <v>10</v>
      </c>
      <c r="I2476" s="15">
        <v>10</v>
      </c>
      <c r="J2476" s="97" t="s">
        <v>3646</v>
      </c>
      <c r="K2476" s="152" t="s">
        <v>95</v>
      </c>
      <c r="L2476" s="91" t="str">
        <f t="shared" si="48"/>
        <v>오후</v>
      </c>
      <c r="M2476" s="151"/>
      <c r="V2476" s="39" t="s">
        <v>4334</v>
      </c>
    </row>
    <row r="2477" spans="2:22">
      <c r="B2477" s="72" t="s">
        <v>2995</v>
      </c>
      <c r="C2477" s="15" t="s">
        <v>2996</v>
      </c>
      <c r="D2477" s="15" t="s">
        <v>3146</v>
      </c>
      <c r="E2477" s="15">
        <v>10</v>
      </c>
      <c r="F2477" s="15">
        <v>2</v>
      </c>
      <c r="G2477" s="15">
        <v>10</v>
      </c>
      <c r="H2477" s="15">
        <v>10</v>
      </c>
      <c r="I2477" s="15">
        <v>10</v>
      </c>
      <c r="J2477" s="97" t="s">
        <v>3646</v>
      </c>
      <c r="K2477" s="152" t="s">
        <v>46</v>
      </c>
      <c r="L2477" s="91" t="str">
        <f t="shared" si="48"/>
        <v>오후</v>
      </c>
      <c r="M2477" s="151"/>
      <c r="V2477" s="39" t="s">
        <v>4335</v>
      </c>
    </row>
    <row r="2478" spans="2:22">
      <c r="B2478" s="72" t="s">
        <v>2995</v>
      </c>
      <c r="C2478" s="15" t="s">
        <v>2996</v>
      </c>
      <c r="D2478" s="15" t="s">
        <v>3147</v>
      </c>
      <c r="E2478" s="15">
        <v>10</v>
      </c>
      <c r="F2478" s="15">
        <v>2</v>
      </c>
      <c r="G2478" s="15">
        <v>10</v>
      </c>
      <c r="H2478" s="15">
        <v>10</v>
      </c>
      <c r="I2478" s="15">
        <v>10</v>
      </c>
      <c r="J2478" s="97" t="s">
        <v>3646</v>
      </c>
      <c r="K2478" s="152" t="s">
        <v>88</v>
      </c>
      <c r="L2478" s="91" t="str">
        <f t="shared" si="48"/>
        <v>오후</v>
      </c>
      <c r="M2478" s="151"/>
      <c r="V2478" s="39" t="s">
        <v>4336</v>
      </c>
    </row>
    <row r="2479" spans="2:22">
      <c r="B2479" s="72" t="s">
        <v>2995</v>
      </c>
      <c r="C2479" s="15" t="s">
        <v>2996</v>
      </c>
      <c r="D2479" s="15" t="s">
        <v>3148</v>
      </c>
      <c r="E2479" s="15">
        <v>10</v>
      </c>
      <c r="F2479" s="15">
        <v>2</v>
      </c>
      <c r="G2479" s="15">
        <v>10</v>
      </c>
      <c r="H2479" s="15">
        <v>10</v>
      </c>
      <c r="I2479" s="15">
        <v>10</v>
      </c>
      <c r="J2479" s="97" t="s">
        <v>3646</v>
      </c>
      <c r="K2479" s="152" t="s">
        <v>85</v>
      </c>
      <c r="L2479" s="91" t="str">
        <f t="shared" si="48"/>
        <v>오후</v>
      </c>
      <c r="M2479" s="151"/>
      <c r="V2479" s="39" t="s">
        <v>4337</v>
      </c>
    </row>
    <row r="2480" spans="2:22">
      <c r="B2480" s="72" t="s">
        <v>2995</v>
      </c>
      <c r="C2480" s="15" t="s">
        <v>2996</v>
      </c>
      <c r="D2480" s="15" t="s">
        <v>3149</v>
      </c>
      <c r="E2480" s="15">
        <v>10</v>
      </c>
      <c r="F2480" s="15">
        <v>2</v>
      </c>
      <c r="G2480" s="15">
        <v>10</v>
      </c>
      <c r="H2480" s="15">
        <v>10</v>
      </c>
      <c r="I2480" s="15">
        <v>10</v>
      </c>
      <c r="J2480" s="97" t="s">
        <v>3646</v>
      </c>
      <c r="K2480" s="152" t="s">
        <v>41</v>
      </c>
      <c r="L2480" s="91" t="str">
        <f t="shared" si="48"/>
        <v>오후</v>
      </c>
      <c r="M2480" s="151"/>
      <c r="V2480" s="39" t="s">
        <v>4338</v>
      </c>
    </row>
    <row r="2481" spans="2:22">
      <c r="B2481" s="72" t="s">
        <v>2995</v>
      </c>
      <c r="C2481" s="15" t="s">
        <v>2996</v>
      </c>
      <c r="D2481" s="15" t="s">
        <v>3150</v>
      </c>
      <c r="E2481" s="15">
        <v>10</v>
      </c>
      <c r="F2481" s="15">
        <v>2</v>
      </c>
      <c r="G2481" s="15">
        <v>10</v>
      </c>
      <c r="H2481" s="15">
        <v>10</v>
      </c>
      <c r="I2481" s="15">
        <v>10</v>
      </c>
      <c r="J2481" s="97" t="s">
        <v>3646</v>
      </c>
      <c r="K2481" s="152" t="s">
        <v>93</v>
      </c>
      <c r="L2481" s="91" t="str">
        <f t="shared" si="48"/>
        <v>오후</v>
      </c>
      <c r="M2481" s="151"/>
      <c r="V2481" s="39" t="s">
        <v>4339</v>
      </c>
    </row>
    <row r="2482" spans="2:22">
      <c r="B2482" s="72" t="s">
        <v>2995</v>
      </c>
      <c r="C2482" s="15" t="s">
        <v>2996</v>
      </c>
      <c r="D2482" s="15" t="s">
        <v>3151</v>
      </c>
      <c r="E2482" s="15">
        <v>10</v>
      </c>
      <c r="F2482" s="15">
        <v>2</v>
      </c>
      <c r="G2482" s="15">
        <v>10</v>
      </c>
      <c r="H2482" s="15">
        <v>10</v>
      </c>
      <c r="I2482" s="15">
        <v>10</v>
      </c>
      <c r="J2482" s="97" t="s">
        <v>3646</v>
      </c>
      <c r="K2482" s="152" t="s">
        <v>85</v>
      </c>
      <c r="L2482" s="91" t="str">
        <f t="shared" si="48"/>
        <v>오후</v>
      </c>
      <c r="M2482" s="151"/>
      <c r="V2482" s="39" t="s">
        <v>4340</v>
      </c>
    </row>
    <row r="2483" spans="2:22">
      <c r="B2483" s="72" t="s">
        <v>2995</v>
      </c>
      <c r="C2483" s="15" t="s">
        <v>2996</v>
      </c>
      <c r="D2483" s="15" t="s">
        <v>3153</v>
      </c>
      <c r="E2483" s="15">
        <v>10</v>
      </c>
      <c r="F2483" s="15">
        <v>2</v>
      </c>
      <c r="G2483" s="15">
        <v>10</v>
      </c>
      <c r="H2483" s="15">
        <v>10</v>
      </c>
      <c r="I2483" s="15">
        <v>10</v>
      </c>
      <c r="J2483" s="97" t="s">
        <v>3646</v>
      </c>
      <c r="K2483" s="152" t="s">
        <v>85</v>
      </c>
      <c r="L2483" s="91" t="str">
        <f t="shared" si="48"/>
        <v>오후</v>
      </c>
      <c r="M2483" s="151"/>
      <c r="V2483" s="39" t="s">
        <v>4341</v>
      </c>
    </row>
    <row r="2484" spans="2:22">
      <c r="B2484" s="72" t="s">
        <v>2995</v>
      </c>
      <c r="C2484" s="15" t="s">
        <v>2996</v>
      </c>
      <c r="D2484" s="15" t="s">
        <v>3156</v>
      </c>
      <c r="E2484" s="15">
        <v>10</v>
      </c>
      <c r="F2484" s="15">
        <v>2</v>
      </c>
      <c r="G2484" s="15">
        <v>10</v>
      </c>
      <c r="H2484" s="15">
        <v>10</v>
      </c>
      <c r="I2484" s="15">
        <v>10</v>
      </c>
      <c r="J2484" s="97" t="s">
        <v>3646</v>
      </c>
      <c r="K2484" s="152" t="s">
        <v>93</v>
      </c>
      <c r="L2484" s="91" t="str">
        <f t="shared" si="48"/>
        <v>오후</v>
      </c>
      <c r="M2484" s="151"/>
      <c r="V2484" s="39" t="s">
        <v>4342</v>
      </c>
    </row>
    <row r="2485" spans="2:22">
      <c r="B2485" s="72" t="s">
        <v>2995</v>
      </c>
      <c r="C2485" s="15" t="s">
        <v>2996</v>
      </c>
      <c r="D2485" s="15" t="s">
        <v>3158</v>
      </c>
      <c r="E2485" s="15">
        <v>10</v>
      </c>
      <c r="F2485" s="15">
        <v>2</v>
      </c>
      <c r="G2485" s="15">
        <v>10</v>
      </c>
      <c r="H2485" s="15">
        <v>10</v>
      </c>
      <c r="I2485" s="15">
        <v>10</v>
      </c>
      <c r="J2485" s="97" t="s">
        <v>3646</v>
      </c>
      <c r="K2485" s="152" t="s">
        <v>88</v>
      </c>
      <c r="L2485" s="91" t="str">
        <f t="shared" si="48"/>
        <v>오후</v>
      </c>
      <c r="M2485" s="151"/>
      <c r="V2485" s="39" t="s">
        <v>4343</v>
      </c>
    </row>
    <row r="2486" spans="2:22">
      <c r="B2486" s="72" t="s">
        <v>2995</v>
      </c>
      <c r="C2486" s="15" t="s">
        <v>2996</v>
      </c>
      <c r="D2486" s="15" t="s">
        <v>3159</v>
      </c>
      <c r="E2486" s="15">
        <v>10</v>
      </c>
      <c r="F2486" s="15">
        <v>2</v>
      </c>
      <c r="G2486" s="15">
        <v>10</v>
      </c>
      <c r="H2486" s="15">
        <v>10</v>
      </c>
      <c r="I2486" s="15">
        <v>10</v>
      </c>
      <c r="J2486" s="97" t="s">
        <v>3646</v>
      </c>
      <c r="K2486" s="152" t="s">
        <v>41</v>
      </c>
      <c r="L2486" s="91" t="str">
        <f t="shared" si="48"/>
        <v>오후</v>
      </c>
      <c r="M2486" s="151"/>
      <c r="V2486" s="39" t="s">
        <v>4344</v>
      </c>
    </row>
    <row r="2487" spans="2:22">
      <c r="B2487" s="72" t="s">
        <v>2995</v>
      </c>
      <c r="C2487" s="15" t="s">
        <v>2996</v>
      </c>
      <c r="D2487" s="15" t="s">
        <v>3160</v>
      </c>
      <c r="E2487" s="15">
        <v>10</v>
      </c>
      <c r="F2487" s="15">
        <v>2</v>
      </c>
      <c r="G2487" s="15">
        <v>10</v>
      </c>
      <c r="H2487" s="15">
        <v>10</v>
      </c>
      <c r="I2487" s="15">
        <v>10</v>
      </c>
      <c r="J2487" s="97" t="s">
        <v>3646</v>
      </c>
      <c r="K2487" s="152" t="s">
        <v>93</v>
      </c>
      <c r="L2487" s="91" t="str">
        <f t="shared" si="48"/>
        <v>오후</v>
      </c>
      <c r="M2487" s="151"/>
      <c r="V2487" s="39" t="s">
        <v>4345</v>
      </c>
    </row>
    <row r="2488" spans="2:22">
      <c r="B2488" s="72" t="s">
        <v>2995</v>
      </c>
      <c r="C2488" s="15" t="s">
        <v>2996</v>
      </c>
      <c r="D2488" s="15" t="s">
        <v>3162</v>
      </c>
      <c r="E2488" s="15">
        <v>10</v>
      </c>
      <c r="F2488" s="15">
        <v>2</v>
      </c>
      <c r="G2488" s="15">
        <v>10</v>
      </c>
      <c r="H2488" s="15">
        <v>10</v>
      </c>
      <c r="I2488" s="15">
        <v>10</v>
      </c>
      <c r="J2488" s="97" t="s">
        <v>3646</v>
      </c>
      <c r="K2488" s="152" t="s">
        <v>41</v>
      </c>
      <c r="L2488" s="91" t="str">
        <f t="shared" si="48"/>
        <v>오후</v>
      </c>
      <c r="M2488" s="151"/>
      <c r="V2488" s="39" t="s">
        <v>4346</v>
      </c>
    </row>
    <row r="2489" spans="2:22">
      <c r="B2489" s="72" t="s">
        <v>2995</v>
      </c>
      <c r="C2489" s="15" t="s">
        <v>2996</v>
      </c>
      <c r="D2489" s="15" t="s">
        <v>3164</v>
      </c>
      <c r="E2489" s="15">
        <v>10</v>
      </c>
      <c r="F2489" s="15">
        <v>2</v>
      </c>
      <c r="G2489" s="15">
        <v>10</v>
      </c>
      <c r="H2489" s="15">
        <v>10</v>
      </c>
      <c r="I2489" s="15">
        <v>10</v>
      </c>
      <c r="J2489" s="97" t="s">
        <v>3646</v>
      </c>
      <c r="K2489" s="152" t="s">
        <v>41</v>
      </c>
      <c r="L2489" s="91" t="str">
        <f t="shared" si="48"/>
        <v>오후</v>
      </c>
      <c r="M2489" s="151"/>
      <c r="V2489" s="39" t="s">
        <v>4347</v>
      </c>
    </row>
    <row r="2490" spans="2:22">
      <c r="B2490" s="72" t="s">
        <v>2995</v>
      </c>
      <c r="C2490" s="15" t="s">
        <v>2996</v>
      </c>
      <c r="D2490" s="15" t="s">
        <v>3165</v>
      </c>
      <c r="E2490" s="15">
        <v>10</v>
      </c>
      <c r="F2490" s="15">
        <v>2</v>
      </c>
      <c r="G2490" s="15">
        <v>10</v>
      </c>
      <c r="H2490" s="15">
        <v>10</v>
      </c>
      <c r="I2490" s="15">
        <v>10</v>
      </c>
      <c r="J2490" s="97" t="s">
        <v>3646</v>
      </c>
      <c r="K2490" s="152" t="s">
        <v>95</v>
      </c>
      <c r="L2490" s="91" t="str">
        <f t="shared" si="48"/>
        <v>오후</v>
      </c>
      <c r="M2490" s="151"/>
      <c r="V2490" s="39" t="s">
        <v>4348</v>
      </c>
    </row>
    <row r="2491" spans="2:22">
      <c r="B2491" s="72" t="s">
        <v>2995</v>
      </c>
      <c r="C2491" s="15" t="s">
        <v>2996</v>
      </c>
      <c r="D2491" s="15" t="s">
        <v>3166</v>
      </c>
      <c r="E2491" s="15">
        <v>10</v>
      </c>
      <c r="F2491" s="15">
        <v>2</v>
      </c>
      <c r="G2491" s="15">
        <v>10</v>
      </c>
      <c r="H2491" s="15">
        <v>10</v>
      </c>
      <c r="I2491" s="15">
        <v>10</v>
      </c>
      <c r="J2491" s="97" t="s">
        <v>3646</v>
      </c>
      <c r="K2491" s="152" t="s">
        <v>88</v>
      </c>
      <c r="L2491" s="91" t="str">
        <f t="shared" ref="L2491:L2522" si="49">IF(MID(D2491,1,8)&gt;="20241101",IF(VALUE(MID(D2491,10,6))&lt;120000,"오전",IF(VALUE(MID(D2491,10,2))&lt;17,"오후","야간")),
IF(MID(D2491,1,8)&lt;"20241101",IF(VALUE(MID(D2491,10,6))&lt;120000,"오전",IF(VALUE(MID(D2491,10,2))&lt;18,"오후","야간"))
))</f>
        <v>오후</v>
      </c>
      <c r="M2491" s="151"/>
      <c r="V2491" s="39" t="s">
        <v>4349</v>
      </c>
    </row>
    <row r="2492" spans="2:22">
      <c r="B2492" s="72" t="s">
        <v>2995</v>
      </c>
      <c r="C2492" s="15" t="s">
        <v>2996</v>
      </c>
      <c r="D2492" s="15" t="s">
        <v>3167</v>
      </c>
      <c r="E2492" s="15">
        <v>10</v>
      </c>
      <c r="F2492" s="15">
        <v>2</v>
      </c>
      <c r="G2492" s="15">
        <v>10</v>
      </c>
      <c r="H2492" s="15">
        <v>10</v>
      </c>
      <c r="I2492" s="15">
        <v>10</v>
      </c>
      <c r="J2492" s="97" t="s">
        <v>3646</v>
      </c>
      <c r="K2492" s="152" t="s">
        <v>41</v>
      </c>
      <c r="L2492" s="91" t="str">
        <f t="shared" si="49"/>
        <v>오후</v>
      </c>
      <c r="M2492" s="151"/>
      <c r="V2492" s="39" t="s">
        <v>4350</v>
      </c>
    </row>
    <row r="2493" spans="2:22">
      <c r="B2493" s="72" t="s">
        <v>2995</v>
      </c>
      <c r="C2493" s="15" t="s">
        <v>2996</v>
      </c>
      <c r="D2493" s="15" t="s">
        <v>3168</v>
      </c>
      <c r="E2493" s="15">
        <v>10</v>
      </c>
      <c r="F2493" s="15">
        <v>2</v>
      </c>
      <c r="G2493" s="15">
        <v>10</v>
      </c>
      <c r="H2493" s="15">
        <v>10</v>
      </c>
      <c r="I2493" s="15">
        <v>10</v>
      </c>
      <c r="J2493" s="97" t="s">
        <v>3646</v>
      </c>
      <c r="K2493" s="152" t="s">
        <v>41</v>
      </c>
      <c r="L2493" s="91" t="str">
        <f t="shared" si="49"/>
        <v>오후</v>
      </c>
      <c r="M2493" s="151"/>
      <c r="V2493" s="39" t="s">
        <v>4351</v>
      </c>
    </row>
    <row r="2494" spans="2:22">
      <c r="B2494" s="72" t="s">
        <v>2995</v>
      </c>
      <c r="C2494" s="15" t="s">
        <v>2996</v>
      </c>
      <c r="D2494" s="15" t="s">
        <v>3169</v>
      </c>
      <c r="E2494" s="15">
        <v>10</v>
      </c>
      <c r="F2494" s="15">
        <v>2</v>
      </c>
      <c r="G2494" s="15">
        <v>10</v>
      </c>
      <c r="H2494" s="15">
        <v>10</v>
      </c>
      <c r="I2494" s="15">
        <v>10</v>
      </c>
      <c r="J2494" s="97" t="s">
        <v>3646</v>
      </c>
      <c r="K2494" s="152" t="s">
        <v>88</v>
      </c>
      <c r="L2494" s="91" t="str">
        <f t="shared" si="49"/>
        <v>오후</v>
      </c>
      <c r="M2494" s="151"/>
      <c r="V2494" s="39" t="s">
        <v>4352</v>
      </c>
    </row>
    <row r="2495" spans="2:22">
      <c r="B2495" s="72" t="s">
        <v>2995</v>
      </c>
      <c r="C2495" s="15" t="s">
        <v>2996</v>
      </c>
      <c r="D2495" s="15" t="s">
        <v>3170</v>
      </c>
      <c r="E2495" s="15">
        <v>10</v>
      </c>
      <c r="F2495" s="15">
        <v>2</v>
      </c>
      <c r="G2495" s="15">
        <v>10</v>
      </c>
      <c r="H2495" s="15">
        <v>10</v>
      </c>
      <c r="I2495" s="15">
        <v>10</v>
      </c>
      <c r="J2495" s="97" t="s">
        <v>3646</v>
      </c>
      <c r="K2495" s="152" t="s">
        <v>41</v>
      </c>
      <c r="L2495" s="91" t="str">
        <f t="shared" si="49"/>
        <v>오후</v>
      </c>
      <c r="M2495" s="151"/>
      <c r="V2495" s="39" t="s">
        <v>4353</v>
      </c>
    </row>
    <row r="2496" spans="2:22">
      <c r="B2496" s="72" t="s">
        <v>2995</v>
      </c>
      <c r="C2496" s="15" t="s">
        <v>2996</v>
      </c>
      <c r="D2496" s="15" t="s">
        <v>3172</v>
      </c>
      <c r="E2496" s="15">
        <v>10</v>
      </c>
      <c r="F2496" s="15">
        <v>2</v>
      </c>
      <c r="G2496" s="15">
        <v>10</v>
      </c>
      <c r="H2496" s="15">
        <v>10</v>
      </c>
      <c r="I2496" s="15">
        <v>10</v>
      </c>
      <c r="J2496" s="97" t="s">
        <v>3646</v>
      </c>
      <c r="K2496" s="152" t="s">
        <v>93</v>
      </c>
      <c r="L2496" s="91" t="str">
        <f t="shared" si="49"/>
        <v>오후</v>
      </c>
      <c r="M2496" s="151"/>
      <c r="V2496" s="39" t="s">
        <v>4354</v>
      </c>
    </row>
    <row r="2497" spans="2:22">
      <c r="B2497" s="89" t="s">
        <v>2995</v>
      </c>
      <c r="C2497" s="287" t="s">
        <v>2996</v>
      </c>
      <c r="D2497" s="288" t="s">
        <v>2997</v>
      </c>
      <c r="E2497" s="288">
        <v>10</v>
      </c>
      <c r="F2497" s="288">
        <v>2</v>
      </c>
      <c r="G2497" s="288">
        <v>9</v>
      </c>
      <c r="H2497" s="288">
        <v>10</v>
      </c>
      <c r="I2497" s="288">
        <v>10</v>
      </c>
      <c r="J2497" s="54"/>
      <c r="K2497" s="152" t="s">
        <v>41</v>
      </c>
      <c r="L2497" s="91" t="str">
        <f t="shared" si="49"/>
        <v>오후</v>
      </c>
      <c r="M2497" s="155"/>
      <c r="V2497" s="39" t="s">
        <v>4355</v>
      </c>
    </row>
    <row r="2498" spans="2:22">
      <c r="B2498" s="72" t="s">
        <v>2995</v>
      </c>
      <c r="C2498" s="15" t="s">
        <v>2996</v>
      </c>
      <c r="D2498" s="15" t="s">
        <v>3173</v>
      </c>
      <c r="E2498" s="15">
        <v>10</v>
      </c>
      <c r="F2498" s="15">
        <v>2</v>
      </c>
      <c r="G2498" s="15">
        <v>10</v>
      </c>
      <c r="H2498" s="15">
        <v>10</v>
      </c>
      <c r="I2498" s="15">
        <v>10</v>
      </c>
      <c r="J2498" s="97" t="s">
        <v>3646</v>
      </c>
      <c r="K2498" s="152" t="s">
        <v>88</v>
      </c>
      <c r="L2498" s="91" t="str">
        <f t="shared" si="49"/>
        <v>오후</v>
      </c>
      <c r="M2498" s="151"/>
      <c r="V2498" s="39" t="s">
        <v>4356</v>
      </c>
    </row>
    <row r="2499" spans="2:22">
      <c r="B2499" s="72" t="s">
        <v>2995</v>
      </c>
      <c r="C2499" s="15" t="s">
        <v>2996</v>
      </c>
      <c r="D2499" s="15" t="s">
        <v>3174</v>
      </c>
      <c r="E2499" s="15">
        <v>10</v>
      </c>
      <c r="F2499" s="15">
        <v>2</v>
      </c>
      <c r="G2499" s="15">
        <v>10</v>
      </c>
      <c r="H2499" s="15">
        <v>10</v>
      </c>
      <c r="I2499" s="15">
        <v>10</v>
      </c>
      <c r="J2499" s="97" t="s">
        <v>3646</v>
      </c>
      <c r="K2499" s="152" t="s">
        <v>420</v>
      </c>
      <c r="L2499" s="91" t="str">
        <f t="shared" si="49"/>
        <v>오후</v>
      </c>
      <c r="M2499" s="151"/>
      <c r="V2499" s="39" t="s">
        <v>4357</v>
      </c>
    </row>
    <row r="2500" spans="2:22">
      <c r="B2500" s="72" t="s">
        <v>2995</v>
      </c>
      <c r="C2500" s="15" t="s">
        <v>2996</v>
      </c>
      <c r="D2500" s="15" t="s">
        <v>3175</v>
      </c>
      <c r="E2500" s="15">
        <v>10</v>
      </c>
      <c r="F2500" s="15">
        <v>2</v>
      </c>
      <c r="G2500" s="15">
        <v>10</v>
      </c>
      <c r="H2500" s="15">
        <v>10</v>
      </c>
      <c r="I2500" s="15">
        <v>10</v>
      </c>
      <c r="J2500" s="97" t="s">
        <v>3646</v>
      </c>
      <c r="K2500" s="152" t="s">
        <v>423</v>
      </c>
      <c r="L2500" s="91" t="str">
        <f t="shared" si="49"/>
        <v>오후</v>
      </c>
      <c r="M2500" s="151"/>
      <c r="V2500" s="39" t="s">
        <v>4358</v>
      </c>
    </row>
    <row r="2501" spans="2:22">
      <c r="B2501" s="72" t="s">
        <v>2995</v>
      </c>
      <c r="C2501" s="15" t="s">
        <v>2996</v>
      </c>
      <c r="D2501" s="15" t="s">
        <v>3176</v>
      </c>
      <c r="E2501" s="15">
        <v>10</v>
      </c>
      <c r="F2501" s="15">
        <v>2</v>
      </c>
      <c r="G2501" s="15">
        <v>10</v>
      </c>
      <c r="H2501" s="15">
        <v>10</v>
      </c>
      <c r="I2501" s="15">
        <v>10</v>
      </c>
      <c r="J2501" s="97" t="s">
        <v>3646</v>
      </c>
      <c r="K2501" s="152" t="s">
        <v>41</v>
      </c>
      <c r="L2501" s="91" t="str">
        <f t="shared" si="49"/>
        <v>오후</v>
      </c>
      <c r="M2501" s="151"/>
      <c r="V2501" s="39" t="s">
        <v>4359</v>
      </c>
    </row>
    <row r="2502" spans="2:22">
      <c r="B2502" s="72" t="s">
        <v>2995</v>
      </c>
      <c r="C2502" s="15" t="s">
        <v>2996</v>
      </c>
      <c r="D2502" s="15" t="s">
        <v>3177</v>
      </c>
      <c r="E2502" s="15">
        <v>10</v>
      </c>
      <c r="F2502" s="15">
        <v>2</v>
      </c>
      <c r="G2502" s="15">
        <v>10</v>
      </c>
      <c r="H2502" s="15">
        <v>10</v>
      </c>
      <c r="I2502" s="15">
        <v>10</v>
      </c>
      <c r="J2502" s="97" t="s">
        <v>3646</v>
      </c>
      <c r="K2502" s="152" t="s">
        <v>428</v>
      </c>
      <c r="L2502" s="91" t="str">
        <f t="shared" si="49"/>
        <v>오후</v>
      </c>
      <c r="M2502" s="151"/>
      <c r="V2502" s="39" t="s">
        <v>4360</v>
      </c>
    </row>
    <row r="2503" spans="2:22">
      <c r="B2503" s="72" t="s">
        <v>2995</v>
      </c>
      <c r="C2503" s="15" t="s">
        <v>2996</v>
      </c>
      <c r="D2503" s="15" t="s">
        <v>3178</v>
      </c>
      <c r="E2503" s="15">
        <v>10</v>
      </c>
      <c r="F2503" s="15">
        <v>2</v>
      </c>
      <c r="G2503" s="15">
        <v>10</v>
      </c>
      <c r="H2503" s="15">
        <v>10</v>
      </c>
      <c r="I2503" s="15">
        <v>10</v>
      </c>
      <c r="J2503" s="97" t="s">
        <v>3646</v>
      </c>
      <c r="K2503" s="152" t="s">
        <v>41</v>
      </c>
      <c r="L2503" s="91" t="str">
        <f t="shared" si="49"/>
        <v>오후</v>
      </c>
      <c r="M2503" s="151"/>
      <c r="V2503" s="39" t="s">
        <v>4361</v>
      </c>
    </row>
    <row r="2504" spans="2:22">
      <c r="B2504" s="72" t="s">
        <v>2995</v>
      </c>
      <c r="C2504" s="15" t="s">
        <v>2996</v>
      </c>
      <c r="D2504" s="15" t="s">
        <v>3179</v>
      </c>
      <c r="E2504" s="15">
        <v>10</v>
      </c>
      <c r="F2504" s="15">
        <v>2</v>
      </c>
      <c r="G2504" s="15">
        <v>10</v>
      </c>
      <c r="H2504" s="15">
        <v>10</v>
      </c>
      <c r="I2504" s="15">
        <v>10</v>
      </c>
      <c r="J2504" s="97" t="s">
        <v>3646</v>
      </c>
      <c r="K2504" s="152" t="s">
        <v>420</v>
      </c>
      <c r="L2504" s="91" t="str">
        <f t="shared" si="49"/>
        <v>오후</v>
      </c>
      <c r="M2504" s="151"/>
      <c r="V2504" s="39" t="s">
        <v>4362</v>
      </c>
    </row>
    <row r="2505" spans="2:22">
      <c r="B2505" s="72" t="s">
        <v>2995</v>
      </c>
      <c r="C2505" s="15" t="s">
        <v>2996</v>
      </c>
      <c r="D2505" s="15" t="s">
        <v>3180</v>
      </c>
      <c r="E2505" s="15">
        <v>10</v>
      </c>
      <c r="F2505" s="15">
        <v>2</v>
      </c>
      <c r="G2505" s="15">
        <v>10</v>
      </c>
      <c r="H2505" s="15">
        <v>10</v>
      </c>
      <c r="I2505" s="15">
        <v>10</v>
      </c>
      <c r="J2505" s="97" t="s">
        <v>3646</v>
      </c>
      <c r="K2505" s="152" t="s">
        <v>425</v>
      </c>
      <c r="L2505" s="91" t="str">
        <f t="shared" si="49"/>
        <v>오후</v>
      </c>
      <c r="M2505" s="151"/>
      <c r="V2505" s="39" t="s">
        <v>4363</v>
      </c>
    </row>
    <row r="2506" spans="2:22">
      <c r="B2506" s="72" t="s">
        <v>2995</v>
      </c>
      <c r="C2506" s="15" t="s">
        <v>2996</v>
      </c>
      <c r="D2506" s="15" t="s">
        <v>3181</v>
      </c>
      <c r="E2506" s="15">
        <v>10</v>
      </c>
      <c r="F2506" s="15">
        <v>2</v>
      </c>
      <c r="G2506" s="15">
        <v>10</v>
      </c>
      <c r="H2506" s="15">
        <v>10</v>
      </c>
      <c r="I2506" s="15">
        <v>10</v>
      </c>
      <c r="J2506" s="97" t="s">
        <v>3646</v>
      </c>
      <c r="K2506" s="152" t="s">
        <v>93</v>
      </c>
      <c r="L2506" s="91" t="str">
        <f t="shared" si="49"/>
        <v>오후</v>
      </c>
      <c r="M2506" s="151"/>
      <c r="V2506" s="39" t="s">
        <v>4364</v>
      </c>
    </row>
    <row r="2507" spans="2:22">
      <c r="B2507" s="72" t="s">
        <v>2995</v>
      </c>
      <c r="C2507" s="15" t="s">
        <v>2996</v>
      </c>
      <c r="D2507" s="15" t="s">
        <v>3182</v>
      </c>
      <c r="E2507" s="15">
        <v>10</v>
      </c>
      <c r="F2507" s="15">
        <v>2</v>
      </c>
      <c r="G2507" s="15">
        <v>10</v>
      </c>
      <c r="H2507" s="15">
        <v>10</v>
      </c>
      <c r="I2507" s="15">
        <v>10</v>
      </c>
      <c r="J2507" s="97" t="s">
        <v>3646</v>
      </c>
      <c r="K2507" s="152" t="s">
        <v>428</v>
      </c>
      <c r="L2507" s="91" t="str">
        <f t="shared" si="49"/>
        <v>오후</v>
      </c>
      <c r="M2507" s="151"/>
      <c r="V2507" s="39" t="s">
        <v>4365</v>
      </c>
    </row>
    <row r="2508" spans="2:22">
      <c r="B2508" s="72" t="s">
        <v>2995</v>
      </c>
      <c r="C2508" s="15" t="s">
        <v>2996</v>
      </c>
      <c r="D2508" s="15" t="s">
        <v>3183</v>
      </c>
      <c r="E2508" s="15">
        <v>10</v>
      </c>
      <c r="F2508" s="15">
        <v>2</v>
      </c>
      <c r="G2508" s="15">
        <v>10</v>
      </c>
      <c r="H2508" s="15">
        <v>10</v>
      </c>
      <c r="I2508" s="15">
        <v>10</v>
      </c>
      <c r="J2508" s="97" t="s">
        <v>3646</v>
      </c>
      <c r="K2508" s="152" t="s">
        <v>93</v>
      </c>
      <c r="L2508" s="91" t="str">
        <f t="shared" si="49"/>
        <v>오후</v>
      </c>
      <c r="M2508" s="151"/>
      <c r="V2508" s="39" t="s">
        <v>4366</v>
      </c>
    </row>
    <row r="2509" spans="2:22">
      <c r="B2509" s="72" t="s">
        <v>2995</v>
      </c>
      <c r="C2509" s="15" t="s">
        <v>2996</v>
      </c>
      <c r="D2509" s="15" t="s">
        <v>3185</v>
      </c>
      <c r="E2509" s="15">
        <v>10</v>
      </c>
      <c r="F2509" s="15">
        <v>2</v>
      </c>
      <c r="G2509" s="15">
        <v>10</v>
      </c>
      <c r="H2509" s="15">
        <v>10</v>
      </c>
      <c r="I2509" s="15">
        <v>10</v>
      </c>
      <c r="J2509" s="97" t="s">
        <v>3646</v>
      </c>
      <c r="K2509" s="152" t="s">
        <v>4367</v>
      </c>
      <c r="L2509" s="91" t="str">
        <f t="shared" si="49"/>
        <v>오후</v>
      </c>
      <c r="M2509" s="151"/>
      <c r="V2509" s="39" t="s">
        <v>4368</v>
      </c>
    </row>
    <row r="2510" spans="2:22">
      <c r="B2510" s="72" t="s">
        <v>2995</v>
      </c>
      <c r="C2510" s="15" t="s">
        <v>2996</v>
      </c>
      <c r="D2510" s="15" t="s">
        <v>3186</v>
      </c>
      <c r="E2510" s="15">
        <v>10</v>
      </c>
      <c r="F2510" s="15">
        <v>2</v>
      </c>
      <c r="G2510" s="15">
        <v>10</v>
      </c>
      <c r="H2510" s="15">
        <v>10</v>
      </c>
      <c r="I2510" s="15">
        <v>10</v>
      </c>
      <c r="J2510" s="97" t="s">
        <v>3646</v>
      </c>
      <c r="K2510" s="152" t="s">
        <v>425</v>
      </c>
      <c r="L2510" s="91" t="str">
        <f t="shared" si="49"/>
        <v>오후</v>
      </c>
      <c r="M2510" s="151"/>
      <c r="V2510" s="39" t="s">
        <v>4369</v>
      </c>
    </row>
    <row r="2511" spans="2:22">
      <c r="B2511" s="72" t="s">
        <v>2995</v>
      </c>
      <c r="C2511" s="15" t="s">
        <v>2996</v>
      </c>
      <c r="D2511" s="15" t="s">
        <v>3187</v>
      </c>
      <c r="E2511" s="15">
        <v>10</v>
      </c>
      <c r="F2511" s="15">
        <v>2</v>
      </c>
      <c r="G2511" s="15">
        <v>10</v>
      </c>
      <c r="H2511" s="15">
        <v>10</v>
      </c>
      <c r="I2511" s="15">
        <v>10</v>
      </c>
      <c r="J2511" s="97" t="s">
        <v>3646</v>
      </c>
      <c r="K2511" s="152" t="s">
        <v>428</v>
      </c>
      <c r="L2511" s="91" t="str">
        <f t="shared" si="49"/>
        <v>오후</v>
      </c>
      <c r="M2511" s="151"/>
      <c r="V2511" s="39" t="s">
        <v>4370</v>
      </c>
    </row>
    <row r="2512" spans="2:22">
      <c r="B2512" s="72" t="s">
        <v>2995</v>
      </c>
      <c r="C2512" s="15" t="s">
        <v>2996</v>
      </c>
      <c r="D2512" s="15" t="s">
        <v>3188</v>
      </c>
      <c r="E2512" s="15">
        <v>10</v>
      </c>
      <c r="F2512" s="15">
        <v>2</v>
      </c>
      <c r="G2512" s="15">
        <v>10</v>
      </c>
      <c r="H2512" s="15">
        <v>10</v>
      </c>
      <c r="I2512" s="15">
        <v>10</v>
      </c>
      <c r="J2512" s="97" t="s">
        <v>3646</v>
      </c>
      <c r="K2512" s="152" t="s">
        <v>41</v>
      </c>
      <c r="L2512" s="91" t="str">
        <f t="shared" si="49"/>
        <v>오후</v>
      </c>
      <c r="M2512" s="151"/>
      <c r="V2512" s="39" t="s">
        <v>4371</v>
      </c>
    </row>
    <row r="2513" spans="2:22">
      <c r="B2513" s="72" t="s">
        <v>2995</v>
      </c>
      <c r="C2513" s="15" t="s">
        <v>2996</v>
      </c>
      <c r="D2513" s="15" t="s">
        <v>3189</v>
      </c>
      <c r="E2513" s="15">
        <v>10</v>
      </c>
      <c r="F2513" s="15">
        <v>2</v>
      </c>
      <c r="G2513" s="15">
        <v>10</v>
      </c>
      <c r="H2513" s="15">
        <v>10</v>
      </c>
      <c r="I2513" s="15">
        <v>10</v>
      </c>
      <c r="J2513" s="97" t="s">
        <v>3646</v>
      </c>
      <c r="K2513" s="152" t="s">
        <v>95</v>
      </c>
      <c r="L2513" s="91" t="str">
        <f t="shared" si="49"/>
        <v>오후</v>
      </c>
      <c r="M2513" s="151"/>
      <c r="V2513" s="39" t="s">
        <v>4372</v>
      </c>
    </row>
    <row r="2514" spans="2:22">
      <c r="B2514" s="72" t="s">
        <v>2995</v>
      </c>
      <c r="C2514" s="15" t="s">
        <v>2996</v>
      </c>
      <c r="D2514" s="15" t="s">
        <v>3190</v>
      </c>
      <c r="E2514" s="15">
        <v>10</v>
      </c>
      <c r="F2514" s="15">
        <v>2</v>
      </c>
      <c r="G2514" s="15">
        <v>10</v>
      </c>
      <c r="H2514" s="15">
        <v>10</v>
      </c>
      <c r="I2514" s="15">
        <v>10</v>
      </c>
      <c r="J2514" s="97" t="s">
        <v>3646</v>
      </c>
      <c r="K2514" s="152" t="s">
        <v>41</v>
      </c>
      <c r="L2514" s="91" t="str">
        <f t="shared" si="49"/>
        <v>오후</v>
      </c>
      <c r="M2514" s="151"/>
      <c r="V2514" s="39" t="s">
        <v>4373</v>
      </c>
    </row>
    <row r="2515" spans="2:22">
      <c r="B2515" s="72" t="s">
        <v>2995</v>
      </c>
      <c r="C2515" s="15" t="s">
        <v>2996</v>
      </c>
      <c r="D2515" s="15" t="s">
        <v>3192</v>
      </c>
      <c r="E2515" s="15">
        <v>10</v>
      </c>
      <c r="F2515" s="15">
        <v>2</v>
      </c>
      <c r="G2515" s="15">
        <v>10</v>
      </c>
      <c r="H2515" s="15">
        <v>10</v>
      </c>
      <c r="I2515" s="15">
        <v>10</v>
      </c>
      <c r="J2515" s="97" t="s">
        <v>3646</v>
      </c>
      <c r="K2515" s="152" t="s">
        <v>73</v>
      </c>
      <c r="L2515" s="91" t="str">
        <f t="shared" si="49"/>
        <v>오후</v>
      </c>
      <c r="M2515" s="151"/>
      <c r="V2515" s="39" t="s">
        <v>4374</v>
      </c>
    </row>
    <row r="2516" spans="2:22">
      <c r="B2516" s="72" t="s">
        <v>2995</v>
      </c>
      <c r="C2516" s="15" t="s">
        <v>2996</v>
      </c>
      <c r="D2516" s="15" t="s">
        <v>3194</v>
      </c>
      <c r="E2516" s="15">
        <v>10</v>
      </c>
      <c r="F2516" s="15">
        <v>2</v>
      </c>
      <c r="G2516" s="15">
        <v>10</v>
      </c>
      <c r="H2516" s="15">
        <v>10</v>
      </c>
      <c r="I2516" s="15">
        <v>10</v>
      </c>
      <c r="J2516" s="97" t="s">
        <v>3646</v>
      </c>
      <c r="K2516" s="152" t="s">
        <v>93</v>
      </c>
      <c r="L2516" s="91" t="str">
        <f t="shared" si="49"/>
        <v>오후</v>
      </c>
      <c r="M2516" s="151"/>
      <c r="V2516" s="39" t="s">
        <v>4375</v>
      </c>
    </row>
    <row r="2517" spans="2:22">
      <c r="B2517" s="72" t="s">
        <v>2995</v>
      </c>
      <c r="C2517" s="15" t="s">
        <v>2996</v>
      </c>
      <c r="D2517" s="15" t="s">
        <v>3195</v>
      </c>
      <c r="E2517" s="15">
        <v>10</v>
      </c>
      <c r="F2517" s="15">
        <v>2</v>
      </c>
      <c r="G2517" s="15">
        <v>10</v>
      </c>
      <c r="H2517" s="15">
        <v>10</v>
      </c>
      <c r="I2517" s="15">
        <v>10</v>
      </c>
      <c r="J2517" s="97" t="s">
        <v>3646</v>
      </c>
      <c r="K2517" s="152" t="s">
        <v>88</v>
      </c>
      <c r="L2517" s="91" t="str">
        <f t="shared" si="49"/>
        <v>오후</v>
      </c>
      <c r="M2517" s="151"/>
      <c r="V2517" s="39" t="s">
        <v>4376</v>
      </c>
    </row>
    <row r="2518" spans="2:22">
      <c r="B2518" s="72" t="s">
        <v>2995</v>
      </c>
      <c r="C2518" s="15" t="s">
        <v>2996</v>
      </c>
      <c r="D2518" s="15" t="s">
        <v>3196</v>
      </c>
      <c r="E2518" s="15">
        <v>10</v>
      </c>
      <c r="F2518" s="15">
        <v>2</v>
      </c>
      <c r="G2518" s="15">
        <v>10</v>
      </c>
      <c r="H2518" s="15">
        <v>10</v>
      </c>
      <c r="I2518" s="15">
        <v>10</v>
      </c>
      <c r="J2518" s="97" t="s">
        <v>3646</v>
      </c>
      <c r="K2518" s="152" t="s">
        <v>93</v>
      </c>
      <c r="L2518" s="91" t="str">
        <f t="shared" si="49"/>
        <v>오후</v>
      </c>
      <c r="M2518" s="151"/>
      <c r="V2518" s="39" t="s">
        <v>4377</v>
      </c>
    </row>
    <row r="2519" spans="2:22">
      <c r="B2519" s="72" t="s">
        <v>2995</v>
      </c>
      <c r="C2519" s="15" t="s">
        <v>2996</v>
      </c>
      <c r="D2519" s="15" t="s">
        <v>3197</v>
      </c>
      <c r="E2519" s="15">
        <v>10</v>
      </c>
      <c r="F2519" s="15">
        <v>2</v>
      </c>
      <c r="G2519" s="15">
        <v>10</v>
      </c>
      <c r="H2519" s="15">
        <v>10</v>
      </c>
      <c r="I2519" s="15">
        <v>10</v>
      </c>
      <c r="J2519" s="97" t="s">
        <v>3646</v>
      </c>
      <c r="K2519" s="152" t="s">
        <v>85</v>
      </c>
      <c r="L2519" s="91" t="str">
        <f t="shared" si="49"/>
        <v>오후</v>
      </c>
      <c r="M2519" s="151"/>
      <c r="V2519" s="39" t="s">
        <v>4378</v>
      </c>
    </row>
    <row r="2520" spans="2:22">
      <c r="B2520" s="72" t="s">
        <v>2995</v>
      </c>
      <c r="C2520" s="15" t="s">
        <v>2996</v>
      </c>
      <c r="D2520" s="15" t="s">
        <v>3198</v>
      </c>
      <c r="E2520" s="15">
        <v>10</v>
      </c>
      <c r="F2520" s="15">
        <v>2</v>
      </c>
      <c r="G2520" s="15">
        <v>10</v>
      </c>
      <c r="H2520" s="15">
        <v>10</v>
      </c>
      <c r="I2520" s="15">
        <v>10</v>
      </c>
      <c r="J2520" s="97" t="s">
        <v>3646</v>
      </c>
      <c r="K2520" s="152" t="s">
        <v>93</v>
      </c>
      <c r="L2520" s="91" t="str">
        <f t="shared" si="49"/>
        <v>오후</v>
      </c>
      <c r="M2520" s="151"/>
      <c r="V2520" s="39" t="s">
        <v>4379</v>
      </c>
    </row>
    <row r="2521" spans="2:22">
      <c r="B2521" s="72" t="s">
        <v>2995</v>
      </c>
      <c r="C2521" s="15" t="s">
        <v>2996</v>
      </c>
      <c r="D2521" s="15" t="s">
        <v>3199</v>
      </c>
      <c r="E2521" s="15">
        <v>10</v>
      </c>
      <c r="F2521" s="15">
        <v>2</v>
      </c>
      <c r="G2521" s="15">
        <v>10</v>
      </c>
      <c r="H2521" s="15">
        <v>10</v>
      </c>
      <c r="I2521" s="15">
        <v>10</v>
      </c>
      <c r="J2521" s="97" t="s">
        <v>3646</v>
      </c>
      <c r="K2521" s="152" t="s">
        <v>88</v>
      </c>
      <c r="L2521" s="91" t="str">
        <f t="shared" si="49"/>
        <v>오후</v>
      </c>
      <c r="M2521" s="151"/>
      <c r="V2521" s="39" t="s">
        <v>4380</v>
      </c>
    </row>
    <row r="2522" spans="2:22">
      <c r="B2522" s="72" t="s">
        <v>2995</v>
      </c>
      <c r="C2522" s="15" t="s">
        <v>2996</v>
      </c>
      <c r="D2522" s="15" t="s">
        <v>3202</v>
      </c>
      <c r="E2522" s="15">
        <v>10</v>
      </c>
      <c r="F2522" s="15">
        <v>2</v>
      </c>
      <c r="G2522" s="15">
        <v>10</v>
      </c>
      <c r="H2522" s="15">
        <v>10</v>
      </c>
      <c r="I2522" s="15">
        <v>10</v>
      </c>
      <c r="J2522" s="97" t="s">
        <v>3646</v>
      </c>
      <c r="K2522" s="152" t="s">
        <v>88</v>
      </c>
      <c r="L2522" s="91" t="str">
        <f t="shared" si="49"/>
        <v>오후</v>
      </c>
      <c r="M2522" s="151"/>
      <c r="V2522" s="39" t="s">
        <v>4381</v>
      </c>
    </row>
    <row r="2523" spans="2:22">
      <c r="B2523" s="72" t="s">
        <v>2995</v>
      </c>
      <c r="C2523" s="15" t="s">
        <v>2996</v>
      </c>
      <c r="D2523" s="15" t="s">
        <v>3203</v>
      </c>
      <c r="E2523" s="15">
        <v>10</v>
      </c>
      <c r="F2523" s="15">
        <v>2</v>
      </c>
      <c r="G2523" s="15">
        <v>10</v>
      </c>
      <c r="H2523" s="15">
        <v>10</v>
      </c>
      <c r="I2523" s="15">
        <v>10</v>
      </c>
      <c r="J2523" s="97" t="s">
        <v>3646</v>
      </c>
      <c r="K2523" s="152" t="s">
        <v>73</v>
      </c>
      <c r="L2523" s="91" t="str">
        <f t="shared" ref="L2523:L2554" si="50">IF(MID(D2523,1,8)&gt;="20241101",IF(VALUE(MID(D2523,10,6))&lt;120000,"오전",IF(VALUE(MID(D2523,10,2))&lt;17,"오후","야간")),
IF(MID(D2523,1,8)&lt;"20241101",IF(VALUE(MID(D2523,10,6))&lt;120000,"오전",IF(VALUE(MID(D2523,10,2))&lt;18,"오후","야간"))
))</f>
        <v>오후</v>
      </c>
      <c r="M2523" s="151"/>
      <c r="V2523" s="39" t="s">
        <v>4382</v>
      </c>
    </row>
    <row r="2524" spans="2:22">
      <c r="B2524" s="72" t="s">
        <v>2995</v>
      </c>
      <c r="C2524" s="15" t="s">
        <v>2996</v>
      </c>
      <c r="D2524" s="15" t="s">
        <v>3204</v>
      </c>
      <c r="E2524" s="15">
        <v>10</v>
      </c>
      <c r="F2524" s="15">
        <v>2</v>
      </c>
      <c r="G2524" s="15">
        <v>10</v>
      </c>
      <c r="H2524" s="15">
        <v>10</v>
      </c>
      <c r="I2524" s="15">
        <v>10</v>
      </c>
      <c r="J2524" s="97" t="s">
        <v>3646</v>
      </c>
      <c r="K2524" s="152" t="s">
        <v>93</v>
      </c>
      <c r="L2524" s="91" t="str">
        <f t="shared" si="50"/>
        <v>오후</v>
      </c>
      <c r="M2524" s="151"/>
      <c r="V2524" s="39" t="s">
        <v>4383</v>
      </c>
    </row>
    <row r="2525" spans="2:22">
      <c r="B2525" s="72" t="s">
        <v>2995</v>
      </c>
      <c r="C2525" s="15" t="s">
        <v>2996</v>
      </c>
      <c r="D2525" s="15" t="s">
        <v>3205</v>
      </c>
      <c r="E2525" s="15">
        <v>10</v>
      </c>
      <c r="F2525" s="15">
        <v>2</v>
      </c>
      <c r="G2525" s="15">
        <v>10</v>
      </c>
      <c r="H2525" s="15">
        <v>10</v>
      </c>
      <c r="I2525" s="15">
        <v>10</v>
      </c>
      <c r="J2525" s="97" t="s">
        <v>3646</v>
      </c>
      <c r="K2525" s="152" t="s">
        <v>95</v>
      </c>
      <c r="L2525" s="91" t="str">
        <f t="shared" si="50"/>
        <v>오후</v>
      </c>
      <c r="M2525" s="151"/>
      <c r="V2525" s="39" t="s">
        <v>4384</v>
      </c>
    </row>
    <row r="2526" spans="2:22">
      <c r="B2526" s="72" t="s">
        <v>2995</v>
      </c>
      <c r="C2526" s="15" t="s">
        <v>2996</v>
      </c>
      <c r="D2526" s="15" t="s">
        <v>3206</v>
      </c>
      <c r="E2526" s="15">
        <v>10</v>
      </c>
      <c r="F2526" s="15">
        <v>2</v>
      </c>
      <c r="G2526" s="15">
        <v>10</v>
      </c>
      <c r="H2526" s="15">
        <v>10</v>
      </c>
      <c r="I2526" s="15">
        <v>10</v>
      </c>
      <c r="J2526" s="97" t="s">
        <v>3646</v>
      </c>
      <c r="K2526" s="152" t="s">
        <v>88</v>
      </c>
      <c r="L2526" s="91" t="str">
        <f t="shared" si="50"/>
        <v>오후</v>
      </c>
      <c r="M2526" s="151"/>
      <c r="V2526" s="39" t="s">
        <v>4385</v>
      </c>
    </row>
    <row r="2527" spans="2:22">
      <c r="B2527" s="72" t="s">
        <v>2995</v>
      </c>
      <c r="C2527" s="15" t="s">
        <v>2996</v>
      </c>
      <c r="D2527" s="15" t="s">
        <v>3207</v>
      </c>
      <c r="E2527" s="15">
        <v>10</v>
      </c>
      <c r="F2527" s="15">
        <v>2</v>
      </c>
      <c r="G2527" s="15">
        <v>10</v>
      </c>
      <c r="H2527" s="15">
        <v>10</v>
      </c>
      <c r="I2527" s="15">
        <v>10</v>
      </c>
      <c r="J2527" s="97" t="s">
        <v>3646</v>
      </c>
      <c r="K2527" s="152" t="s">
        <v>93</v>
      </c>
      <c r="L2527" s="91" t="str">
        <f t="shared" si="50"/>
        <v>오후</v>
      </c>
      <c r="M2527" s="151"/>
      <c r="V2527" s="39" t="s">
        <v>4386</v>
      </c>
    </row>
    <row r="2528" spans="2:22">
      <c r="B2528" s="72" t="s">
        <v>2995</v>
      </c>
      <c r="C2528" s="15" t="s">
        <v>2996</v>
      </c>
      <c r="D2528" s="15" t="s">
        <v>3209</v>
      </c>
      <c r="E2528" s="15">
        <v>10</v>
      </c>
      <c r="F2528" s="15">
        <v>2</v>
      </c>
      <c r="G2528" s="15">
        <v>10</v>
      </c>
      <c r="H2528" s="15">
        <v>10</v>
      </c>
      <c r="I2528" s="15">
        <v>10</v>
      </c>
      <c r="J2528" s="97" t="s">
        <v>3646</v>
      </c>
      <c r="K2528" s="152" t="s">
        <v>93</v>
      </c>
      <c r="L2528" s="91" t="str">
        <f t="shared" si="50"/>
        <v>오후</v>
      </c>
      <c r="M2528" s="151"/>
      <c r="V2528" s="39" t="s">
        <v>4387</v>
      </c>
    </row>
    <row r="2529" spans="2:22">
      <c r="B2529" s="72" t="s">
        <v>2995</v>
      </c>
      <c r="C2529" s="15" t="s">
        <v>2996</v>
      </c>
      <c r="D2529" s="15" t="s">
        <v>3210</v>
      </c>
      <c r="E2529" s="15">
        <v>10</v>
      </c>
      <c r="F2529" s="15">
        <v>2</v>
      </c>
      <c r="G2529" s="15">
        <v>10</v>
      </c>
      <c r="H2529" s="15">
        <v>10</v>
      </c>
      <c r="I2529" s="15">
        <v>10</v>
      </c>
      <c r="J2529" s="97" t="s">
        <v>3646</v>
      </c>
      <c r="K2529" s="152" t="s">
        <v>88</v>
      </c>
      <c r="L2529" s="91" t="str">
        <f t="shared" si="50"/>
        <v>오후</v>
      </c>
      <c r="M2529" s="151"/>
      <c r="V2529" s="39" t="s">
        <v>4388</v>
      </c>
    </row>
    <row r="2530" spans="2:22">
      <c r="B2530" s="72" t="s">
        <v>2995</v>
      </c>
      <c r="C2530" s="15" t="s">
        <v>4221</v>
      </c>
      <c r="D2530" s="15" t="s">
        <v>3215</v>
      </c>
      <c r="E2530" s="15">
        <v>10</v>
      </c>
      <c r="F2530" s="15">
        <v>2</v>
      </c>
      <c r="G2530" s="15">
        <v>10</v>
      </c>
      <c r="H2530" s="15">
        <v>10</v>
      </c>
      <c r="I2530" s="15">
        <v>10</v>
      </c>
      <c r="J2530" s="97" t="s">
        <v>3646</v>
      </c>
      <c r="K2530" s="152" t="s">
        <v>93</v>
      </c>
      <c r="L2530" s="91" t="str">
        <f t="shared" si="50"/>
        <v>오전</v>
      </c>
      <c r="M2530" s="151"/>
      <c r="V2530" s="39" t="s">
        <v>4389</v>
      </c>
    </row>
    <row r="2531" spans="2:22">
      <c r="B2531" s="72" t="s">
        <v>2995</v>
      </c>
      <c r="C2531" s="15" t="s">
        <v>4221</v>
      </c>
      <c r="D2531" s="15" t="s">
        <v>3216</v>
      </c>
      <c r="E2531" s="15">
        <v>10</v>
      </c>
      <c r="F2531" s="15">
        <v>2</v>
      </c>
      <c r="G2531" s="15">
        <v>10</v>
      </c>
      <c r="H2531" s="15">
        <v>10</v>
      </c>
      <c r="I2531" s="15">
        <v>10</v>
      </c>
      <c r="J2531" s="97" t="s">
        <v>3646</v>
      </c>
      <c r="K2531" s="152" t="s">
        <v>27</v>
      </c>
      <c r="L2531" s="91" t="str">
        <f t="shared" si="50"/>
        <v>오전</v>
      </c>
      <c r="M2531" s="151"/>
      <c r="V2531" s="39" t="s">
        <v>4390</v>
      </c>
    </row>
    <row r="2532" spans="2:22">
      <c r="B2532" s="72" t="s">
        <v>2995</v>
      </c>
      <c r="C2532" s="15" t="s">
        <v>4221</v>
      </c>
      <c r="D2532" s="15" t="s">
        <v>3223</v>
      </c>
      <c r="E2532" s="15">
        <v>10</v>
      </c>
      <c r="F2532" s="15">
        <v>2</v>
      </c>
      <c r="G2532" s="15">
        <v>10</v>
      </c>
      <c r="H2532" s="15">
        <v>10</v>
      </c>
      <c r="I2532" s="15">
        <v>10</v>
      </c>
      <c r="J2532" s="97" t="s">
        <v>3646</v>
      </c>
      <c r="K2532" s="152" t="s">
        <v>93</v>
      </c>
      <c r="L2532" s="91" t="str">
        <f t="shared" si="50"/>
        <v>오전</v>
      </c>
      <c r="M2532" s="151"/>
      <c r="V2532" s="39" t="s">
        <v>4391</v>
      </c>
    </row>
    <row r="2533" spans="2:22">
      <c r="B2533" s="72" t="s">
        <v>2995</v>
      </c>
      <c r="C2533" s="15" t="s">
        <v>4221</v>
      </c>
      <c r="D2533" s="15" t="s">
        <v>3224</v>
      </c>
      <c r="E2533" s="15">
        <v>10</v>
      </c>
      <c r="F2533" s="15">
        <v>2</v>
      </c>
      <c r="G2533" s="15">
        <v>10</v>
      </c>
      <c r="H2533" s="15">
        <v>10</v>
      </c>
      <c r="I2533" s="15">
        <v>10</v>
      </c>
      <c r="J2533" s="97" t="s">
        <v>3646</v>
      </c>
      <c r="K2533" s="152" t="s">
        <v>420</v>
      </c>
      <c r="L2533" s="91" t="str">
        <f t="shared" si="50"/>
        <v>오전</v>
      </c>
      <c r="M2533" s="151"/>
      <c r="V2533" s="39" t="s">
        <v>4392</v>
      </c>
    </row>
    <row r="2534" spans="2:22">
      <c r="B2534" s="72" t="s">
        <v>2995</v>
      </c>
      <c r="C2534" s="15" t="s">
        <v>4221</v>
      </c>
      <c r="D2534" s="15" t="s">
        <v>3225</v>
      </c>
      <c r="E2534" s="15">
        <v>10</v>
      </c>
      <c r="F2534" s="15">
        <v>2</v>
      </c>
      <c r="G2534" s="15">
        <v>10</v>
      </c>
      <c r="H2534" s="15">
        <v>10</v>
      </c>
      <c r="I2534" s="15">
        <v>10</v>
      </c>
      <c r="J2534" s="97" t="s">
        <v>3646</v>
      </c>
      <c r="K2534" s="152" t="s">
        <v>27</v>
      </c>
      <c r="L2534" s="91" t="str">
        <f t="shared" si="50"/>
        <v>오전</v>
      </c>
      <c r="M2534" s="151"/>
      <c r="V2534" s="39" t="s">
        <v>4393</v>
      </c>
    </row>
    <row r="2535" spans="2:22">
      <c r="B2535" s="72" t="s">
        <v>2995</v>
      </c>
      <c r="C2535" s="15" t="s">
        <v>4221</v>
      </c>
      <c r="D2535" s="15" t="s">
        <v>3226</v>
      </c>
      <c r="E2535" s="15">
        <v>10</v>
      </c>
      <c r="F2535" s="15">
        <v>2</v>
      </c>
      <c r="G2535" s="15">
        <v>10</v>
      </c>
      <c r="H2535" s="15">
        <v>10</v>
      </c>
      <c r="I2535" s="15">
        <v>10</v>
      </c>
      <c r="J2535" s="97" t="s">
        <v>3646</v>
      </c>
      <c r="K2535" s="152" t="s">
        <v>93</v>
      </c>
      <c r="L2535" s="91" t="str">
        <f t="shared" si="50"/>
        <v>오전</v>
      </c>
      <c r="M2535" s="151"/>
      <c r="V2535" s="39" t="s">
        <v>4394</v>
      </c>
    </row>
    <row r="2536" spans="2:22">
      <c r="B2536" s="72" t="s">
        <v>2995</v>
      </c>
      <c r="C2536" s="15" t="s">
        <v>4221</v>
      </c>
      <c r="D2536" s="15" t="s">
        <v>3227</v>
      </c>
      <c r="E2536" s="15">
        <v>10</v>
      </c>
      <c r="F2536" s="15">
        <v>2</v>
      </c>
      <c r="G2536" s="15">
        <v>10</v>
      </c>
      <c r="H2536" s="15">
        <v>10</v>
      </c>
      <c r="I2536" s="15">
        <v>10</v>
      </c>
      <c r="J2536" s="97" t="s">
        <v>3646</v>
      </c>
      <c r="K2536" s="152" t="s">
        <v>3097</v>
      </c>
      <c r="L2536" s="91" t="str">
        <f t="shared" si="50"/>
        <v>오전</v>
      </c>
      <c r="M2536" s="151"/>
      <c r="V2536" s="39" t="s">
        <v>4395</v>
      </c>
    </row>
    <row r="2537" spans="2:22">
      <c r="B2537" s="72" t="s">
        <v>2995</v>
      </c>
      <c r="C2537" s="15" t="s">
        <v>4221</v>
      </c>
      <c r="D2537" s="15" t="s">
        <v>3229</v>
      </c>
      <c r="E2537" s="15">
        <v>10</v>
      </c>
      <c r="F2537" s="15">
        <v>2</v>
      </c>
      <c r="G2537" s="15">
        <v>10</v>
      </c>
      <c r="H2537" s="15">
        <v>10</v>
      </c>
      <c r="I2537" s="15">
        <v>10</v>
      </c>
      <c r="J2537" s="97" t="s">
        <v>3646</v>
      </c>
      <c r="K2537" s="152" t="s">
        <v>73</v>
      </c>
      <c r="L2537" s="91" t="str">
        <f t="shared" si="50"/>
        <v>오전</v>
      </c>
      <c r="M2537" s="151"/>
      <c r="V2537" s="39" t="s">
        <v>4396</v>
      </c>
    </row>
    <row r="2538" spans="2:22">
      <c r="B2538" s="72" t="s">
        <v>2995</v>
      </c>
      <c r="C2538" s="15" t="s">
        <v>4221</v>
      </c>
      <c r="D2538" s="15" t="s">
        <v>3232</v>
      </c>
      <c r="E2538" s="15">
        <v>10</v>
      </c>
      <c r="F2538" s="15">
        <v>2</v>
      </c>
      <c r="G2538" s="15">
        <v>10</v>
      </c>
      <c r="H2538" s="15">
        <v>10</v>
      </c>
      <c r="I2538" s="15">
        <v>10</v>
      </c>
      <c r="J2538" s="97" t="s">
        <v>3646</v>
      </c>
      <c r="K2538" s="152" t="s">
        <v>73</v>
      </c>
      <c r="L2538" s="91" t="str">
        <f t="shared" si="50"/>
        <v>오전</v>
      </c>
      <c r="M2538" s="151"/>
      <c r="V2538" s="39" t="s">
        <v>4397</v>
      </c>
    </row>
    <row r="2539" spans="2:22">
      <c r="B2539" s="72" t="s">
        <v>2995</v>
      </c>
      <c r="C2539" s="15" t="s">
        <v>4221</v>
      </c>
      <c r="D2539" s="15" t="s">
        <v>3233</v>
      </c>
      <c r="E2539" s="15">
        <v>10</v>
      </c>
      <c r="F2539" s="15">
        <v>2</v>
      </c>
      <c r="G2539" s="15">
        <v>10</v>
      </c>
      <c r="H2539" s="15">
        <v>10</v>
      </c>
      <c r="I2539" s="15">
        <v>10</v>
      </c>
      <c r="J2539" s="97" t="s">
        <v>3646</v>
      </c>
      <c r="K2539" s="152" t="s">
        <v>73</v>
      </c>
      <c r="L2539" s="91" t="str">
        <f t="shared" si="50"/>
        <v>오전</v>
      </c>
      <c r="M2539" s="151"/>
      <c r="V2539" s="39" t="s">
        <v>4398</v>
      </c>
    </row>
    <row r="2540" spans="2:22">
      <c r="B2540" s="72" t="s">
        <v>2995</v>
      </c>
      <c r="C2540" s="15" t="s">
        <v>4221</v>
      </c>
      <c r="D2540" s="15" t="s">
        <v>3235</v>
      </c>
      <c r="E2540" s="15">
        <v>10</v>
      </c>
      <c r="F2540" s="15">
        <v>2</v>
      </c>
      <c r="G2540" s="15">
        <v>10</v>
      </c>
      <c r="H2540" s="15">
        <v>10</v>
      </c>
      <c r="I2540" s="15">
        <v>10</v>
      </c>
      <c r="J2540" s="97" t="s">
        <v>3646</v>
      </c>
      <c r="K2540" s="152" t="s">
        <v>27</v>
      </c>
      <c r="L2540" s="91" t="str">
        <f t="shared" si="50"/>
        <v>오전</v>
      </c>
      <c r="M2540" s="151"/>
      <c r="V2540" s="39" t="s">
        <v>4399</v>
      </c>
    </row>
    <row r="2541" spans="2:22">
      <c r="B2541" s="72" t="s">
        <v>2995</v>
      </c>
      <c r="C2541" s="15" t="s">
        <v>4221</v>
      </c>
      <c r="D2541" s="15" t="s">
        <v>3236</v>
      </c>
      <c r="E2541" s="15">
        <v>10</v>
      </c>
      <c r="F2541" s="15">
        <v>2</v>
      </c>
      <c r="G2541" s="15">
        <v>10</v>
      </c>
      <c r="H2541" s="15">
        <v>10</v>
      </c>
      <c r="I2541" s="15">
        <v>10</v>
      </c>
      <c r="J2541" s="97" t="s">
        <v>3646</v>
      </c>
      <c r="K2541" s="152" t="s">
        <v>27</v>
      </c>
      <c r="L2541" s="91" t="str">
        <f t="shared" si="50"/>
        <v>오전</v>
      </c>
      <c r="M2541" s="151"/>
      <c r="V2541" s="39" t="s">
        <v>4400</v>
      </c>
    </row>
    <row r="2542" spans="2:22">
      <c r="B2542" s="72" t="s">
        <v>2995</v>
      </c>
      <c r="C2542" s="15" t="s">
        <v>4221</v>
      </c>
      <c r="D2542" s="15" t="s">
        <v>3238</v>
      </c>
      <c r="E2542" s="15">
        <v>10</v>
      </c>
      <c r="F2542" s="15">
        <v>2</v>
      </c>
      <c r="G2542" s="15">
        <v>10</v>
      </c>
      <c r="H2542" s="15">
        <v>10</v>
      </c>
      <c r="I2542" s="15">
        <v>10</v>
      </c>
      <c r="J2542" s="97" t="s">
        <v>3646</v>
      </c>
      <c r="K2542" s="152" t="s">
        <v>88</v>
      </c>
      <c r="L2542" s="91" t="str">
        <f t="shared" si="50"/>
        <v>오전</v>
      </c>
      <c r="M2542" s="151"/>
      <c r="V2542" s="39" t="s">
        <v>4401</v>
      </c>
    </row>
    <row r="2543" spans="2:22">
      <c r="B2543" s="72" t="s">
        <v>2995</v>
      </c>
      <c r="C2543" s="15" t="s">
        <v>4221</v>
      </c>
      <c r="D2543" s="15" t="s">
        <v>3239</v>
      </c>
      <c r="E2543" s="15">
        <v>10</v>
      </c>
      <c r="F2543" s="15">
        <v>2</v>
      </c>
      <c r="G2543" s="15">
        <v>10</v>
      </c>
      <c r="H2543" s="15">
        <v>10</v>
      </c>
      <c r="I2543" s="15">
        <v>10</v>
      </c>
      <c r="J2543" s="97" t="s">
        <v>3646</v>
      </c>
      <c r="K2543" s="152" t="s">
        <v>85</v>
      </c>
      <c r="L2543" s="91" t="str">
        <f t="shared" si="50"/>
        <v>오전</v>
      </c>
      <c r="M2543" s="151"/>
      <c r="V2543" s="39" t="s">
        <v>4402</v>
      </c>
    </row>
    <row r="2544" spans="2:22">
      <c r="B2544" s="72" t="s">
        <v>2995</v>
      </c>
      <c r="C2544" s="15" t="s">
        <v>4221</v>
      </c>
      <c r="D2544" s="15" t="s">
        <v>3241</v>
      </c>
      <c r="E2544" s="15">
        <v>10</v>
      </c>
      <c r="F2544" s="15">
        <v>2</v>
      </c>
      <c r="G2544" s="15">
        <v>10</v>
      </c>
      <c r="H2544" s="15">
        <v>10</v>
      </c>
      <c r="I2544" s="15">
        <v>10</v>
      </c>
      <c r="J2544" s="97" t="s">
        <v>3646</v>
      </c>
      <c r="K2544" s="152" t="s">
        <v>93</v>
      </c>
      <c r="L2544" s="91" t="str">
        <f t="shared" si="50"/>
        <v>오전</v>
      </c>
      <c r="M2544" s="151"/>
      <c r="V2544" s="39" t="s">
        <v>4403</v>
      </c>
    </row>
    <row r="2545" spans="2:22">
      <c r="B2545" s="72" t="s">
        <v>2995</v>
      </c>
      <c r="C2545" s="15" t="s">
        <v>4231</v>
      </c>
      <c r="D2545" s="15" t="s">
        <v>3248</v>
      </c>
      <c r="E2545" s="15">
        <v>10</v>
      </c>
      <c r="F2545" s="15">
        <v>2</v>
      </c>
      <c r="G2545" s="15">
        <v>10</v>
      </c>
      <c r="H2545" s="15">
        <v>10</v>
      </c>
      <c r="I2545" s="15">
        <v>10</v>
      </c>
      <c r="J2545" s="97" t="s">
        <v>3646</v>
      </c>
      <c r="K2545" s="152" t="s">
        <v>27</v>
      </c>
      <c r="L2545" s="91" t="str">
        <f t="shared" si="50"/>
        <v>오전</v>
      </c>
      <c r="M2545" s="151"/>
      <c r="V2545" s="39" t="s">
        <v>4404</v>
      </c>
    </row>
    <row r="2546" spans="2:22">
      <c r="B2546" s="72" t="s">
        <v>2995</v>
      </c>
      <c r="C2546" s="15" t="s">
        <v>4231</v>
      </c>
      <c r="D2546" s="15" t="s">
        <v>3252</v>
      </c>
      <c r="E2546" s="15">
        <v>10</v>
      </c>
      <c r="F2546" s="15">
        <v>2</v>
      </c>
      <c r="G2546" s="15">
        <v>10</v>
      </c>
      <c r="H2546" s="15">
        <v>10</v>
      </c>
      <c r="I2546" s="15">
        <v>10</v>
      </c>
      <c r="J2546" s="97" t="s">
        <v>3646</v>
      </c>
      <c r="K2546" s="152" t="s">
        <v>27</v>
      </c>
      <c r="L2546" s="91" t="str">
        <f t="shared" si="50"/>
        <v>오전</v>
      </c>
      <c r="M2546" s="151"/>
      <c r="V2546" s="39" t="s">
        <v>4405</v>
      </c>
    </row>
    <row r="2547" spans="2:22">
      <c r="B2547" s="72" t="s">
        <v>2995</v>
      </c>
      <c r="C2547" s="15" t="s">
        <v>4207</v>
      </c>
      <c r="D2547" s="15" t="s">
        <v>3257</v>
      </c>
      <c r="E2547" s="15">
        <v>10</v>
      </c>
      <c r="F2547" s="15">
        <v>2</v>
      </c>
      <c r="G2547" s="15">
        <v>10</v>
      </c>
      <c r="H2547" s="15">
        <v>10</v>
      </c>
      <c r="I2547" s="15">
        <v>10</v>
      </c>
      <c r="J2547" s="97" t="s">
        <v>3646</v>
      </c>
      <c r="K2547" s="152" t="s">
        <v>27</v>
      </c>
      <c r="L2547" s="91" t="str">
        <f t="shared" si="50"/>
        <v>오후</v>
      </c>
      <c r="M2547" s="151"/>
      <c r="V2547" s="39" t="s">
        <v>4406</v>
      </c>
    </row>
    <row r="2548" spans="2:22">
      <c r="B2548" s="72" t="s">
        <v>2995</v>
      </c>
      <c r="C2548" s="15" t="s">
        <v>4207</v>
      </c>
      <c r="D2548" s="15" t="s">
        <v>3260</v>
      </c>
      <c r="E2548" s="15">
        <v>10</v>
      </c>
      <c r="F2548" s="15">
        <v>2</v>
      </c>
      <c r="G2548" s="15">
        <v>10</v>
      </c>
      <c r="H2548" s="15">
        <v>10</v>
      </c>
      <c r="I2548" s="15">
        <v>10</v>
      </c>
      <c r="J2548" s="97" t="s">
        <v>3646</v>
      </c>
      <c r="K2548" s="152" t="s">
        <v>88</v>
      </c>
      <c r="L2548" s="91" t="str">
        <f t="shared" si="50"/>
        <v>오후</v>
      </c>
      <c r="M2548" s="151"/>
      <c r="V2548" s="39" t="s">
        <v>4407</v>
      </c>
    </row>
    <row r="2549" spans="2:22">
      <c r="B2549" s="72" t="s">
        <v>2995</v>
      </c>
      <c r="C2549" s="15" t="s">
        <v>4207</v>
      </c>
      <c r="D2549" s="15" t="s">
        <v>3264</v>
      </c>
      <c r="E2549" s="15">
        <v>10</v>
      </c>
      <c r="F2549" s="15">
        <v>2</v>
      </c>
      <c r="G2549" s="15">
        <v>10</v>
      </c>
      <c r="H2549" s="15">
        <v>10</v>
      </c>
      <c r="I2549" s="15">
        <v>10</v>
      </c>
      <c r="J2549" s="97" t="s">
        <v>3646</v>
      </c>
      <c r="K2549" s="152" t="s">
        <v>27</v>
      </c>
      <c r="L2549" s="91" t="str">
        <f t="shared" si="50"/>
        <v>오후</v>
      </c>
      <c r="M2549" s="151"/>
      <c r="V2549" s="39" t="s">
        <v>4408</v>
      </c>
    </row>
    <row r="2550" spans="2:22">
      <c r="B2550" s="72" t="s">
        <v>2995</v>
      </c>
      <c r="C2550" s="15" t="s">
        <v>4207</v>
      </c>
      <c r="D2550" s="15" t="s">
        <v>3265</v>
      </c>
      <c r="E2550" s="15">
        <v>10</v>
      </c>
      <c r="F2550" s="15">
        <v>2</v>
      </c>
      <c r="G2550" s="15">
        <v>10</v>
      </c>
      <c r="H2550" s="15">
        <v>10</v>
      </c>
      <c r="I2550" s="15">
        <v>10</v>
      </c>
      <c r="J2550" s="97" t="s">
        <v>3646</v>
      </c>
      <c r="K2550" s="152" t="s">
        <v>88</v>
      </c>
      <c r="L2550" s="91" t="str">
        <f t="shared" si="50"/>
        <v>오후</v>
      </c>
      <c r="M2550" s="151"/>
      <c r="V2550" s="39" t="s">
        <v>4409</v>
      </c>
    </row>
    <row r="2551" spans="2:22">
      <c r="B2551" s="72" t="s">
        <v>2995</v>
      </c>
      <c r="C2551" s="15" t="s">
        <v>4207</v>
      </c>
      <c r="D2551" s="15" t="s">
        <v>3266</v>
      </c>
      <c r="E2551" s="15">
        <v>10</v>
      </c>
      <c r="F2551" s="15">
        <v>2</v>
      </c>
      <c r="G2551" s="15">
        <v>10</v>
      </c>
      <c r="H2551" s="15">
        <v>10</v>
      </c>
      <c r="I2551" s="15">
        <v>10</v>
      </c>
      <c r="J2551" s="97" t="s">
        <v>3646</v>
      </c>
      <c r="K2551" s="152" t="s">
        <v>27</v>
      </c>
      <c r="L2551" s="91" t="str">
        <f t="shared" si="50"/>
        <v>오후</v>
      </c>
      <c r="M2551" s="151"/>
      <c r="V2551" s="39" t="s">
        <v>4410</v>
      </c>
    </row>
    <row r="2552" spans="2:22">
      <c r="B2552" s="72" t="s">
        <v>2995</v>
      </c>
      <c r="C2552" s="15" t="s">
        <v>4207</v>
      </c>
      <c r="D2552" s="15" t="s">
        <v>3271</v>
      </c>
      <c r="E2552" s="15">
        <v>10</v>
      </c>
      <c r="F2552" s="15">
        <v>2</v>
      </c>
      <c r="G2552" s="15">
        <v>10</v>
      </c>
      <c r="H2552" s="15">
        <v>10</v>
      </c>
      <c r="I2552" s="15">
        <v>10</v>
      </c>
      <c r="J2552" s="97" t="s">
        <v>3646</v>
      </c>
      <c r="K2552" s="152" t="s">
        <v>27</v>
      </c>
      <c r="L2552" s="91" t="str">
        <f t="shared" si="50"/>
        <v>오후</v>
      </c>
      <c r="M2552" s="151"/>
      <c r="V2552" s="39" t="s">
        <v>4411</v>
      </c>
    </row>
    <row r="2553" spans="2:22">
      <c r="B2553" s="72" t="s">
        <v>2995</v>
      </c>
      <c r="C2553" s="15" t="s">
        <v>4207</v>
      </c>
      <c r="D2553" s="15" t="s">
        <v>3286</v>
      </c>
      <c r="E2553" s="15">
        <v>10</v>
      </c>
      <c r="F2553" s="15">
        <v>2</v>
      </c>
      <c r="G2553" s="15">
        <v>10</v>
      </c>
      <c r="H2553" s="15">
        <v>10</v>
      </c>
      <c r="I2553" s="15">
        <v>10</v>
      </c>
      <c r="J2553" s="97" t="s">
        <v>3646</v>
      </c>
      <c r="K2553" s="152" t="s">
        <v>73</v>
      </c>
      <c r="L2553" s="91" t="str">
        <f t="shared" si="50"/>
        <v>오후</v>
      </c>
      <c r="M2553" s="151"/>
      <c r="V2553" s="39" t="s">
        <v>4412</v>
      </c>
    </row>
    <row r="2554" spans="2:22">
      <c r="B2554" s="72" t="s">
        <v>2995</v>
      </c>
      <c r="C2554" s="15" t="s">
        <v>4207</v>
      </c>
      <c r="D2554" s="15" t="s">
        <v>3290</v>
      </c>
      <c r="E2554" s="15">
        <v>10</v>
      </c>
      <c r="F2554" s="15">
        <v>2</v>
      </c>
      <c r="G2554" s="15">
        <v>10</v>
      </c>
      <c r="H2554" s="15">
        <v>10</v>
      </c>
      <c r="I2554" s="15">
        <v>10</v>
      </c>
      <c r="J2554" s="97" t="s">
        <v>3646</v>
      </c>
      <c r="K2554" s="152" t="s">
        <v>85</v>
      </c>
      <c r="L2554" s="91" t="str">
        <f t="shared" si="50"/>
        <v>오후</v>
      </c>
      <c r="M2554" s="151"/>
      <c r="V2554" s="39" t="s">
        <v>4413</v>
      </c>
    </row>
    <row r="2555" spans="2:22">
      <c r="B2555" s="72" t="s">
        <v>2995</v>
      </c>
      <c r="C2555" s="15" t="s">
        <v>4207</v>
      </c>
      <c r="D2555" s="15" t="s">
        <v>3291</v>
      </c>
      <c r="E2555" s="15">
        <v>10</v>
      </c>
      <c r="F2555" s="15">
        <v>2</v>
      </c>
      <c r="G2555" s="15">
        <v>10</v>
      </c>
      <c r="H2555" s="15">
        <v>10</v>
      </c>
      <c r="I2555" s="15">
        <v>10</v>
      </c>
      <c r="J2555" s="97" t="s">
        <v>3646</v>
      </c>
      <c r="K2555" s="152" t="s">
        <v>41</v>
      </c>
      <c r="L2555" s="91" t="str">
        <f t="shared" ref="L2555:L2589" si="51">IF(MID(D2555,1,8)&gt;="20241101",IF(VALUE(MID(D2555,10,6))&lt;120000,"오전",IF(VALUE(MID(D2555,10,2))&lt;17,"오후","야간")),
IF(MID(D2555,1,8)&lt;"20241101",IF(VALUE(MID(D2555,10,6))&lt;120000,"오전",IF(VALUE(MID(D2555,10,2))&lt;18,"오후","야간"))
))</f>
        <v>오후</v>
      </c>
      <c r="M2555" s="151"/>
      <c r="V2555" s="39" t="s">
        <v>4414</v>
      </c>
    </row>
    <row r="2556" spans="2:22">
      <c r="B2556" s="72" t="s">
        <v>2995</v>
      </c>
      <c r="C2556" s="15" t="s">
        <v>4207</v>
      </c>
      <c r="D2556" s="15" t="s">
        <v>3292</v>
      </c>
      <c r="E2556" s="15">
        <v>10</v>
      </c>
      <c r="F2556" s="15">
        <v>2</v>
      </c>
      <c r="G2556" s="15">
        <v>10</v>
      </c>
      <c r="H2556" s="15">
        <v>10</v>
      </c>
      <c r="I2556" s="15">
        <v>10</v>
      </c>
      <c r="J2556" s="97" t="s">
        <v>3646</v>
      </c>
      <c r="K2556" s="152" t="s">
        <v>41</v>
      </c>
      <c r="L2556" s="91" t="str">
        <f t="shared" si="51"/>
        <v>오후</v>
      </c>
      <c r="M2556" s="151"/>
      <c r="V2556" s="39" t="s">
        <v>4415</v>
      </c>
    </row>
    <row r="2557" spans="2:22">
      <c r="B2557" s="72" t="s">
        <v>2995</v>
      </c>
      <c r="C2557" s="15" t="s">
        <v>4207</v>
      </c>
      <c r="D2557" s="15" t="s">
        <v>3293</v>
      </c>
      <c r="E2557" s="15">
        <v>10</v>
      </c>
      <c r="F2557" s="15">
        <v>2</v>
      </c>
      <c r="G2557" s="15">
        <v>10</v>
      </c>
      <c r="H2557" s="15">
        <v>10</v>
      </c>
      <c r="I2557" s="15">
        <v>10</v>
      </c>
      <c r="J2557" s="97" t="s">
        <v>3646</v>
      </c>
      <c r="K2557" s="152" t="s">
        <v>41</v>
      </c>
      <c r="L2557" s="91" t="str">
        <f t="shared" si="51"/>
        <v>오후</v>
      </c>
      <c r="M2557" s="151"/>
      <c r="V2557" s="39" t="s">
        <v>4416</v>
      </c>
    </row>
    <row r="2558" spans="2:22">
      <c r="B2558" s="72" t="s">
        <v>2995</v>
      </c>
      <c r="C2558" s="15" t="s">
        <v>4207</v>
      </c>
      <c r="D2558" s="15" t="s">
        <v>3294</v>
      </c>
      <c r="E2558" s="15">
        <v>10</v>
      </c>
      <c r="F2558" s="15">
        <v>2</v>
      </c>
      <c r="G2558" s="15">
        <v>10</v>
      </c>
      <c r="H2558" s="15">
        <v>10</v>
      </c>
      <c r="I2558" s="15">
        <v>10</v>
      </c>
      <c r="J2558" s="97" t="s">
        <v>3646</v>
      </c>
      <c r="K2558" s="152" t="s">
        <v>41</v>
      </c>
      <c r="L2558" s="91" t="str">
        <f t="shared" si="51"/>
        <v>오후</v>
      </c>
      <c r="M2558" s="151"/>
      <c r="V2558" s="39" t="s">
        <v>4417</v>
      </c>
    </row>
    <row r="2559" spans="2:22">
      <c r="B2559" s="72" t="s">
        <v>2995</v>
      </c>
      <c r="C2559" s="15" t="s">
        <v>4207</v>
      </c>
      <c r="D2559" s="15" t="s">
        <v>3295</v>
      </c>
      <c r="E2559" s="15">
        <v>10</v>
      </c>
      <c r="F2559" s="15">
        <v>2</v>
      </c>
      <c r="G2559" s="15">
        <v>10</v>
      </c>
      <c r="H2559" s="15">
        <v>10</v>
      </c>
      <c r="I2559" s="15">
        <v>10</v>
      </c>
      <c r="J2559" s="97" t="s">
        <v>3646</v>
      </c>
      <c r="K2559" s="152" t="s">
        <v>95</v>
      </c>
      <c r="L2559" s="91" t="str">
        <f t="shared" si="51"/>
        <v>오후</v>
      </c>
      <c r="M2559" s="151"/>
      <c r="V2559" s="39" t="s">
        <v>4418</v>
      </c>
    </row>
    <row r="2560" spans="2:22">
      <c r="B2560" s="72" t="s">
        <v>2995</v>
      </c>
      <c r="C2560" s="15" t="s">
        <v>4207</v>
      </c>
      <c r="D2560" s="15" t="s">
        <v>3296</v>
      </c>
      <c r="E2560" s="15">
        <v>10</v>
      </c>
      <c r="F2560" s="15">
        <v>2</v>
      </c>
      <c r="G2560" s="15">
        <v>10</v>
      </c>
      <c r="H2560" s="15">
        <v>10</v>
      </c>
      <c r="I2560" s="15">
        <v>10</v>
      </c>
      <c r="J2560" s="97" t="s">
        <v>3646</v>
      </c>
      <c r="K2560" s="152" t="s">
        <v>95</v>
      </c>
      <c r="L2560" s="91" t="str">
        <f t="shared" si="51"/>
        <v>오후</v>
      </c>
      <c r="M2560" s="151"/>
      <c r="V2560" s="39" t="s">
        <v>4419</v>
      </c>
    </row>
    <row r="2561" spans="2:22">
      <c r="B2561" s="72" t="s">
        <v>2995</v>
      </c>
      <c r="C2561" s="15" t="s">
        <v>4207</v>
      </c>
      <c r="D2561" s="15" t="s">
        <v>3297</v>
      </c>
      <c r="E2561" s="15">
        <v>10</v>
      </c>
      <c r="F2561" s="15">
        <v>2</v>
      </c>
      <c r="G2561" s="15">
        <v>10</v>
      </c>
      <c r="H2561" s="15">
        <v>10</v>
      </c>
      <c r="I2561" s="15">
        <v>10</v>
      </c>
      <c r="J2561" s="97" t="s">
        <v>3646</v>
      </c>
      <c r="K2561" s="152" t="s">
        <v>41</v>
      </c>
      <c r="L2561" s="91" t="str">
        <f t="shared" si="51"/>
        <v>오후</v>
      </c>
      <c r="M2561" s="151"/>
      <c r="V2561" s="39" t="s">
        <v>4420</v>
      </c>
    </row>
    <row r="2562" spans="2:22">
      <c r="B2562" s="72" t="s">
        <v>2995</v>
      </c>
      <c r="C2562" s="15" t="s">
        <v>4207</v>
      </c>
      <c r="D2562" s="15" t="s">
        <v>3298</v>
      </c>
      <c r="E2562" s="15">
        <v>10</v>
      </c>
      <c r="F2562" s="15">
        <v>2</v>
      </c>
      <c r="G2562" s="15">
        <v>10</v>
      </c>
      <c r="H2562" s="15">
        <v>10</v>
      </c>
      <c r="I2562" s="15">
        <v>10</v>
      </c>
      <c r="J2562" s="97" t="s">
        <v>3646</v>
      </c>
      <c r="K2562" s="152" t="s">
        <v>95</v>
      </c>
      <c r="L2562" s="91" t="str">
        <f t="shared" si="51"/>
        <v>오후</v>
      </c>
      <c r="M2562" s="151"/>
      <c r="V2562" s="39" t="s">
        <v>4421</v>
      </c>
    </row>
    <row r="2563" spans="2:22">
      <c r="B2563" s="72" t="s">
        <v>2995</v>
      </c>
      <c r="C2563" s="15" t="s">
        <v>4207</v>
      </c>
      <c r="D2563" s="15" t="s">
        <v>3299</v>
      </c>
      <c r="E2563" s="15">
        <v>10</v>
      </c>
      <c r="F2563" s="15">
        <v>2</v>
      </c>
      <c r="G2563" s="15">
        <v>10</v>
      </c>
      <c r="H2563" s="15">
        <v>10</v>
      </c>
      <c r="I2563" s="15">
        <v>10</v>
      </c>
      <c r="J2563" s="97" t="s">
        <v>3646</v>
      </c>
      <c r="K2563" s="152" t="s">
        <v>41</v>
      </c>
      <c r="L2563" s="91" t="str">
        <f t="shared" si="51"/>
        <v>오후</v>
      </c>
      <c r="M2563" s="151"/>
      <c r="V2563" s="39" t="s">
        <v>4422</v>
      </c>
    </row>
    <row r="2564" spans="2:22">
      <c r="B2564" s="72" t="s">
        <v>2995</v>
      </c>
      <c r="C2564" s="15" t="s">
        <v>4207</v>
      </c>
      <c r="D2564" s="15" t="s">
        <v>3300</v>
      </c>
      <c r="E2564" s="15">
        <v>10</v>
      </c>
      <c r="F2564" s="15">
        <v>2</v>
      </c>
      <c r="G2564" s="15">
        <v>10</v>
      </c>
      <c r="H2564" s="15">
        <v>10</v>
      </c>
      <c r="I2564" s="15">
        <v>10</v>
      </c>
      <c r="J2564" s="97" t="s">
        <v>3646</v>
      </c>
      <c r="K2564" s="152" t="s">
        <v>95</v>
      </c>
      <c r="L2564" s="91" t="str">
        <f t="shared" si="51"/>
        <v>오후</v>
      </c>
      <c r="M2564" s="151"/>
    </row>
    <row r="2565" spans="2:22">
      <c r="B2565" s="72" t="s">
        <v>2995</v>
      </c>
      <c r="C2565" s="15" t="s">
        <v>4210</v>
      </c>
      <c r="D2565" s="15" t="s">
        <v>3301</v>
      </c>
      <c r="E2565" s="15">
        <v>10</v>
      </c>
      <c r="F2565" s="15">
        <v>2</v>
      </c>
      <c r="G2565" s="15">
        <v>10</v>
      </c>
      <c r="H2565" s="15">
        <v>10</v>
      </c>
      <c r="I2565" s="15">
        <v>10</v>
      </c>
      <c r="J2565" s="97" t="s">
        <v>3646</v>
      </c>
      <c r="K2565" s="152" t="s">
        <v>91</v>
      </c>
      <c r="L2565" s="91" t="str">
        <f t="shared" si="51"/>
        <v>오후</v>
      </c>
      <c r="M2565" s="151"/>
    </row>
    <row r="2566" spans="2:22">
      <c r="B2566" s="72" t="s">
        <v>2995</v>
      </c>
      <c r="C2566" s="15" t="s">
        <v>4210</v>
      </c>
      <c r="D2566" s="15" t="s">
        <v>3302</v>
      </c>
      <c r="E2566" s="15">
        <v>10</v>
      </c>
      <c r="F2566" s="15">
        <v>2</v>
      </c>
      <c r="G2566" s="15">
        <v>10</v>
      </c>
      <c r="H2566" s="15">
        <v>10</v>
      </c>
      <c r="I2566" s="15">
        <v>10</v>
      </c>
      <c r="J2566" s="97" t="s">
        <v>3646</v>
      </c>
      <c r="K2566" s="152" t="s">
        <v>41</v>
      </c>
      <c r="L2566" s="91" t="str">
        <f t="shared" si="51"/>
        <v>오후</v>
      </c>
      <c r="M2566" s="151"/>
    </row>
    <row r="2567" spans="2:22">
      <c r="B2567" s="72" t="s">
        <v>2999</v>
      </c>
      <c r="C2567" s="15" t="s">
        <v>4423</v>
      </c>
      <c r="D2567" s="15" t="s">
        <v>3419</v>
      </c>
      <c r="E2567" s="15">
        <v>10</v>
      </c>
      <c r="F2567" s="15">
        <v>2</v>
      </c>
      <c r="G2567" s="15">
        <v>10</v>
      </c>
      <c r="H2567" s="15">
        <v>10</v>
      </c>
      <c r="I2567" s="15">
        <v>10</v>
      </c>
      <c r="J2567" s="97"/>
      <c r="K2567" s="152" t="s">
        <v>3056</v>
      </c>
      <c r="L2567" s="91" t="str">
        <f t="shared" si="51"/>
        <v>야간</v>
      </c>
      <c r="M2567" s="151" t="s">
        <v>117</v>
      </c>
    </row>
    <row r="2568" spans="2:22">
      <c r="B2568" s="72" t="s">
        <v>2999</v>
      </c>
      <c r="C2568" s="15" t="s">
        <v>4423</v>
      </c>
      <c r="D2568" s="15" t="s">
        <v>3420</v>
      </c>
      <c r="E2568" s="15">
        <v>10</v>
      </c>
      <c r="F2568" s="15">
        <v>2</v>
      </c>
      <c r="G2568" s="15">
        <v>10</v>
      </c>
      <c r="H2568" s="15">
        <v>10</v>
      </c>
      <c r="I2568" s="15">
        <v>10</v>
      </c>
      <c r="J2568" s="97"/>
      <c r="K2568" s="152" t="s">
        <v>27</v>
      </c>
      <c r="L2568" s="91" t="str">
        <f t="shared" si="51"/>
        <v>야간</v>
      </c>
      <c r="M2568" s="151" t="s">
        <v>117</v>
      </c>
    </row>
    <row r="2569" spans="2:22">
      <c r="B2569" s="72" t="s">
        <v>2999</v>
      </c>
      <c r="C2569" s="15" t="s">
        <v>4423</v>
      </c>
      <c r="D2569" s="15" t="s">
        <v>3421</v>
      </c>
      <c r="E2569" s="15">
        <v>10</v>
      </c>
      <c r="F2569" s="15">
        <v>2</v>
      </c>
      <c r="G2569" s="15">
        <v>10</v>
      </c>
      <c r="H2569" s="15">
        <v>10</v>
      </c>
      <c r="I2569" s="15">
        <v>10</v>
      </c>
      <c r="J2569" s="97"/>
      <c r="K2569" s="152" t="s">
        <v>2935</v>
      </c>
      <c r="L2569" s="91" t="str">
        <f t="shared" si="51"/>
        <v>야간</v>
      </c>
      <c r="M2569" s="151" t="s">
        <v>117</v>
      </c>
    </row>
    <row r="2570" spans="2:22">
      <c r="B2570" s="72" t="s">
        <v>2999</v>
      </c>
      <c r="C2570" s="15" t="s">
        <v>4423</v>
      </c>
      <c r="D2570" s="15" t="s">
        <v>3422</v>
      </c>
      <c r="E2570" s="15">
        <v>10</v>
      </c>
      <c r="F2570" s="15">
        <v>2</v>
      </c>
      <c r="G2570" s="15">
        <v>10</v>
      </c>
      <c r="H2570" s="15">
        <v>10</v>
      </c>
      <c r="I2570" s="15">
        <v>10</v>
      </c>
      <c r="J2570" s="97"/>
      <c r="K2570" s="152" t="s">
        <v>27</v>
      </c>
      <c r="L2570" s="91" t="str">
        <f t="shared" si="51"/>
        <v>야간</v>
      </c>
      <c r="M2570" s="151" t="s">
        <v>117</v>
      </c>
    </row>
    <row r="2571" spans="2:22">
      <c r="B2571" s="72" t="s">
        <v>2999</v>
      </c>
      <c r="C2571" s="15" t="s">
        <v>4424</v>
      </c>
      <c r="D2571" s="15" t="s">
        <v>3452</v>
      </c>
      <c r="E2571" s="15">
        <v>10</v>
      </c>
      <c r="F2571" s="15">
        <v>2</v>
      </c>
      <c r="G2571" s="15">
        <v>10</v>
      </c>
      <c r="H2571" s="15">
        <v>10</v>
      </c>
      <c r="I2571" s="15">
        <v>10</v>
      </c>
      <c r="J2571" s="97"/>
      <c r="K2571" s="152" t="s">
        <v>4425</v>
      </c>
      <c r="L2571" s="91" t="str">
        <f t="shared" si="51"/>
        <v>오후</v>
      </c>
      <c r="M2571" s="151" t="s">
        <v>117</v>
      </c>
    </row>
    <row r="2572" spans="2:22">
      <c r="B2572" s="72" t="s">
        <v>2999</v>
      </c>
      <c r="C2572" s="15" t="s">
        <v>4426</v>
      </c>
      <c r="D2572" s="15" t="s">
        <v>3545</v>
      </c>
      <c r="E2572" s="15">
        <v>10</v>
      </c>
      <c r="F2572" s="15">
        <v>2</v>
      </c>
      <c r="G2572" s="15">
        <v>10</v>
      </c>
      <c r="H2572" s="15">
        <v>10</v>
      </c>
      <c r="I2572" s="15">
        <v>10</v>
      </c>
      <c r="J2572" s="97"/>
      <c r="K2572" s="152" t="s">
        <v>4427</v>
      </c>
      <c r="L2572" s="91" t="str">
        <f t="shared" si="51"/>
        <v>오후</v>
      </c>
      <c r="M2572" s="151" t="s">
        <v>117</v>
      </c>
    </row>
    <row r="2573" spans="2:22">
      <c r="B2573" s="72" t="s">
        <v>2999</v>
      </c>
      <c r="C2573" s="15" t="s">
        <v>4426</v>
      </c>
      <c r="D2573" s="15" t="s">
        <v>3547</v>
      </c>
      <c r="E2573" s="15">
        <v>10</v>
      </c>
      <c r="F2573" s="15">
        <v>2</v>
      </c>
      <c r="G2573" s="15">
        <v>10</v>
      </c>
      <c r="H2573" s="15">
        <v>10</v>
      </c>
      <c r="I2573" s="15">
        <v>10</v>
      </c>
      <c r="J2573" s="97"/>
      <c r="K2573" s="152" t="s">
        <v>3059</v>
      </c>
      <c r="L2573" s="91" t="str">
        <f t="shared" si="51"/>
        <v>오후</v>
      </c>
      <c r="M2573" s="151" t="s">
        <v>117</v>
      </c>
    </row>
    <row r="2574" spans="2:22">
      <c r="B2574" s="72" t="s">
        <v>2999</v>
      </c>
      <c r="C2574" s="15" t="s">
        <v>4426</v>
      </c>
      <c r="D2574" s="15" t="s">
        <v>3548</v>
      </c>
      <c r="E2574" s="15">
        <v>10</v>
      </c>
      <c r="F2574" s="15">
        <v>2</v>
      </c>
      <c r="G2574" s="15">
        <v>10</v>
      </c>
      <c r="H2574" s="15">
        <v>10</v>
      </c>
      <c r="I2574" s="15">
        <v>10</v>
      </c>
      <c r="J2574" s="97"/>
      <c r="K2574" s="152" t="s">
        <v>3059</v>
      </c>
      <c r="L2574" s="91" t="str">
        <f t="shared" si="51"/>
        <v>오후</v>
      </c>
      <c r="M2574" s="151" t="s">
        <v>117</v>
      </c>
    </row>
    <row r="2575" spans="2:22">
      <c r="B2575" s="72" t="s">
        <v>2999</v>
      </c>
      <c r="C2575" s="15" t="s">
        <v>4426</v>
      </c>
      <c r="D2575" s="15" t="s">
        <v>3549</v>
      </c>
      <c r="E2575" s="15">
        <v>10</v>
      </c>
      <c r="F2575" s="15">
        <v>2</v>
      </c>
      <c r="G2575" s="15">
        <v>10</v>
      </c>
      <c r="H2575" s="15">
        <v>10</v>
      </c>
      <c r="I2575" s="15">
        <v>10</v>
      </c>
      <c r="J2575" s="97"/>
      <c r="K2575" s="152" t="s">
        <v>4427</v>
      </c>
      <c r="L2575" s="91" t="str">
        <f t="shared" si="51"/>
        <v>오후</v>
      </c>
      <c r="M2575" s="151" t="s">
        <v>117</v>
      </c>
    </row>
    <row r="2576" spans="2:22">
      <c r="B2576" s="72" t="s">
        <v>2999</v>
      </c>
      <c r="C2576" s="15" t="s">
        <v>4426</v>
      </c>
      <c r="D2576" s="15" t="s">
        <v>3550</v>
      </c>
      <c r="E2576" s="15">
        <v>10</v>
      </c>
      <c r="F2576" s="15">
        <v>2</v>
      </c>
      <c r="G2576" s="15">
        <v>10</v>
      </c>
      <c r="H2576" s="15">
        <v>10</v>
      </c>
      <c r="I2576" s="15">
        <v>10</v>
      </c>
      <c r="J2576" s="97"/>
      <c r="K2576" s="152" t="s">
        <v>4428</v>
      </c>
      <c r="L2576" s="91" t="str">
        <f t="shared" si="51"/>
        <v>오후</v>
      </c>
      <c r="M2576" s="151" t="s">
        <v>117</v>
      </c>
    </row>
    <row r="2577" spans="2:13">
      <c r="B2577" s="72" t="s">
        <v>2999</v>
      </c>
      <c r="C2577" s="15" t="s">
        <v>4426</v>
      </c>
      <c r="D2577" s="15" t="s">
        <v>3551</v>
      </c>
      <c r="E2577" s="15">
        <v>10</v>
      </c>
      <c r="F2577" s="15">
        <v>2</v>
      </c>
      <c r="G2577" s="15">
        <v>10</v>
      </c>
      <c r="H2577" s="15">
        <v>10</v>
      </c>
      <c r="I2577" s="15">
        <v>10</v>
      </c>
      <c r="J2577" s="97"/>
      <c r="K2577" s="152" t="s">
        <v>4427</v>
      </c>
      <c r="L2577" s="91" t="str">
        <f t="shared" si="51"/>
        <v>오후</v>
      </c>
      <c r="M2577" s="151" t="s">
        <v>117</v>
      </c>
    </row>
    <row r="2578" spans="2:13">
      <c r="B2578" s="72" t="s">
        <v>2999</v>
      </c>
      <c r="C2578" s="15" t="s">
        <v>4429</v>
      </c>
      <c r="D2578" s="15" t="s">
        <v>3615</v>
      </c>
      <c r="E2578" s="15">
        <v>10</v>
      </c>
      <c r="F2578" s="15">
        <v>2</v>
      </c>
      <c r="G2578" s="15">
        <v>10</v>
      </c>
      <c r="H2578" s="15">
        <v>10</v>
      </c>
      <c r="I2578" s="15">
        <v>10</v>
      </c>
      <c r="J2578" s="97"/>
      <c r="K2578" s="152" t="s">
        <v>27</v>
      </c>
      <c r="L2578" s="91" t="str">
        <f t="shared" si="51"/>
        <v>야간</v>
      </c>
      <c r="M2578" s="151" t="s">
        <v>117</v>
      </c>
    </row>
    <row r="2579" spans="2:13">
      <c r="B2579" s="72" t="s">
        <v>2999</v>
      </c>
      <c r="C2579" s="15" t="s">
        <v>4429</v>
      </c>
      <c r="D2579" s="15" t="s">
        <v>3618</v>
      </c>
      <c r="E2579" s="15">
        <v>10</v>
      </c>
      <c r="F2579" s="15">
        <v>2</v>
      </c>
      <c r="G2579" s="15">
        <v>10</v>
      </c>
      <c r="H2579" s="15">
        <v>10</v>
      </c>
      <c r="I2579" s="15">
        <v>10</v>
      </c>
      <c r="J2579" s="97"/>
      <c r="K2579" s="152" t="s">
        <v>27</v>
      </c>
      <c r="L2579" s="91" t="str">
        <f t="shared" si="51"/>
        <v>야간</v>
      </c>
      <c r="M2579" s="151" t="s">
        <v>117</v>
      </c>
    </row>
    <row r="2580" spans="2:13">
      <c r="B2580" s="72" t="s">
        <v>2999</v>
      </c>
      <c r="C2580" s="15" t="s">
        <v>4429</v>
      </c>
      <c r="D2580" s="15" t="s">
        <v>3620</v>
      </c>
      <c r="E2580" s="15">
        <v>10</v>
      </c>
      <c r="F2580" s="15">
        <v>2</v>
      </c>
      <c r="G2580" s="15">
        <v>10</v>
      </c>
      <c r="H2580" s="15">
        <v>10</v>
      </c>
      <c r="I2580" s="15">
        <v>10</v>
      </c>
      <c r="J2580" s="97"/>
      <c r="K2580" s="152" t="s">
        <v>27</v>
      </c>
      <c r="L2580" s="91" t="str">
        <f t="shared" si="51"/>
        <v>야간</v>
      </c>
      <c r="M2580" s="151" t="s">
        <v>117</v>
      </c>
    </row>
    <row r="2581" spans="2:13">
      <c r="B2581" s="72" t="s">
        <v>2999</v>
      </c>
      <c r="C2581" s="15" t="s">
        <v>4429</v>
      </c>
      <c r="D2581" s="15" t="s">
        <v>3621</v>
      </c>
      <c r="E2581" s="15">
        <v>10</v>
      </c>
      <c r="F2581" s="15">
        <v>2</v>
      </c>
      <c r="G2581" s="15">
        <v>10</v>
      </c>
      <c r="H2581" s="15">
        <v>10</v>
      </c>
      <c r="I2581" s="15">
        <v>10</v>
      </c>
      <c r="J2581" s="97"/>
      <c r="K2581" s="152" t="s">
        <v>27</v>
      </c>
      <c r="L2581" s="91" t="str">
        <f t="shared" si="51"/>
        <v>야간</v>
      </c>
      <c r="M2581" s="151" t="s">
        <v>117</v>
      </c>
    </row>
    <row r="2582" spans="2:13">
      <c r="B2582" s="72" t="s">
        <v>2999</v>
      </c>
      <c r="C2582" s="15" t="s">
        <v>4429</v>
      </c>
      <c r="D2582" s="15" t="s">
        <v>3699</v>
      </c>
      <c r="E2582" s="15">
        <v>10</v>
      </c>
      <c r="F2582" s="15">
        <v>2</v>
      </c>
      <c r="G2582" s="15">
        <v>10</v>
      </c>
      <c r="H2582" s="15">
        <v>10</v>
      </c>
      <c r="I2582" s="15">
        <v>10</v>
      </c>
      <c r="J2582" s="97"/>
      <c r="K2582" s="152" t="s">
        <v>27</v>
      </c>
      <c r="L2582" s="91" t="str">
        <f t="shared" si="51"/>
        <v>야간</v>
      </c>
      <c r="M2582" s="151" t="s">
        <v>117</v>
      </c>
    </row>
    <row r="2583" spans="2:13">
      <c r="B2583" s="72" t="s">
        <v>2999</v>
      </c>
      <c r="C2583" s="15" t="s">
        <v>4430</v>
      </c>
      <c r="D2583" s="15" t="s">
        <v>3763</v>
      </c>
      <c r="E2583" s="15">
        <v>10</v>
      </c>
      <c r="F2583" s="15">
        <v>2</v>
      </c>
      <c r="G2583" s="15">
        <v>10</v>
      </c>
      <c r="H2583" s="15">
        <v>10</v>
      </c>
      <c r="I2583" s="15">
        <v>10</v>
      </c>
      <c r="J2583" s="97"/>
      <c r="K2583" s="152" t="s">
        <v>27</v>
      </c>
      <c r="L2583" s="91" t="str">
        <f t="shared" si="51"/>
        <v>오전</v>
      </c>
      <c r="M2583" s="151" t="s">
        <v>117</v>
      </c>
    </row>
    <row r="2584" spans="2:13">
      <c r="B2584" s="72" t="s">
        <v>2999</v>
      </c>
      <c r="C2584" s="15" t="s">
        <v>4431</v>
      </c>
      <c r="D2584" s="15" t="s">
        <v>3828</v>
      </c>
      <c r="E2584" s="15">
        <v>10</v>
      </c>
      <c r="F2584" s="15">
        <v>2</v>
      </c>
      <c r="G2584" s="15">
        <v>10</v>
      </c>
      <c r="H2584" s="15">
        <v>10</v>
      </c>
      <c r="I2584" s="15">
        <v>10</v>
      </c>
      <c r="J2584" s="97"/>
      <c r="K2584" s="152" t="s">
        <v>362</v>
      </c>
      <c r="L2584" s="91" t="str">
        <f t="shared" si="51"/>
        <v>오후</v>
      </c>
      <c r="M2584" s="151" t="s">
        <v>117</v>
      </c>
    </row>
    <row r="2585" spans="2:13">
      <c r="B2585" s="72" t="s">
        <v>2999</v>
      </c>
      <c r="C2585" s="15" t="s">
        <v>4432</v>
      </c>
      <c r="D2585" s="15" t="s">
        <v>3878</v>
      </c>
      <c r="E2585" s="15">
        <v>10</v>
      </c>
      <c r="F2585" s="15">
        <v>2</v>
      </c>
      <c r="G2585" s="15">
        <v>10</v>
      </c>
      <c r="H2585" s="15">
        <v>10</v>
      </c>
      <c r="I2585" s="15">
        <v>10</v>
      </c>
      <c r="J2585" s="97"/>
      <c r="K2585" s="152" t="s">
        <v>27</v>
      </c>
      <c r="L2585" s="91" t="str">
        <f t="shared" si="51"/>
        <v>오후</v>
      </c>
      <c r="M2585" s="151" t="s">
        <v>117</v>
      </c>
    </row>
    <row r="2586" spans="2:13">
      <c r="B2586" s="72" t="s">
        <v>2999</v>
      </c>
      <c r="C2586" s="15" t="s">
        <v>4432</v>
      </c>
      <c r="D2586" s="15" t="s">
        <v>3891</v>
      </c>
      <c r="E2586" s="15">
        <v>10</v>
      </c>
      <c r="F2586" s="15">
        <v>2</v>
      </c>
      <c r="G2586" s="15">
        <v>10</v>
      </c>
      <c r="H2586" s="15">
        <v>10</v>
      </c>
      <c r="I2586" s="15">
        <v>10</v>
      </c>
      <c r="J2586" s="97"/>
      <c r="K2586" s="152" t="s">
        <v>3056</v>
      </c>
      <c r="L2586" s="91" t="str">
        <f t="shared" si="51"/>
        <v>오후</v>
      </c>
      <c r="M2586" s="151" t="s">
        <v>117</v>
      </c>
    </row>
    <row r="2587" spans="2:13">
      <c r="B2587" s="72" t="s">
        <v>2999</v>
      </c>
      <c r="C2587" s="15" t="s">
        <v>4432</v>
      </c>
      <c r="D2587" s="15" t="s">
        <v>3892</v>
      </c>
      <c r="E2587" s="15">
        <v>10</v>
      </c>
      <c r="F2587" s="15">
        <v>2</v>
      </c>
      <c r="G2587" s="15">
        <v>10</v>
      </c>
      <c r="H2587" s="15">
        <v>10</v>
      </c>
      <c r="I2587" s="15">
        <v>10</v>
      </c>
      <c r="J2587" s="97"/>
      <c r="K2587" s="152" t="s">
        <v>27</v>
      </c>
      <c r="L2587" s="91" t="str">
        <f t="shared" si="51"/>
        <v>오후</v>
      </c>
      <c r="M2587" s="151" t="s">
        <v>117</v>
      </c>
    </row>
    <row r="2588" spans="2:13">
      <c r="B2588" s="72" t="s">
        <v>2999</v>
      </c>
      <c r="C2588" s="15" t="s">
        <v>4432</v>
      </c>
      <c r="D2588" s="15" t="s">
        <v>3893</v>
      </c>
      <c r="E2588" s="15">
        <v>10</v>
      </c>
      <c r="F2588" s="15">
        <v>2</v>
      </c>
      <c r="G2588" s="15">
        <v>10</v>
      </c>
      <c r="H2588" s="15">
        <v>10</v>
      </c>
      <c r="I2588" s="15">
        <v>10</v>
      </c>
      <c r="J2588" s="97"/>
      <c r="K2588" s="152" t="s">
        <v>27</v>
      </c>
      <c r="L2588" s="91" t="str">
        <f t="shared" si="51"/>
        <v>오후</v>
      </c>
      <c r="M2588" s="151" t="s">
        <v>117</v>
      </c>
    </row>
    <row r="2589" spans="2:13">
      <c r="B2589" s="72" t="s">
        <v>2999</v>
      </c>
      <c r="C2589" s="15" t="s">
        <v>4432</v>
      </c>
      <c r="D2589" s="15" t="s">
        <v>3896</v>
      </c>
      <c r="E2589" s="15">
        <v>10</v>
      </c>
      <c r="F2589" s="15">
        <v>2</v>
      </c>
      <c r="G2589" s="15">
        <v>10</v>
      </c>
      <c r="H2589" s="15">
        <v>10</v>
      </c>
      <c r="I2589" s="15">
        <v>10</v>
      </c>
      <c r="J2589" s="97"/>
      <c r="K2589" s="152" t="s">
        <v>27</v>
      </c>
      <c r="L2589" s="91" t="str">
        <f t="shared" si="51"/>
        <v>오후</v>
      </c>
      <c r="M2589" s="151" t="s">
        <v>117</v>
      </c>
    </row>
    <row r="2590" spans="2:13">
      <c r="B2590" s="72" t="s">
        <v>4433</v>
      </c>
      <c r="C2590" s="15" t="s">
        <v>4434</v>
      </c>
      <c r="D2590" s="15" t="s">
        <v>3310</v>
      </c>
      <c r="E2590" s="15">
        <v>10</v>
      </c>
      <c r="F2590" s="15">
        <v>2</v>
      </c>
      <c r="G2590" s="15">
        <v>10</v>
      </c>
      <c r="H2590" s="15">
        <v>10</v>
      </c>
      <c r="I2590" s="15">
        <v>10</v>
      </c>
      <c r="J2590" s="97"/>
      <c r="K2590" s="152" t="s">
        <v>372</v>
      </c>
      <c r="L2590" s="91" t="s">
        <v>30</v>
      </c>
      <c r="M2590" s="151" t="s">
        <v>123</v>
      </c>
    </row>
    <row r="2591" spans="2:13">
      <c r="B2591" s="72" t="s">
        <v>4433</v>
      </c>
      <c r="C2591" s="15" t="s">
        <v>4434</v>
      </c>
      <c r="D2591" s="15" t="s">
        <v>3312</v>
      </c>
      <c r="E2591" s="15">
        <v>10</v>
      </c>
      <c r="F2591" s="15">
        <v>2</v>
      </c>
      <c r="G2591" s="15">
        <v>10</v>
      </c>
      <c r="H2591" s="15">
        <v>10</v>
      </c>
      <c r="I2591" s="15">
        <v>10</v>
      </c>
      <c r="J2591" s="97"/>
      <c r="K2591" s="152" t="s">
        <v>3702</v>
      </c>
      <c r="L2591" s="91" t="s">
        <v>30</v>
      </c>
      <c r="M2591" s="151" t="s">
        <v>123</v>
      </c>
    </row>
    <row r="2592" spans="2:13">
      <c r="B2592" s="72" t="s">
        <v>2999</v>
      </c>
      <c r="C2592" s="15" t="s">
        <v>4435</v>
      </c>
      <c r="D2592" s="15" t="s">
        <v>3317</v>
      </c>
      <c r="E2592" s="15">
        <v>10</v>
      </c>
      <c r="F2592" s="15">
        <v>2</v>
      </c>
      <c r="G2592" s="15">
        <v>10</v>
      </c>
      <c r="H2592" s="15">
        <v>10</v>
      </c>
      <c r="I2592" s="15">
        <v>10</v>
      </c>
      <c r="J2592" s="97"/>
      <c r="K2592" s="152" t="s">
        <v>56</v>
      </c>
      <c r="L2592" s="91" t="str">
        <f t="shared" ref="L2592:L2623" si="52">IF(MID(D2592,1,8)&gt;="20241101",IF(VALUE(MID(D2592,10,6))&lt;120000,"오전",IF(VALUE(MID(D2592,10,2))&lt;17,"오후","야간")),
IF(MID(D2592,1,8)&lt;"20241101",IF(VALUE(MID(D2592,10,6))&lt;120000,"오전",IF(VALUE(MID(D2592,10,2))&lt;18,"오후","야간"))
))</f>
        <v>야간</v>
      </c>
      <c r="M2592" s="151" t="s">
        <v>123</v>
      </c>
    </row>
    <row r="2593" spans="2:13">
      <c r="B2593" s="72" t="s">
        <v>2999</v>
      </c>
      <c r="C2593" s="15" t="s">
        <v>4435</v>
      </c>
      <c r="D2593" s="15" t="s">
        <v>3322</v>
      </c>
      <c r="E2593" s="15">
        <v>10</v>
      </c>
      <c r="F2593" s="15">
        <v>2</v>
      </c>
      <c r="G2593" s="15">
        <v>10</v>
      </c>
      <c r="H2593" s="15">
        <v>10</v>
      </c>
      <c r="I2593" s="15">
        <v>10</v>
      </c>
      <c r="J2593" s="97"/>
      <c r="K2593" s="152" t="s">
        <v>56</v>
      </c>
      <c r="L2593" s="91" t="str">
        <f t="shared" si="52"/>
        <v>야간</v>
      </c>
      <c r="M2593" s="151" t="s">
        <v>123</v>
      </c>
    </row>
    <row r="2594" spans="2:13">
      <c r="B2594" s="72" t="s">
        <v>2999</v>
      </c>
      <c r="C2594" s="15" t="s">
        <v>4436</v>
      </c>
      <c r="D2594" s="15" t="s">
        <v>3328</v>
      </c>
      <c r="E2594" s="15">
        <v>10</v>
      </c>
      <c r="F2594" s="15">
        <v>2</v>
      </c>
      <c r="G2594" s="15">
        <v>10</v>
      </c>
      <c r="H2594" s="15">
        <v>10</v>
      </c>
      <c r="I2594" s="15">
        <v>10</v>
      </c>
      <c r="J2594" s="97"/>
      <c r="K2594" s="152" t="s">
        <v>372</v>
      </c>
      <c r="L2594" s="91" t="str">
        <f t="shared" si="52"/>
        <v>오후</v>
      </c>
      <c r="M2594" s="151" t="s">
        <v>123</v>
      </c>
    </row>
    <row r="2595" spans="2:13">
      <c r="B2595" s="72" t="s">
        <v>2999</v>
      </c>
      <c r="C2595" s="15" t="s">
        <v>4436</v>
      </c>
      <c r="D2595" s="15" t="s">
        <v>3333</v>
      </c>
      <c r="E2595" s="15">
        <v>10</v>
      </c>
      <c r="F2595" s="15">
        <v>2</v>
      </c>
      <c r="G2595" s="15">
        <v>10</v>
      </c>
      <c r="H2595" s="15">
        <v>10</v>
      </c>
      <c r="I2595" s="15">
        <v>10</v>
      </c>
      <c r="J2595" s="97"/>
      <c r="K2595" s="152" t="s">
        <v>56</v>
      </c>
      <c r="L2595" s="91" t="str">
        <f t="shared" si="52"/>
        <v>오후</v>
      </c>
      <c r="M2595" s="151" t="s">
        <v>123</v>
      </c>
    </row>
    <row r="2596" spans="2:13">
      <c r="B2596" s="72" t="s">
        <v>2999</v>
      </c>
      <c r="C2596" s="15" t="s">
        <v>4423</v>
      </c>
      <c r="D2596" s="15" t="s">
        <v>3409</v>
      </c>
      <c r="E2596" s="15">
        <v>10</v>
      </c>
      <c r="F2596" s="15">
        <v>2</v>
      </c>
      <c r="G2596" s="15">
        <v>10</v>
      </c>
      <c r="H2596" s="15">
        <v>10</v>
      </c>
      <c r="I2596" s="15">
        <v>10</v>
      </c>
      <c r="J2596" s="97"/>
      <c r="K2596" s="152" t="s">
        <v>56</v>
      </c>
      <c r="L2596" s="91" t="str">
        <f t="shared" si="52"/>
        <v>야간</v>
      </c>
      <c r="M2596" s="151" t="s">
        <v>123</v>
      </c>
    </row>
    <row r="2597" spans="2:13">
      <c r="B2597" s="72" t="s">
        <v>2999</v>
      </c>
      <c r="C2597" s="15" t="s">
        <v>4423</v>
      </c>
      <c r="D2597" s="15" t="s">
        <v>3410</v>
      </c>
      <c r="E2597" s="15">
        <v>10</v>
      </c>
      <c r="F2597" s="15">
        <v>2</v>
      </c>
      <c r="G2597" s="15">
        <v>10</v>
      </c>
      <c r="H2597" s="15">
        <v>10</v>
      </c>
      <c r="I2597" s="15">
        <v>10</v>
      </c>
      <c r="J2597" s="97"/>
      <c r="K2597" s="152" t="s">
        <v>525</v>
      </c>
      <c r="L2597" s="91" t="str">
        <f t="shared" si="52"/>
        <v>야간</v>
      </c>
      <c r="M2597" s="151" t="s">
        <v>123</v>
      </c>
    </row>
    <row r="2598" spans="2:13">
      <c r="B2598" s="72" t="s">
        <v>2999</v>
      </c>
      <c r="C2598" s="15" t="s">
        <v>4423</v>
      </c>
      <c r="D2598" s="15" t="s">
        <v>3413</v>
      </c>
      <c r="E2598" s="15">
        <v>10</v>
      </c>
      <c r="F2598" s="15">
        <v>2</v>
      </c>
      <c r="G2598" s="15">
        <v>10</v>
      </c>
      <c r="H2598" s="15">
        <v>10</v>
      </c>
      <c r="I2598" s="15">
        <v>10</v>
      </c>
      <c r="J2598" s="97"/>
      <c r="K2598" s="152" t="s">
        <v>56</v>
      </c>
      <c r="L2598" s="91" t="str">
        <f t="shared" si="52"/>
        <v>야간</v>
      </c>
      <c r="M2598" s="151" t="s">
        <v>123</v>
      </c>
    </row>
    <row r="2599" spans="2:13">
      <c r="B2599" s="72" t="s">
        <v>2999</v>
      </c>
      <c r="C2599" s="15" t="s">
        <v>4423</v>
      </c>
      <c r="D2599" s="15" t="s">
        <v>3416</v>
      </c>
      <c r="E2599" s="15">
        <v>10</v>
      </c>
      <c r="F2599" s="15">
        <v>2</v>
      </c>
      <c r="G2599" s="15">
        <v>10</v>
      </c>
      <c r="H2599" s="15">
        <v>10</v>
      </c>
      <c r="I2599" s="15">
        <v>10</v>
      </c>
      <c r="J2599" s="97"/>
      <c r="K2599" s="152" t="s">
        <v>56</v>
      </c>
      <c r="L2599" s="91" t="str">
        <f t="shared" si="52"/>
        <v>야간</v>
      </c>
      <c r="M2599" s="151" t="s">
        <v>123</v>
      </c>
    </row>
    <row r="2600" spans="2:13">
      <c r="B2600" s="72" t="s">
        <v>2999</v>
      </c>
      <c r="C2600" s="15" t="s">
        <v>4423</v>
      </c>
      <c r="D2600" s="15" t="s">
        <v>3417</v>
      </c>
      <c r="E2600" s="15">
        <v>10</v>
      </c>
      <c r="F2600" s="15">
        <v>2</v>
      </c>
      <c r="G2600" s="15">
        <v>10</v>
      </c>
      <c r="H2600" s="15">
        <v>10</v>
      </c>
      <c r="I2600" s="15">
        <v>10</v>
      </c>
      <c r="J2600" s="97"/>
      <c r="K2600" s="152" t="s">
        <v>56</v>
      </c>
      <c r="L2600" s="91" t="str">
        <f t="shared" si="52"/>
        <v>야간</v>
      </c>
      <c r="M2600" s="151" t="s">
        <v>123</v>
      </c>
    </row>
    <row r="2601" spans="2:13">
      <c r="B2601" s="72" t="s">
        <v>2999</v>
      </c>
      <c r="C2601" s="15" t="s">
        <v>4424</v>
      </c>
      <c r="D2601" s="15" t="s">
        <v>3441</v>
      </c>
      <c r="E2601" s="15">
        <v>10</v>
      </c>
      <c r="F2601" s="15">
        <v>2</v>
      </c>
      <c r="G2601" s="15">
        <v>10</v>
      </c>
      <c r="H2601" s="15">
        <v>10</v>
      </c>
      <c r="I2601" s="15">
        <v>10</v>
      </c>
      <c r="J2601" s="97"/>
      <c r="K2601" s="152" t="s">
        <v>56</v>
      </c>
      <c r="L2601" s="91" t="str">
        <f t="shared" si="52"/>
        <v>오후</v>
      </c>
      <c r="M2601" s="151" t="s">
        <v>123</v>
      </c>
    </row>
    <row r="2602" spans="2:13">
      <c r="B2602" s="72" t="s">
        <v>2999</v>
      </c>
      <c r="C2602" s="15" t="s">
        <v>4424</v>
      </c>
      <c r="D2602" s="15" t="s">
        <v>3442</v>
      </c>
      <c r="E2602" s="15">
        <v>10</v>
      </c>
      <c r="F2602" s="15">
        <v>2</v>
      </c>
      <c r="G2602" s="15">
        <v>10</v>
      </c>
      <c r="H2602" s="15">
        <v>10</v>
      </c>
      <c r="I2602" s="15">
        <v>10</v>
      </c>
      <c r="J2602" s="97"/>
      <c r="K2602" s="152" t="s">
        <v>56</v>
      </c>
      <c r="L2602" s="91" t="str">
        <f t="shared" si="52"/>
        <v>오후</v>
      </c>
      <c r="M2602" s="151" t="s">
        <v>123</v>
      </c>
    </row>
    <row r="2603" spans="2:13">
      <c r="B2603" s="72" t="s">
        <v>2999</v>
      </c>
      <c r="C2603" s="15" t="s">
        <v>4424</v>
      </c>
      <c r="D2603" s="15" t="s">
        <v>3454</v>
      </c>
      <c r="E2603" s="15">
        <v>10</v>
      </c>
      <c r="F2603" s="15">
        <v>2</v>
      </c>
      <c r="G2603" s="15">
        <v>10</v>
      </c>
      <c r="H2603" s="15">
        <v>10</v>
      </c>
      <c r="I2603" s="15">
        <v>10</v>
      </c>
      <c r="J2603" s="97"/>
      <c r="K2603" s="152" t="s">
        <v>1600</v>
      </c>
      <c r="L2603" s="91" t="str">
        <f t="shared" si="52"/>
        <v>오후</v>
      </c>
      <c r="M2603" s="151" t="s">
        <v>123</v>
      </c>
    </row>
    <row r="2604" spans="2:13">
      <c r="B2604" s="72" t="s">
        <v>2999</v>
      </c>
      <c r="C2604" s="15" t="s">
        <v>4424</v>
      </c>
      <c r="D2604" s="15" t="s">
        <v>3460</v>
      </c>
      <c r="E2604" s="15">
        <v>10</v>
      </c>
      <c r="F2604" s="15">
        <v>2</v>
      </c>
      <c r="G2604" s="15">
        <v>10</v>
      </c>
      <c r="H2604" s="15">
        <v>10</v>
      </c>
      <c r="I2604" s="15">
        <v>10</v>
      </c>
      <c r="J2604" s="97"/>
      <c r="K2604" s="152" t="s">
        <v>3702</v>
      </c>
      <c r="L2604" s="91" t="str">
        <f t="shared" si="52"/>
        <v>오후</v>
      </c>
      <c r="M2604" s="151" t="s">
        <v>123</v>
      </c>
    </row>
    <row r="2605" spans="2:13">
      <c r="B2605" s="72" t="s">
        <v>2999</v>
      </c>
      <c r="C2605" s="15" t="s">
        <v>4424</v>
      </c>
      <c r="D2605" s="15" t="s">
        <v>3462</v>
      </c>
      <c r="E2605" s="15">
        <v>10</v>
      </c>
      <c r="F2605" s="15">
        <v>2</v>
      </c>
      <c r="G2605" s="15">
        <v>10</v>
      </c>
      <c r="H2605" s="15">
        <v>10</v>
      </c>
      <c r="I2605" s="15">
        <v>10</v>
      </c>
      <c r="J2605" s="97"/>
      <c r="K2605" s="152" t="s">
        <v>372</v>
      </c>
      <c r="L2605" s="91" t="str">
        <f t="shared" si="52"/>
        <v>오후</v>
      </c>
      <c r="M2605" s="151" t="s">
        <v>123</v>
      </c>
    </row>
    <row r="2606" spans="2:13">
      <c r="B2606" s="72" t="s">
        <v>2999</v>
      </c>
      <c r="C2606" s="15" t="s">
        <v>4424</v>
      </c>
      <c r="D2606" s="15" t="s">
        <v>3463</v>
      </c>
      <c r="E2606" s="15">
        <v>10</v>
      </c>
      <c r="F2606" s="15">
        <v>2</v>
      </c>
      <c r="G2606" s="15">
        <v>10</v>
      </c>
      <c r="H2606" s="15">
        <v>10</v>
      </c>
      <c r="I2606" s="15">
        <v>10</v>
      </c>
      <c r="J2606" s="97"/>
      <c r="K2606" s="152" t="s">
        <v>372</v>
      </c>
      <c r="L2606" s="91" t="str">
        <f t="shared" si="52"/>
        <v>오후</v>
      </c>
      <c r="M2606" s="151" t="s">
        <v>123</v>
      </c>
    </row>
    <row r="2607" spans="2:13">
      <c r="B2607" s="72" t="s">
        <v>2999</v>
      </c>
      <c r="C2607" s="15" t="s">
        <v>3000</v>
      </c>
      <c r="D2607" s="15" t="s">
        <v>3536</v>
      </c>
      <c r="E2607" s="15">
        <v>10</v>
      </c>
      <c r="F2607" s="15">
        <v>2</v>
      </c>
      <c r="G2607" s="15">
        <v>10</v>
      </c>
      <c r="H2607" s="15">
        <v>10</v>
      </c>
      <c r="I2607" s="15">
        <v>10</v>
      </c>
      <c r="J2607" s="97"/>
      <c r="K2607" s="152" t="s">
        <v>56</v>
      </c>
      <c r="L2607" s="91" t="str">
        <f t="shared" si="52"/>
        <v>오후</v>
      </c>
      <c r="M2607" s="151" t="s">
        <v>123</v>
      </c>
    </row>
    <row r="2608" spans="2:13">
      <c r="B2608" s="72" t="s">
        <v>2999</v>
      </c>
      <c r="C2608" s="15" t="s">
        <v>3000</v>
      </c>
      <c r="D2608" s="15" t="s">
        <v>3540</v>
      </c>
      <c r="E2608" s="15">
        <v>10</v>
      </c>
      <c r="F2608" s="15">
        <v>2</v>
      </c>
      <c r="G2608" s="15">
        <v>10</v>
      </c>
      <c r="H2608" s="15">
        <v>10</v>
      </c>
      <c r="I2608" s="15">
        <v>10</v>
      </c>
      <c r="J2608" s="97"/>
      <c r="K2608" s="152" t="s">
        <v>56</v>
      </c>
      <c r="L2608" s="91" t="str">
        <f t="shared" si="52"/>
        <v>오후</v>
      </c>
      <c r="M2608" s="151" t="s">
        <v>123</v>
      </c>
    </row>
    <row r="2609" spans="2:13">
      <c r="B2609" s="72" t="s">
        <v>2999</v>
      </c>
      <c r="C2609" s="15" t="s">
        <v>3000</v>
      </c>
      <c r="D2609" s="15" t="s">
        <v>3542</v>
      </c>
      <c r="E2609" s="15">
        <v>10</v>
      </c>
      <c r="F2609" s="15">
        <v>2</v>
      </c>
      <c r="G2609" s="15">
        <v>10</v>
      </c>
      <c r="H2609" s="15">
        <v>10</v>
      </c>
      <c r="I2609" s="15">
        <v>10</v>
      </c>
      <c r="J2609" s="97"/>
      <c r="K2609" s="152" t="s">
        <v>56</v>
      </c>
      <c r="L2609" s="91" t="str">
        <f t="shared" si="52"/>
        <v>오후</v>
      </c>
      <c r="M2609" s="151" t="s">
        <v>123</v>
      </c>
    </row>
    <row r="2610" spans="2:13">
      <c r="B2610" s="72" t="s">
        <v>2999</v>
      </c>
      <c r="C2610" s="15" t="s">
        <v>4426</v>
      </c>
      <c r="D2610" s="15" t="s">
        <v>3546</v>
      </c>
      <c r="E2610" s="15">
        <v>10</v>
      </c>
      <c r="F2610" s="15">
        <v>2</v>
      </c>
      <c r="G2610" s="15">
        <v>10</v>
      </c>
      <c r="H2610" s="15">
        <v>10</v>
      </c>
      <c r="I2610" s="15">
        <v>10</v>
      </c>
      <c r="J2610" s="97"/>
      <c r="K2610" s="152" t="s">
        <v>4437</v>
      </c>
      <c r="L2610" s="91" t="str">
        <f t="shared" si="52"/>
        <v>오후</v>
      </c>
      <c r="M2610" s="151" t="s">
        <v>123</v>
      </c>
    </row>
    <row r="2611" spans="2:13">
      <c r="B2611" s="72" t="s">
        <v>2999</v>
      </c>
      <c r="C2611" s="15" t="s">
        <v>4429</v>
      </c>
      <c r="D2611" s="15" t="s">
        <v>3640</v>
      </c>
      <c r="E2611" s="15">
        <v>10</v>
      </c>
      <c r="F2611" s="15">
        <v>2</v>
      </c>
      <c r="G2611" s="15">
        <v>10</v>
      </c>
      <c r="H2611" s="15">
        <v>10</v>
      </c>
      <c r="I2611" s="15">
        <v>10</v>
      </c>
      <c r="J2611" s="97"/>
      <c r="K2611" s="152" t="s">
        <v>372</v>
      </c>
      <c r="L2611" s="91" t="str">
        <f t="shared" si="52"/>
        <v>야간</v>
      </c>
      <c r="M2611" s="151" t="s">
        <v>123</v>
      </c>
    </row>
    <row r="2612" spans="2:13">
      <c r="B2612" s="72" t="s">
        <v>2999</v>
      </c>
      <c r="C2612" s="15" t="s">
        <v>4429</v>
      </c>
      <c r="D2612" s="15" t="s">
        <v>3643</v>
      </c>
      <c r="E2612" s="15">
        <v>10</v>
      </c>
      <c r="F2612" s="15">
        <v>2</v>
      </c>
      <c r="G2612" s="15">
        <v>10</v>
      </c>
      <c r="H2612" s="15">
        <v>10</v>
      </c>
      <c r="I2612" s="15">
        <v>10</v>
      </c>
      <c r="J2612" s="97"/>
      <c r="K2612" s="152" t="s">
        <v>372</v>
      </c>
      <c r="L2612" s="91" t="str">
        <f t="shared" si="52"/>
        <v>야간</v>
      </c>
      <c r="M2612" s="151" t="s">
        <v>123</v>
      </c>
    </row>
    <row r="2613" spans="2:13">
      <c r="B2613" s="72" t="s">
        <v>2999</v>
      </c>
      <c r="C2613" s="15" t="s">
        <v>4429</v>
      </c>
      <c r="D2613" s="15" t="s">
        <v>3647</v>
      </c>
      <c r="E2613" s="15">
        <v>10</v>
      </c>
      <c r="F2613" s="15">
        <v>2</v>
      </c>
      <c r="G2613" s="15">
        <v>10</v>
      </c>
      <c r="H2613" s="15">
        <v>10</v>
      </c>
      <c r="I2613" s="15">
        <v>10</v>
      </c>
      <c r="J2613" s="97"/>
      <c r="K2613" s="152" t="s">
        <v>372</v>
      </c>
      <c r="L2613" s="91" t="str">
        <f t="shared" si="52"/>
        <v>야간</v>
      </c>
      <c r="M2613" s="151" t="s">
        <v>123</v>
      </c>
    </row>
    <row r="2614" spans="2:13">
      <c r="B2614" s="72" t="s">
        <v>2999</v>
      </c>
      <c r="C2614" s="15" t="s">
        <v>4429</v>
      </c>
      <c r="D2614" s="15" t="s">
        <v>3651</v>
      </c>
      <c r="E2614" s="15">
        <v>10</v>
      </c>
      <c r="F2614" s="15">
        <v>2</v>
      </c>
      <c r="G2614" s="15">
        <v>10</v>
      </c>
      <c r="H2614" s="15">
        <v>10</v>
      </c>
      <c r="I2614" s="15">
        <v>10</v>
      </c>
      <c r="J2614" s="97"/>
      <c r="K2614" s="152" t="s">
        <v>372</v>
      </c>
      <c r="L2614" s="91" t="str">
        <f t="shared" si="52"/>
        <v>야간</v>
      </c>
      <c r="M2614" s="151" t="s">
        <v>123</v>
      </c>
    </row>
    <row r="2615" spans="2:13">
      <c r="B2615" s="72" t="s">
        <v>2999</v>
      </c>
      <c r="C2615" s="15" t="s">
        <v>4429</v>
      </c>
      <c r="D2615" s="15" t="s">
        <v>3653</v>
      </c>
      <c r="E2615" s="15">
        <v>10</v>
      </c>
      <c r="F2615" s="15">
        <v>2</v>
      </c>
      <c r="G2615" s="15">
        <v>10</v>
      </c>
      <c r="H2615" s="15">
        <v>10</v>
      </c>
      <c r="I2615" s="15">
        <v>10</v>
      </c>
      <c r="J2615" s="97"/>
      <c r="K2615" s="152" t="s">
        <v>372</v>
      </c>
      <c r="L2615" s="91" t="str">
        <f t="shared" si="52"/>
        <v>야간</v>
      </c>
      <c r="M2615" s="151" t="s">
        <v>123</v>
      </c>
    </row>
    <row r="2616" spans="2:13">
      <c r="B2616" s="72" t="s">
        <v>2999</v>
      </c>
      <c r="C2616" s="15" t="s">
        <v>4429</v>
      </c>
      <c r="D2616" s="15" t="s">
        <v>3660</v>
      </c>
      <c r="E2616" s="15">
        <v>10</v>
      </c>
      <c r="F2616" s="15">
        <v>2</v>
      </c>
      <c r="G2616" s="15">
        <v>10</v>
      </c>
      <c r="H2616" s="15">
        <v>10</v>
      </c>
      <c r="I2616" s="15">
        <v>10</v>
      </c>
      <c r="J2616" s="97"/>
      <c r="K2616" s="152" t="s">
        <v>372</v>
      </c>
      <c r="L2616" s="91" t="str">
        <f t="shared" si="52"/>
        <v>야간</v>
      </c>
      <c r="M2616" s="151" t="s">
        <v>123</v>
      </c>
    </row>
    <row r="2617" spans="2:13">
      <c r="B2617" s="72" t="s">
        <v>2999</v>
      </c>
      <c r="C2617" s="15" t="s">
        <v>4429</v>
      </c>
      <c r="D2617" s="15" t="s">
        <v>3661</v>
      </c>
      <c r="E2617" s="15">
        <v>10</v>
      </c>
      <c r="F2617" s="15">
        <v>2</v>
      </c>
      <c r="G2617" s="15">
        <v>10</v>
      </c>
      <c r="H2617" s="15">
        <v>10</v>
      </c>
      <c r="I2617" s="15">
        <v>10</v>
      </c>
      <c r="J2617" s="97"/>
      <c r="K2617" s="152" t="s">
        <v>3379</v>
      </c>
      <c r="L2617" s="91" t="str">
        <f t="shared" si="52"/>
        <v>야간</v>
      </c>
      <c r="M2617" s="151" t="s">
        <v>123</v>
      </c>
    </row>
    <row r="2618" spans="2:13">
      <c r="B2618" s="72" t="s">
        <v>2999</v>
      </c>
      <c r="C2618" s="15" t="s">
        <v>4429</v>
      </c>
      <c r="D2618" s="15" t="s">
        <v>3664</v>
      </c>
      <c r="E2618" s="15">
        <v>10</v>
      </c>
      <c r="F2618" s="15">
        <v>2</v>
      </c>
      <c r="G2618" s="15">
        <v>10</v>
      </c>
      <c r="H2618" s="15">
        <v>10</v>
      </c>
      <c r="I2618" s="15">
        <v>10</v>
      </c>
      <c r="J2618" s="97"/>
      <c r="K2618" s="152" t="s">
        <v>372</v>
      </c>
      <c r="L2618" s="91" t="str">
        <f t="shared" si="52"/>
        <v>야간</v>
      </c>
      <c r="M2618" s="151" t="s">
        <v>123</v>
      </c>
    </row>
    <row r="2619" spans="2:13">
      <c r="B2619" s="72" t="s">
        <v>2999</v>
      </c>
      <c r="C2619" s="15" t="s">
        <v>4429</v>
      </c>
      <c r="D2619" s="15" t="s">
        <v>3665</v>
      </c>
      <c r="E2619" s="15">
        <v>10</v>
      </c>
      <c r="F2619" s="15">
        <v>2</v>
      </c>
      <c r="G2619" s="15">
        <v>10</v>
      </c>
      <c r="H2619" s="15">
        <v>10</v>
      </c>
      <c r="I2619" s="15">
        <v>10</v>
      </c>
      <c r="J2619" s="97"/>
      <c r="K2619" s="152" t="s">
        <v>372</v>
      </c>
      <c r="L2619" s="91" t="str">
        <f t="shared" si="52"/>
        <v>야간</v>
      </c>
      <c r="M2619" s="151" t="s">
        <v>123</v>
      </c>
    </row>
    <row r="2620" spans="2:13">
      <c r="B2620" s="72" t="s">
        <v>2999</v>
      </c>
      <c r="C2620" s="15" t="s">
        <v>4429</v>
      </c>
      <c r="D2620" s="15" t="s">
        <v>3680</v>
      </c>
      <c r="E2620" s="15">
        <v>10</v>
      </c>
      <c r="F2620" s="15">
        <v>2</v>
      </c>
      <c r="G2620" s="15">
        <v>10</v>
      </c>
      <c r="H2620" s="15">
        <v>10</v>
      </c>
      <c r="I2620" s="15">
        <v>10</v>
      </c>
      <c r="J2620" s="97"/>
      <c r="K2620" s="152" t="s">
        <v>372</v>
      </c>
      <c r="L2620" s="91" t="str">
        <f t="shared" si="52"/>
        <v>야간</v>
      </c>
      <c r="M2620" s="151" t="s">
        <v>123</v>
      </c>
    </row>
    <row r="2621" spans="2:13">
      <c r="B2621" s="72" t="s">
        <v>2999</v>
      </c>
      <c r="C2621" s="15" t="s">
        <v>4429</v>
      </c>
      <c r="D2621" s="15" t="s">
        <v>3682</v>
      </c>
      <c r="E2621" s="15">
        <v>10</v>
      </c>
      <c r="F2621" s="15">
        <v>2</v>
      </c>
      <c r="G2621" s="15">
        <v>10</v>
      </c>
      <c r="H2621" s="15">
        <v>10</v>
      </c>
      <c r="I2621" s="15">
        <v>10</v>
      </c>
      <c r="J2621" s="97"/>
      <c r="K2621" s="152" t="s">
        <v>372</v>
      </c>
      <c r="L2621" s="91" t="str">
        <f t="shared" si="52"/>
        <v>야간</v>
      </c>
      <c r="M2621" s="151" t="s">
        <v>123</v>
      </c>
    </row>
    <row r="2622" spans="2:13">
      <c r="B2622" s="72" t="s">
        <v>2999</v>
      </c>
      <c r="C2622" s="15" t="s">
        <v>4429</v>
      </c>
      <c r="D2622" s="15" t="s">
        <v>3701</v>
      </c>
      <c r="E2622" s="15">
        <v>10</v>
      </c>
      <c r="F2622" s="15">
        <v>2</v>
      </c>
      <c r="G2622" s="15">
        <v>10</v>
      </c>
      <c r="H2622" s="15">
        <v>10</v>
      </c>
      <c r="I2622" s="15">
        <v>10</v>
      </c>
      <c r="J2622" s="97"/>
      <c r="K2622" s="152" t="s">
        <v>372</v>
      </c>
      <c r="L2622" s="91" t="str">
        <f t="shared" si="52"/>
        <v>야간</v>
      </c>
      <c r="M2622" s="151" t="s">
        <v>123</v>
      </c>
    </row>
    <row r="2623" spans="2:13">
      <c r="B2623" s="72" t="s">
        <v>2999</v>
      </c>
      <c r="C2623" s="15" t="s">
        <v>4429</v>
      </c>
      <c r="D2623" s="15" t="s">
        <v>3703</v>
      </c>
      <c r="E2623" s="15">
        <v>10</v>
      </c>
      <c r="F2623" s="15">
        <v>2</v>
      </c>
      <c r="G2623" s="15">
        <v>10</v>
      </c>
      <c r="H2623" s="15">
        <v>10</v>
      </c>
      <c r="I2623" s="15">
        <v>10</v>
      </c>
      <c r="J2623" s="97"/>
      <c r="K2623" s="152" t="s">
        <v>372</v>
      </c>
      <c r="L2623" s="91" t="str">
        <f t="shared" si="52"/>
        <v>야간</v>
      </c>
      <c r="M2623" s="151" t="s">
        <v>123</v>
      </c>
    </row>
    <row r="2624" spans="2:13">
      <c r="B2624" s="72" t="s">
        <v>2999</v>
      </c>
      <c r="C2624" s="15" t="s">
        <v>4438</v>
      </c>
      <c r="D2624" s="15" t="s">
        <v>3751</v>
      </c>
      <c r="E2624" s="15">
        <v>10</v>
      </c>
      <c r="F2624" s="15">
        <v>2</v>
      </c>
      <c r="G2624" s="15">
        <v>10</v>
      </c>
      <c r="H2624" s="15">
        <v>10</v>
      </c>
      <c r="I2624" s="15">
        <v>10</v>
      </c>
      <c r="J2624" s="97"/>
      <c r="K2624" s="152" t="s">
        <v>56</v>
      </c>
      <c r="L2624" s="91" t="str">
        <f t="shared" ref="L2624:L2644" si="53">IF(MID(D2624,1,8)&gt;="20241101",IF(VALUE(MID(D2624,10,6))&lt;120000,"오전",IF(VALUE(MID(D2624,10,2))&lt;17,"오후","야간")),
IF(MID(D2624,1,8)&lt;"20241101",IF(VALUE(MID(D2624,10,6))&lt;120000,"오전",IF(VALUE(MID(D2624,10,2))&lt;18,"오후","야간"))
))</f>
        <v>오전</v>
      </c>
      <c r="M2624" s="151" t="s">
        <v>123</v>
      </c>
    </row>
    <row r="2625" spans="2:13">
      <c r="B2625" s="72" t="s">
        <v>2999</v>
      </c>
      <c r="C2625" s="15" t="s">
        <v>4430</v>
      </c>
      <c r="D2625" s="15" t="s">
        <v>3771</v>
      </c>
      <c r="E2625" s="15">
        <v>10</v>
      </c>
      <c r="F2625" s="15">
        <v>2</v>
      </c>
      <c r="G2625" s="15">
        <v>10</v>
      </c>
      <c r="H2625" s="15">
        <v>10</v>
      </c>
      <c r="I2625" s="15">
        <v>10</v>
      </c>
      <c r="J2625" s="97"/>
      <c r="K2625" s="152" t="s">
        <v>3702</v>
      </c>
      <c r="L2625" s="91" t="str">
        <f t="shared" si="53"/>
        <v>오전</v>
      </c>
      <c r="M2625" s="151" t="s">
        <v>123</v>
      </c>
    </row>
    <row r="2626" spans="2:13">
      <c r="B2626" s="72" t="s">
        <v>2999</v>
      </c>
      <c r="C2626" s="15" t="s">
        <v>4430</v>
      </c>
      <c r="D2626" s="15" t="s">
        <v>3772</v>
      </c>
      <c r="E2626" s="15">
        <v>10</v>
      </c>
      <c r="F2626" s="15">
        <v>2</v>
      </c>
      <c r="G2626" s="15">
        <v>10</v>
      </c>
      <c r="H2626" s="15">
        <v>10</v>
      </c>
      <c r="I2626" s="15">
        <v>10</v>
      </c>
      <c r="J2626" s="97"/>
      <c r="K2626" s="152" t="s">
        <v>56</v>
      </c>
      <c r="L2626" s="91" t="str">
        <f t="shared" si="53"/>
        <v>오전</v>
      </c>
      <c r="M2626" s="151" t="s">
        <v>123</v>
      </c>
    </row>
    <row r="2627" spans="2:13">
      <c r="B2627" s="72" t="s">
        <v>2999</v>
      </c>
      <c r="C2627" s="15" t="s">
        <v>4430</v>
      </c>
      <c r="D2627" s="15" t="s">
        <v>3774</v>
      </c>
      <c r="E2627" s="15">
        <v>10</v>
      </c>
      <c r="F2627" s="15">
        <v>2</v>
      </c>
      <c r="G2627" s="15">
        <v>10</v>
      </c>
      <c r="H2627" s="15">
        <v>10</v>
      </c>
      <c r="I2627" s="15">
        <v>10</v>
      </c>
      <c r="J2627" s="97"/>
      <c r="K2627" s="152" t="s">
        <v>4439</v>
      </c>
      <c r="L2627" s="91" t="str">
        <f t="shared" si="53"/>
        <v>오전</v>
      </c>
      <c r="M2627" s="151" t="s">
        <v>123</v>
      </c>
    </row>
    <row r="2628" spans="2:13">
      <c r="B2628" s="72" t="s">
        <v>2999</v>
      </c>
      <c r="C2628" s="15" t="s">
        <v>4440</v>
      </c>
      <c r="D2628" s="15" t="s">
        <v>3817</v>
      </c>
      <c r="E2628" s="15">
        <v>10</v>
      </c>
      <c r="F2628" s="15">
        <v>2</v>
      </c>
      <c r="G2628" s="15">
        <v>10</v>
      </c>
      <c r="H2628" s="15">
        <v>10</v>
      </c>
      <c r="I2628" s="15">
        <v>10</v>
      </c>
      <c r="J2628" s="97"/>
      <c r="K2628" s="152" t="s">
        <v>1600</v>
      </c>
      <c r="L2628" s="91" t="str">
        <f t="shared" si="53"/>
        <v>오후</v>
      </c>
      <c r="M2628" s="151" t="s">
        <v>123</v>
      </c>
    </row>
    <row r="2629" spans="2:13">
      <c r="B2629" s="72" t="s">
        <v>2999</v>
      </c>
      <c r="C2629" s="15" t="s">
        <v>4431</v>
      </c>
      <c r="D2629" s="15" t="s">
        <v>3820</v>
      </c>
      <c r="E2629" s="15">
        <v>10</v>
      </c>
      <c r="F2629" s="15">
        <v>2</v>
      </c>
      <c r="G2629" s="15">
        <v>10</v>
      </c>
      <c r="H2629" s="15">
        <v>10</v>
      </c>
      <c r="I2629" s="15">
        <v>10</v>
      </c>
      <c r="J2629" s="97"/>
      <c r="K2629" s="152" t="s">
        <v>56</v>
      </c>
      <c r="L2629" s="91" t="str">
        <f t="shared" si="53"/>
        <v>오후</v>
      </c>
      <c r="M2629" s="151" t="s">
        <v>123</v>
      </c>
    </row>
    <row r="2630" spans="2:13">
      <c r="B2630" s="72" t="s">
        <v>2999</v>
      </c>
      <c r="C2630" s="15" t="s">
        <v>4431</v>
      </c>
      <c r="D2630" s="15" t="s">
        <v>3836</v>
      </c>
      <c r="E2630" s="15">
        <v>10</v>
      </c>
      <c r="F2630" s="15">
        <v>2</v>
      </c>
      <c r="G2630" s="15">
        <v>10</v>
      </c>
      <c r="H2630" s="15">
        <v>10</v>
      </c>
      <c r="I2630" s="15">
        <v>10</v>
      </c>
      <c r="J2630" s="97"/>
      <c r="K2630" s="152" t="s">
        <v>1600</v>
      </c>
      <c r="L2630" s="91" t="str">
        <f t="shared" si="53"/>
        <v>오후</v>
      </c>
      <c r="M2630" s="151" t="s">
        <v>123</v>
      </c>
    </row>
    <row r="2631" spans="2:13">
      <c r="B2631" s="72" t="s">
        <v>2999</v>
      </c>
      <c r="C2631" s="15" t="s">
        <v>4431</v>
      </c>
      <c r="D2631" s="15" t="s">
        <v>3838</v>
      </c>
      <c r="E2631" s="15">
        <v>10</v>
      </c>
      <c r="F2631" s="15">
        <v>2</v>
      </c>
      <c r="G2631" s="15">
        <v>10</v>
      </c>
      <c r="H2631" s="15">
        <v>10</v>
      </c>
      <c r="I2631" s="15">
        <v>10</v>
      </c>
      <c r="J2631" s="97"/>
      <c r="K2631" s="152" t="s">
        <v>525</v>
      </c>
      <c r="L2631" s="91" t="str">
        <f t="shared" si="53"/>
        <v>오후</v>
      </c>
      <c r="M2631" s="151" t="s">
        <v>123</v>
      </c>
    </row>
    <row r="2632" spans="2:13">
      <c r="B2632" s="72" t="s">
        <v>2999</v>
      </c>
      <c r="C2632" s="15" t="s">
        <v>4431</v>
      </c>
      <c r="D2632" s="15" t="s">
        <v>3854</v>
      </c>
      <c r="E2632" s="15">
        <v>10</v>
      </c>
      <c r="F2632" s="15">
        <v>2</v>
      </c>
      <c r="G2632" s="15">
        <v>10</v>
      </c>
      <c r="H2632" s="15">
        <v>10</v>
      </c>
      <c r="I2632" s="15">
        <v>10</v>
      </c>
      <c r="J2632" s="97"/>
      <c r="K2632" s="152" t="s">
        <v>1388</v>
      </c>
      <c r="L2632" s="91" t="str">
        <f t="shared" si="53"/>
        <v>오후</v>
      </c>
      <c r="M2632" s="151" t="s">
        <v>123</v>
      </c>
    </row>
    <row r="2633" spans="2:13">
      <c r="B2633" s="72" t="s">
        <v>2999</v>
      </c>
      <c r="C2633" s="15" t="s">
        <v>4431</v>
      </c>
      <c r="D2633" s="15" t="s">
        <v>3856</v>
      </c>
      <c r="E2633" s="15">
        <v>10</v>
      </c>
      <c r="F2633" s="15">
        <v>2</v>
      </c>
      <c r="G2633" s="15">
        <v>10</v>
      </c>
      <c r="H2633" s="15">
        <v>10</v>
      </c>
      <c r="I2633" s="15">
        <v>10</v>
      </c>
      <c r="J2633" s="97"/>
      <c r="K2633" s="152" t="s">
        <v>4441</v>
      </c>
      <c r="L2633" s="91" t="str">
        <f t="shared" si="53"/>
        <v>오후</v>
      </c>
      <c r="M2633" s="151" t="s">
        <v>123</v>
      </c>
    </row>
    <row r="2634" spans="2:13">
      <c r="B2634" s="72" t="s">
        <v>2999</v>
      </c>
      <c r="C2634" s="15" t="s">
        <v>4442</v>
      </c>
      <c r="D2634" s="15" t="s">
        <v>3860</v>
      </c>
      <c r="E2634" s="15">
        <v>10</v>
      </c>
      <c r="F2634" s="15">
        <v>2</v>
      </c>
      <c r="G2634" s="15">
        <v>10</v>
      </c>
      <c r="H2634" s="15">
        <v>10</v>
      </c>
      <c r="I2634" s="15">
        <v>10</v>
      </c>
      <c r="J2634" s="97"/>
      <c r="K2634" s="152" t="s">
        <v>1388</v>
      </c>
      <c r="L2634" s="91" t="str">
        <f t="shared" si="53"/>
        <v>오후</v>
      </c>
      <c r="M2634" s="151" t="s">
        <v>123</v>
      </c>
    </row>
    <row r="2635" spans="2:13">
      <c r="B2635" s="72" t="s">
        <v>2999</v>
      </c>
      <c r="C2635" s="15" t="s">
        <v>4442</v>
      </c>
      <c r="D2635" s="15" t="s">
        <v>3861</v>
      </c>
      <c r="E2635" s="15">
        <v>10</v>
      </c>
      <c r="F2635" s="15">
        <v>2</v>
      </c>
      <c r="G2635" s="15">
        <v>10</v>
      </c>
      <c r="H2635" s="15">
        <v>10</v>
      </c>
      <c r="I2635" s="15">
        <v>10</v>
      </c>
      <c r="J2635" s="97"/>
      <c r="K2635" s="152" t="s">
        <v>1388</v>
      </c>
      <c r="L2635" s="91" t="str">
        <f t="shared" si="53"/>
        <v>오후</v>
      </c>
      <c r="M2635" s="151" t="s">
        <v>123</v>
      </c>
    </row>
    <row r="2636" spans="2:13">
      <c r="B2636" s="72" t="s">
        <v>2999</v>
      </c>
      <c r="C2636" s="15" t="s">
        <v>4432</v>
      </c>
      <c r="D2636" s="15" t="s">
        <v>3864</v>
      </c>
      <c r="E2636" s="15">
        <v>10</v>
      </c>
      <c r="F2636" s="15">
        <v>2</v>
      </c>
      <c r="G2636" s="15">
        <v>10</v>
      </c>
      <c r="H2636" s="15">
        <v>10</v>
      </c>
      <c r="I2636" s="15">
        <v>10</v>
      </c>
      <c r="J2636" s="97"/>
      <c r="K2636" s="152" t="s">
        <v>1600</v>
      </c>
      <c r="L2636" s="91" t="str">
        <f t="shared" si="53"/>
        <v>오후</v>
      </c>
      <c r="M2636" s="151" t="s">
        <v>123</v>
      </c>
    </row>
    <row r="2637" spans="2:13">
      <c r="B2637" s="72" t="s">
        <v>2999</v>
      </c>
      <c r="C2637" s="15" t="s">
        <v>4432</v>
      </c>
      <c r="D2637" s="15" t="s">
        <v>3874</v>
      </c>
      <c r="E2637" s="15">
        <v>10</v>
      </c>
      <c r="F2637" s="15">
        <v>2</v>
      </c>
      <c r="G2637" s="15">
        <v>10</v>
      </c>
      <c r="H2637" s="15">
        <v>10</v>
      </c>
      <c r="I2637" s="15">
        <v>10</v>
      </c>
      <c r="J2637" s="97"/>
      <c r="K2637" s="152" t="s">
        <v>372</v>
      </c>
      <c r="L2637" s="91" t="str">
        <f t="shared" si="53"/>
        <v>오후</v>
      </c>
      <c r="M2637" s="151" t="s">
        <v>123</v>
      </c>
    </row>
    <row r="2638" spans="2:13">
      <c r="B2638" s="72" t="s">
        <v>2999</v>
      </c>
      <c r="C2638" s="15" t="s">
        <v>4432</v>
      </c>
      <c r="D2638" s="15" t="s">
        <v>3876</v>
      </c>
      <c r="E2638" s="15">
        <v>10</v>
      </c>
      <c r="F2638" s="15">
        <v>2</v>
      </c>
      <c r="G2638" s="15">
        <v>10</v>
      </c>
      <c r="H2638" s="15">
        <v>10</v>
      </c>
      <c r="I2638" s="15">
        <v>10</v>
      </c>
      <c r="J2638" s="97"/>
      <c r="K2638" s="152" t="s">
        <v>372</v>
      </c>
      <c r="L2638" s="91" t="str">
        <f t="shared" si="53"/>
        <v>오후</v>
      </c>
      <c r="M2638" s="151" t="s">
        <v>123</v>
      </c>
    </row>
    <row r="2639" spans="2:13">
      <c r="B2639" s="72" t="s">
        <v>2999</v>
      </c>
      <c r="C2639" s="15" t="s">
        <v>4432</v>
      </c>
      <c r="D2639" s="15" t="s">
        <v>3879</v>
      </c>
      <c r="E2639" s="15">
        <v>10</v>
      </c>
      <c r="F2639" s="15">
        <v>2</v>
      </c>
      <c r="G2639" s="15">
        <v>10</v>
      </c>
      <c r="H2639" s="15">
        <v>10</v>
      </c>
      <c r="I2639" s="15">
        <v>10</v>
      </c>
      <c r="J2639" s="97"/>
      <c r="K2639" s="152" t="s">
        <v>372</v>
      </c>
      <c r="L2639" s="91" t="str">
        <f t="shared" si="53"/>
        <v>오후</v>
      </c>
      <c r="M2639" s="151" t="s">
        <v>123</v>
      </c>
    </row>
    <row r="2640" spans="2:13">
      <c r="B2640" s="72" t="s">
        <v>2999</v>
      </c>
      <c r="C2640" s="15" t="s">
        <v>4432</v>
      </c>
      <c r="D2640" s="15" t="s">
        <v>3881</v>
      </c>
      <c r="E2640" s="15">
        <v>10</v>
      </c>
      <c r="F2640" s="15">
        <v>2</v>
      </c>
      <c r="G2640" s="15">
        <v>10</v>
      </c>
      <c r="H2640" s="15">
        <v>10</v>
      </c>
      <c r="I2640" s="15">
        <v>10</v>
      </c>
      <c r="J2640" s="97"/>
      <c r="K2640" s="152" t="s">
        <v>3377</v>
      </c>
      <c r="L2640" s="91" t="str">
        <f t="shared" si="53"/>
        <v>오후</v>
      </c>
      <c r="M2640" s="151" t="s">
        <v>123</v>
      </c>
    </row>
    <row r="2641" spans="2:13">
      <c r="B2641" s="72" t="s">
        <v>2999</v>
      </c>
      <c r="C2641" s="15" t="s">
        <v>4432</v>
      </c>
      <c r="D2641" s="15" t="s">
        <v>3883</v>
      </c>
      <c r="E2641" s="15">
        <v>10</v>
      </c>
      <c r="F2641" s="15">
        <v>2</v>
      </c>
      <c r="G2641" s="15">
        <v>10</v>
      </c>
      <c r="H2641" s="15">
        <v>10</v>
      </c>
      <c r="I2641" s="15">
        <v>10</v>
      </c>
      <c r="J2641" s="97"/>
      <c r="K2641" s="152" t="s">
        <v>3377</v>
      </c>
      <c r="L2641" s="91" t="str">
        <f t="shared" si="53"/>
        <v>오후</v>
      </c>
      <c r="M2641" s="151" t="s">
        <v>123</v>
      </c>
    </row>
    <row r="2642" spans="2:13">
      <c r="B2642" s="72" t="s">
        <v>2999</v>
      </c>
      <c r="C2642" s="15" t="s">
        <v>4432</v>
      </c>
      <c r="D2642" s="15" t="s">
        <v>3884</v>
      </c>
      <c r="E2642" s="15">
        <v>10</v>
      </c>
      <c r="F2642" s="15">
        <v>2</v>
      </c>
      <c r="G2642" s="15">
        <v>10</v>
      </c>
      <c r="H2642" s="15">
        <v>10</v>
      </c>
      <c r="I2642" s="15">
        <v>10</v>
      </c>
      <c r="J2642" s="97"/>
      <c r="K2642" s="152" t="s">
        <v>372</v>
      </c>
      <c r="L2642" s="91" t="str">
        <f t="shared" si="53"/>
        <v>오후</v>
      </c>
      <c r="M2642" s="151" t="s">
        <v>123</v>
      </c>
    </row>
    <row r="2643" spans="2:13">
      <c r="B2643" s="72" t="s">
        <v>2999</v>
      </c>
      <c r="C2643" s="15" t="s">
        <v>4432</v>
      </c>
      <c r="D2643" s="15" t="s">
        <v>3897</v>
      </c>
      <c r="E2643" s="15">
        <v>10</v>
      </c>
      <c r="F2643" s="15">
        <v>2</v>
      </c>
      <c r="G2643" s="15">
        <v>10</v>
      </c>
      <c r="H2643" s="15">
        <v>10</v>
      </c>
      <c r="I2643" s="15">
        <v>10</v>
      </c>
      <c r="J2643" s="97"/>
      <c r="K2643" s="152" t="s">
        <v>372</v>
      </c>
      <c r="L2643" s="91" t="str">
        <f t="shared" si="53"/>
        <v>오후</v>
      </c>
      <c r="M2643" s="151" t="s">
        <v>123</v>
      </c>
    </row>
    <row r="2644" spans="2:13">
      <c r="B2644" s="72" t="s">
        <v>2999</v>
      </c>
      <c r="C2644" s="15" t="s">
        <v>4432</v>
      </c>
      <c r="D2644" s="15" t="s">
        <v>3899</v>
      </c>
      <c r="E2644" s="15">
        <v>10</v>
      </c>
      <c r="F2644" s="15">
        <v>2</v>
      </c>
      <c r="G2644" s="15">
        <v>10</v>
      </c>
      <c r="H2644" s="15">
        <v>10</v>
      </c>
      <c r="I2644" s="15">
        <v>10</v>
      </c>
      <c r="J2644" s="97"/>
      <c r="K2644" s="152" t="s">
        <v>372</v>
      </c>
      <c r="L2644" s="91" t="str">
        <f t="shared" si="53"/>
        <v>오후</v>
      </c>
      <c r="M2644" s="151" t="s">
        <v>123</v>
      </c>
    </row>
    <row r="2645" spans="2:13">
      <c r="B2645" s="72" t="s">
        <v>2999</v>
      </c>
      <c r="C2645" s="15" t="s">
        <v>4443</v>
      </c>
      <c r="D2645" s="15" t="s">
        <v>3904</v>
      </c>
      <c r="E2645" s="15">
        <v>10</v>
      </c>
      <c r="F2645" s="15">
        <v>2</v>
      </c>
      <c r="G2645" s="15">
        <v>10</v>
      </c>
      <c r="H2645" s="15">
        <v>10</v>
      </c>
      <c r="I2645" s="15">
        <v>10</v>
      </c>
      <c r="J2645" s="97"/>
      <c r="K2645" s="152" t="s">
        <v>372</v>
      </c>
      <c r="L2645" s="91" t="s">
        <v>30</v>
      </c>
      <c r="M2645" s="151" t="s">
        <v>123</v>
      </c>
    </row>
    <row r="2646" spans="2:13">
      <c r="B2646" s="72" t="s">
        <v>2999</v>
      </c>
      <c r="C2646" s="15" t="s">
        <v>4443</v>
      </c>
      <c r="D2646" s="15" t="s">
        <v>3922</v>
      </c>
      <c r="E2646" s="15">
        <v>10</v>
      </c>
      <c r="F2646" s="15">
        <v>2</v>
      </c>
      <c r="G2646" s="15">
        <v>10</v>
      </c>
      <c r="H2646" s="15">
        <v>10</v>
      </c>
      <c r="I2646" s="15">
        <v>10</v>
      </c>
      <c r="J2646" s="97"/>
      <c r="K2646" s="152" t="s">
        <v>372</v>
      </c>
      <c r="L2646" s="91" t="str">
        <f t="shared" ref="L2646:L2651" si="54">IF(MID(D2646,1,8)&gt;="20241101",IF(VALUE(MID(D2646,10,6))&lt;120000,"오전",IF(VALUE(MID(D2646,10,2))&lt;17,"오후","야간")),
IF(MID(D2646,1,8)&lt;"20241101",IF(VALUE(MID(D2646,10,6))&lt;120000,"오전",IF(VALUE(MID(D2646,10,2))&lt;18,"오후","야간"))
))</f>
        <v>야간</v>
      </c>
      <c r="M2646" s="151" t="s">
        <v>123</v>
      </c>
    </row>
    <row r="2647" spans="2:13">
      <c r="B2647" s="72" t="s">
        <v>2999</v>
      </c>
      <c r="C2647" s="15" t="s">
        <v>4443</v>
      </c>
      <c r="D2647" s="15" t="s">
        <v>3924</v>
      </c>
      <c r="E2647" s="15">
        <v>10</v>
      </c>
      <c r="F2647" s="15">
        <v>2</v>
      </c>
      <c r="G2647" s="15">
        <v>10</v>
      </c>
      <c r="H2647" s="15">
        <v>10</v>
      </c>
      <c r="I2647" s="15">
        <v>10</v>
      </c>
      <c r="J2647" s="97"/>
      <c r="K2647" s="152" t="s">
        <v>372</v>
      </c>
      <c r="L2647" s="91" t="str">
        <f t="shared" si="54"/>
        <v>야간</v>
      </c>
      <c r="M2647" s="151" t="s">
        <v>123</v>
      </c>
    </row>
    <row r="2648" spans="2:13">
      <c r="B2648" s="72" t="s">
        <v>2999</v>
      </c>
      <c r="C2648" s="15" t="s">
        <v>4443</v>
      </c>
      <c r="D2648" s="15" t="s">
        <v>3925</v>
      </c>
      <c r="E2648" s="15">
        <v>10</v>
      </c>
      <c r="F2648" s="15">
        <v>2</v>
      </c>
      <c r="G2648" s="15">
        <v>10</v>
      </c>
      <c r="H2648" s="15">
        <v>10</v>
      </c>
      <c r="I2648" s="15">
        <v>10</v>
      </c>
      <c r="J2648" s="97"/>
      <c r="K2648" s="152" t="s">
        <v>372</v>
      </c>
      <c r="L2648" s="91" t="str">
        <f t="shared" si="54"/>
        <v>야간</v>
      </c>
      <c r="M2648" s="151" t="s">
        <v>123</v>
      </c>
    </row>
    <row r="2649" spans="2:13">
      <c r="B2649" s="72" t="s">
        <v>2999</v>
      </c>
      <c r="C2649" s="15" t="s">
        <v>4443</v>
      </c>
      <c r="D2649" s="15" t="s">
        <v>3926</v>
      </c>
      <c r="E2649" s="15">
        <v>10</v>
      </c>
      <c r="F2649" s="15">
        <v>2</v>
      </c>
      <c r="G2649" s="15">
        <v>10</v>
      </c>
      <c r="H2649" s="15">
        <v>10</v>
      </c>
      <c r="I2649" s="15">
        <v>10</v>
      </c>
      <c r="J2649" s="97"/>
      <c r="K2649" s="152" t="s">
        <v>372</v>
      </c>
      <c r="L2649" s="91" t="str">
        <f t="shared" si="54"/>
        <v>야간</v>
      </c>
      <c r="M2649" s="151" t="s">
        <v>123</v>
      </c>
    </row>
    <row r="2650" spans="2:13">
      <c r="B2650" s="72" t="s">
        <v>2999</v>
      </c>
      <c r="C2650" s="15" t="s">
        <v>4443</v>
      </c>
      <c r="D2650" s="15" t="s">
        <v>3950</v>
      </c>
      <c r="E2650" s="15">
        <v>10</v>
      </c>
      <c r="F2650" s="15">
        <v>2</v>
      </c>
      <c r="G2650" s="15">
        <v>10</v>
      </c>
      <c r="H2650" s="15">
        <v>10</v>
      </c>
      <c r="I2650" s="15">
        <v>10</v>
      </c>
      <c r="J2650" s="97"/>
      <c r="K2650" s="152" t="s">
        <v>56</v>
      </c>
      <c r="L2650" s="91" t="str">
        <f t="shared" si="54"/>
        <v>야간</v>
      </c>
      <c r="M2650" s="151" t="s">
        <v>123</v>
      </c>
    </row>
    <row r="2651" spans="2:13">
      <c r="B2651" s="72" t="s">
        <v>2999</v>
      </c>
      <c r="C2651" s="15" t="s">
        <v>4443</v>
      </c>
      <c r="D2651" s="15" t="s">
        <v>3954</v>
      </c>
      <c r="E2651" s="15">
        <v>10</v>
      </c>
      <c r="F2651" s="15">
        <v>2</v>
      </c>
      <c r="G2651" s="15">
        <v>10</v>
      </c>
      <c r="H2651" s="15">
        <v>10</v>
      </c>
      <c r="I2651" s="15">
        <v>10</v>
      </c>
      <c r="J2651" s="97"/>
      <c r="K2651" s="152" t="s">
        <v>56</v>
      </c>
      <c r="L2651" s="91" t="str">
        <f t="shared" si="54"/>
        <v>야간</v>
      </c>
      <c r="M2651" s="151" t="s">
        <v>123</v>
      </c>
    </row>
    <row r="2652" spans="2:13">
      <c r="B2652" s="72" t="s">
        <v>2999</v>
      </c>
      <c r="C2652" s="15" t="s">
        <v>4434</v>
      </c>
      <c r="D2652" s="15" t="s">
        <v>3313</v>
      </c>
      <c r="E2652" s="15">
        <v>10</v>
      </c>
      <c r="F2652" s="15">
        <v>2</v>
      </c>
      <c r="G2652" s="15">
        <v>10</v>
      </c>
      <c r="H2652" s="15">
        <v>10</v>
      </c>
      <c r="I2652" s="15">
        <v>10</v>
      </c>
      <c r="J2652" s="97"/>
      <c r="K2652" s="152" t="s">
        <v>372</v>
      </c>
      <c r="L2652" s="91" t="s">
        <v>30</v>
      </c>
      <c r="M2652" s="151" t="s">
        <v>413</v>
      </c>
    </row>
    <row r="2653" spans="2:13">
      <c r="B2653" s="72" t="s">
        <v>2999</v>
      </c>
      <c r="C2653" s="15" t="s">
        <v>4436</v>
      </c>
      <c r="D2653" s="15" t="s">
        <v>3327</v>
      </c>
      <c r="E2653" s="15">
        <v>10</v>
      </c>
      <c r="F2653" s="15">
        <v>2</v>
      </c>
      <c r="G2653" s="15">
        <v>10</v>
      </c>
      <c r="H2653" s="15">
        <v>10</v>
      </c>
      <c r="I2653" s="15">
        <v>10</v>
      </c>
      <c r="J2653" s="97"/>
      <c r="K2653" s="152" t="s">
        <v>372</v>
      </c>
      <c r="L2653" s="91" t="str">
        <f t="shared" ref="L2653:L2667" si="55">IF(MID(D2653,1,8)&gt;="20241101",IF(VALUE(MID(D2653,10,6))&lt;120000,"오전",IF(VALUE(MID(D2653,10,2))&lt;17,"오후","야간")),
IF(MID(D2653,1,8)&lt;"20241101",IF(VALUE(MID(D2653,10,6))&lt;120000,"오전",IF(VALUE(MID(D2653,10,2))&lt;18,"오후","야간"))
))</f>
        <v>오후</v>
      </c>
      <c r="M2653" s="151" t="s">
        <v>413</v>
      </c>
    </row>
    <row r="2654" spans="2:13">
      <c r="B2654" s="72" t="s">
        <v>2999</v>
      </c>
      <c r="C2654" s="15" t="s">
        <v>4429</v>
      </c>
      <c r="D2654" s="15" t="s">
        <v>3641</v>
      </c>
      <c r="E2654" s="15">
        <v>10</v>
      </c>
      <c r="F2654" s="15">
        <v>2</v>
      </c>
      <c r="G2654" s="15">
        <v>10</v>
      </c>
      <c r="H2654" s="15">
        <v>10</v>
      </c>
      <c r="I2654" s="15">
        <v>10</v>
      </c>
      <c r="J2654" s="97"/>
      <c r="K2654" s="152" t="s">
        <v>372</v>
      </c>
      <c r="L2654" s="91" t="str">
        <f t="shared" si="55"/>
        <v>야간</v>
      </c>
      <c r="M2654" s="151" t="s">
        <v>413</v>
      </c>
    </row>
    <row r="2655" spans="2:13">
      <c r="B2655" s="72" t="s">
        <v>2999</v>
      </c>
      <c r="C2655" s="15" t="s">
        <v>4429</v>
      </c>
      <c r="D2655" s="15" t="s">
        <v>3654</v>
      </c>
      <c r="E2655" s="15">
        <v>10</v>
      </c>
      <c r="F2655" s="15">
        <v>2</v>
      </c>
      <c r="G2655" s="15">
        <v>10</v>
      </c>
      <c r="H2655" s="15">
        <v>10</v>
      </c>
      <c r="I2655" s="15">
        <v>10</v>
      </c>
      <c r="J2655" s="97"/>
      <c r="K2655" s="152" t="s">
        <v>372</v>
      </c>
      <c r="L2655" s="91" t="str">
        <f t="shared" si="55"/>
        <v>야간</v>
      </c>
      <c r="M2655" s="151" t="s">
        <v>413</v>
      </c>
    </row>
    <row r="2656" spans="2:13">
      <c r="B2656" s="72" t="s">
        <v>2999</v>
      </c>
      <c r="C2656" s="15" t="s">
        <v>4429</v>
      </c>
      <c r="D2656" s="15" t="s">
        <v>3655</v>
      </c>
      <c r="E2656" s="15">
        <v>10</v>
      </c>
      <c r="F2656" s="15">
        <v>2</v>
      </c>
      <c r="G2656" s="15">
        <v>10</v>
      </c>
      <c r="H2656" s="15">
        <v>10</v>
      </c>
      <c r="I2656" s="15">
        <v>10</v>
      </c>
      <c r="J2656" s="97"/>
      <c r="K2656" s="152" t="s">
        <v>372</v>
      </c>
      <c r="L2656" s="91" t="str">
        <f t="shared" si="55"/>
        <v>야간</v>
      </c>
      <c r="M2656" s="151" t="s">
        <v>413</v>
      </c>
    </row>
    <row r="2657" spans="2:13">
      <c r="B2657" s="72" t="s">
        <v>2999</v>
      </c>
      <c r="C2657" s="15" t="s">
        <v>4429</v>
      </c>
      <c r="D2657" s="15" t="s">
        <v>3658</v>
      </c>
      <c r="E2657" s="15">
        <v>10</v>
      </c>
      <c r="F2657" s="15">
        <v>2</v>
      </c>
      <c r="G2657" s="15">
        <v>10</v>
      </c>
      <c r="H2657" s="15">
        <v>10</v>
      </c>
      <c r="I2657" s="15">
        <v>10</v>
      </c>
      <c r="J2657" s="97"/>
      <c r="K2657" s="152" t="s">
        <v>372</v>
      </c>
      <c r="L2657" s="91" t="str">
        <f t="shared" si="55"/>
        <v>야간</v>
      </c>
      <c r="M2657" s="151" t="s">
        <v>413</v>
      </c>
    </row>
    <row r="2658" spans="2:13">
      <c r="B2658" s="72" t="s">
        <v>2999</v>
      </c>
      <c r="C2658" s="15" t="s">
        <v>4429</v>
      </c>
      <c r="D2658" s="15" t="s">
        <v>3667</v>
      </c>
      <c r="E2658" s="15">
        <v>10</v>
      </c>
      <c r="F2658" s="15">
        <v>2</v>
      </c>
      <c r="G2658" s="15">
        <v>10</v>
      </c>
      <c r="H2658" s="15">
        <v>10</v>
      </c>
      <c r="I2658" s="15">
        <v>10</v>
      </c>
      <c r="J2658" s="97"/>
      <c r="K2658" s="152" t="s">
        <v>372</v>
      </c>
      <c r="L2658" s="91" t="str">
        <f t="shared" si="55"/>
        <v>야간</v>
      </c>
      <c r="M2658" s="151" t="s">
        <v>413</v>
      </c>
    </row>
    <row r="2659" spans="2:13">
      <c r="B2659" s="72" t="s">
        <v>2999</v>
      </c>
      <c r="C2659" s="15" t="s">
        <v>4429</v>
      </c>
      <c r="D2659" s="15" t="s">
        <v>3669</v>
      </c>
      <c r="E2659" s="15">
        <v>10</v>
      </c>
      <c r="F2659" s="15">
        <v>2</v>
      </c>
      <c r="G2659" s="15">
        <v>10</v>
      </c>
      <c r="H2659" s="15">
        <v>10</v>
      </c>
      <c r="I2659" s="15">
        <v>10</v>
      </c>
      <c r="J2659" s="97"/>
      <c r="K2659" s="152" t="s">
        <v>372</v>
      </c>
      <c r="L2659" s="91" t="str">
        <f t="shared" si="55"/>
        <v>야간</v>
      </c>
      <c r="M2659" s="151" t="s">
        <v>413</v>
      </c>
    </row>
    <row r="2660" spans="2:13">
      <c r="B2660" s="72" t="s">
        <v>2999</v>
      </c>
      <c r="C2660" s="15" t="s">
        <v>4429</v>
      </c>
      <c r="D2660" s="15" t="s">
        <v>3700</v>
      </c>
      <c r="E2660" s="15">
        <v>10</v>
      </c>
      <c r="F2660" s="15">
        <v>2</v>
      </c>
      <c r="G2660" s="15">
        <v>10</v>
      </c>
      <c r="H2660" s="15">
        <v>10</v>
      </c>
      <c r="I2660" s="15">
        <v>10</v>
      </c>
      <c r="J2660" s="97"/>
      <c r="K2660" s="152" t="s">
        <v>372</v>
      </c>
      <c r="L2660" s="91" t="str">
        <f t="shared" si="55"/>
        <v>야간</v>
      </c>
      <c r="M2660" s="151" t="s">
        <v>413</v>
      </c>
    </row>
    <row r="2661" spans="2:13">
      <c r="B2661" s="72" t="s">
        <v>2999</v>
      </c>
      <c r="C2661" s="15" t="s">
        <v>4432</v>
      </c>
      <c r="D2661" s="15" t="s">
        <v>3873</v>
      </c>
      <c r="E2661" s="15">
        <v>10</v>
      </c>
      <c r="F2661" s="15">
        <v>2</v>
      </c>
      <c r="G2661" s="15">
        <v>10</v>
      </c>
      <c r="H2661" s="15">
        <v>10</v>
      </c>
      <c r="I2661" s="15">
        <v>10</v>
      </c>
      <c r="J2661" s="97"/>
      <c r="K2661" s="152" t="s">
        <v>372</v>
      </c>
      <c r="L2661" s="91" t="str">
        <f t="shared" si="55"/>
        <v>오후</v>
      </c>
      <c r="M2661" s="151" t="s">
        <v>413</v>
      </c>
    </row>
    <row r="2662" spans="2:13">
      <c r="B2662" s="72" t="s">
        <v>2999</v>
      </c>
      <c r="C2662" s="15" t="s">
        <v>4435</v>
      </c>
      <c r="D2662" s="15" t="s">
        <v>3318</v>
      </c>
      <c r="E2662" s="15">
        <v>10</v>
      </c>
      <c r="F2662" s="15">
        <v>2</v>
      </c>
      <c r="G2662" s="15">
        <v>10</v>
      </c>
      <c r="H2662" s="15">
        <v>10</v>
      </c>
      <c r="I2662" s="15">
        <v>10</v>
      </c>
      <c r="J2662" s="97"/>
      <c r="K2662" s="152" t="s">
        <v>56</v>
      </c>
      <c r="L2662" s="91" t="str">
        <f t="shared" si="55"/>
        <v>야간</v>
      </c>
      <c r="M2662" s="151" t="s">
        <v>1698</v>
      </c>
    </row>
    <row r="2663" spans="2:13">
      <c r="B2663" s="72" t="s">
        <v>2999</v>
      </c>
      <c r="C2663" s="15" t="s">
        <v>4435</v>
      </c>
      <c r="D2663" s="15" t="s">
        <v>3319</v>
      </c>
      <c r="E2663" s="15">
        <v>10</v>
      </c>
      <c r="F2663" s="15">
        <v>2</v>
      </c>
      <c r="G2663" s="15">
        <v>10</v>
      </c>
      <c r="H2663" s="15">
        <v>10</v>
      </c>
      <c r="I2663" s="15">
        <v>10</v>
      </c>
      <c r="J2663" s="97"/>
      <c r="K2663" s="152" t="s">
        <v>56</v>
      </c>
      <c r="L2663" s="91" t="str">
        <f t="shared" si="55"/>
        <v>야간</v>
      </c>
      <c r="M2663" s="151" t="s">
        <v>1698</v>
      </c>
    </row>
    <row r="2664" spans="2:13">
      <c r="B2664" s="72" t="s">
        <v>2999</v>
      </c>
      <c r="C2664" s="15" t="s">
        <v>4435</v>
      </c>
      <c r="D2664" s="15" t="s">
        <v>3320</v>
      </c>
      <c r="E2664" s="15">
        <v>10</v>
      </c>
      <c r="F2664" s="15">
        <v>2</v>
      </c>
      <c r="G2664" s="15">
        <v>10</v>
      </c>
      <c r="H2664" s="15">
        <v>10</v>
      </c>
      <c r="I2664" s="15">
        <v>10</v>
      </c>
      <c r="J2664" s="97"/>
      <c r="K2664" s="152" t="s">
        <v>56</v>
      </c>
      <c r="L2664" s="91" t="str">
        <f t="shared" si="55"/>
        <v>야간</v>
      </c>
      <c r="M2664" s="151" t="s">
        <v>1698</v>
      </c>
    </row>
    <row r="2665" spans="2:13">
      <c r="B2665" s="72" t="s">
        <v>2999</v>
      </c>
      <c r="C2665" s="15" t="s">
        <v>4429</v>
      </c>
      <c r="D2665" s="15" t="s">
        <v>3662</v>
      </c>
      <c r="E2665" s="15">
        <v>10</v>
      </c>
      <c r="F2665" s="15">
        <v>2</v>
      </c>
      <c r="G2665" s="15">
        <v>10</v>
      </c>
      <c r="H2665" s="15">
        <v>10</v>
      </c>
      <c r="I2665" s="15">
        <v>10</v>
      </c>
      <c r="J2665" s="97"/>
      <c r="K2665" s="152" t="s">
        <v>372</v>
      </c>
      <c r="L2665" s="91" t="str">
        <f t="shared" si="55"/>
        <v>야간</v>
      </c>
      <c r="M2665" s="151" t="s">
        <v>1698</v>
      </c>
    </row>
    <row r="2666" spans="2:13">
      <c r="B2666" s="72" t="s">
        <v>2999</v>
      </c>
      <c r="C2666" s="15" t="s">
        <v>4429</v>
      </c>
      <c r="D2666" s="15" t="s">
        <v>3704</v>
      </c>
      <c r="E2666" s="15">
        <v>10</v>
      </c>
      <c r="F2666" s="15">
        <v>2</v>
      </c>
      <c r="G2666" s="15">
        <v>10</v>
      </c>
      <c r="H2666" s="15">
        <v>10</v>
      </c>
      <c r="I2666" s="15">
        <v>10</v>
      </c>
      <c r="J2666" s="97"/>
      <c r="K2666" s="152" t="s">
        <v>372</v>
      </c>
      <c r="L2666" s="91" t="str">
        <f t="shared" si="55"/>
        <v>야간</v>
      </c>
      <c r="M2666" s="151" t="s">
        <v>1698</v>
      </c>
    </row>
    <row r="2667" spans="2:13">
      <c r="B2667" s="72" t="s">
        <v>2999</v>
      </c>
      <c r="C2667" s="15" t="s">
        <v>4430</v>
      </c>
      <c r="D2667" s="15" t="s">
        <v>3767</v>
      </c>
      <c r="E2667" s="15">
        <v>10</v>
      </c>
      <c r="F2667" s="15">
        <v>2</v>
      </c>
      <c r="G2667" s="15">
        <v>10</v>
      </c>
      <c r="H2667" s="15">
        <v>10</v>
      </c>
      <c r="I2667" s="15">
        <v>10</v>
      </c>
      <c r="J2667" s="97"/>
      <c r="K2667" s="152" t="s">
        <v>372</v>
      </c>
      <c r="L2667" s="91" t="str">
        <f t="shared" si="55"/>
        <v>오전</v>
      </c>
      <c r="M2667" s="151" t="s">
        <v>1698</v>
      </c>
    </row>
    <row r="2668" spans="2:13">
      <c r="B2668" s="72" t="s">
        <v>2999</v>
      </c>
      <c r="C2668" s="15" t="s">
        <v>4443</v>
      </c>
      <c r="D2668" s="15" t="s">
        <v>3918</v>
      </c>
      <c r="E2668" s="15">
        <v>10</v>
      </c>
      <c r="F2668" s="15">
        <v>2</v>
      </c>
      <c r="G2668" s="15">
        <v>10</v>
      </c>
      <c r="H2668" s="15">
        <v>10</v>
      </c>
      <c r="I2668" s="15">
        <v>10</v>
      </c>
      <c r="J2668" s="97"/>
      <c r="K2668" s="152" t="s">
        <v>372</v>
      </c>
      <c r="L2668" s="91" t="s">
        <v>30</v>
      </c>
      <c r="M2668" s="151" t="s">
        <v>1698</v>
      </c>
    </row>
    <row r="2669" spans="2:13">
      <c r="B2669" s="72" t="s">
        <v>2999</v>
      </c>
      <c r="C2669" s="15" t="s">
        <v>4443</v>
      </c>
      <c r="D2669" s="15" t="s">
        <v>3951</v>
      </c>
      <c r="E2669" s="15">
        <v>10</v>
      </c>
      <c r="F2669" s="15">
        <v>2</v>
      </c>
      <c r="G2669" s="15">
        <v>10</v>
      </c>
      <c r="H2669" s="15">
        <v>10</v>
      </c>
      <c r="I2669" s="15">
        <v>10</v>
      </c>
      <c r="J2669" s="97"/>
      <c r="K2669" s="152" t="s">
        <v>372</v>
      </c>
      <c r="L2669" s="91" t="str">
        <f t="shared" ref="L2669:L2691" si="56">IF(MID(D2669,1,8)&gt;="20241101",IF(VALUE(MID(D2669,10,6))&lt;120000,"오전",IF(VALUE(MID(D2669,10,2))&lt;17,"오후","야간")),
IF(MID(D2669,1,8)&lt;"20241101",IF(VALUE(MID(D2669,10,6))&lt;120000,"오전",IF(VALUE(MID(D2669,10,2))&lt;18,"오후","야간"))
))</f>
        <v>야간</v>
      </c>
      <c r="M2669" s="151" t="s">
        <v>1698</v>
      </c>
    </row>
    <row r="2670" spans="2:13">
      <c r="B2670" s="72" t="s">
        <v>2999</v>
      </c>
      <c r="C2670" s="15" t="s">
        <v>4435</v>
      </c>
      <c r="D2670" s="15" t="s">
        <v>3315</v>
      </c>
      <c r="E2670" s="15">
        <v>10</v>
      </c>
      <c r="F2670" s="15">
        <v>2</v>
      </c>
      <c r="G2670" s="15">
        <v>10</v>
      </c>
      <c r="H2670" s="15">
        <v>10</v>
      </c>
      <c r="I2670" s="15">
        <v>10</v>
      </c>
      <c r="J2670" s="97"/>
      <c r="K2670" s="152" t="s">
        <v>56</v>
      </c>
      <c r="L2670" s="91" t="str">
        <f t="shared" si="56"/>
        <v>야간</v>
      </c>
      <c r="M2670" s="151" t="s">
        <v>518</v>
      </c>
    </row>
    <row r="2671" spans="2:13">
      <c r="B2671" s="72" t="s">
        <v>2999</v>
      </c>
      <c r="C2671" s="15" t="s">
        <v>4435</v>
      </c>
      <c r="D2671" s="15" t="s">
        <v>3316</v>
      </c>
      <c r="E2671" s="15">
        <v>10</v>
      </c>
      <c r="F2671" s="15">
        <v>2</v>
      </c>
      <c r="G2671" s="15">
        <v>10</v>
      </c>
      <c r="H2671" s="15">
        <v>10</v>
      </c>
      <c r="I2671" s="15">
        <v>10</v>
      </c>
      <c r="J2671" s="97"/>
      <c r="K2671" s="152" t="s">
        <v>56</v>
      </c>
      <c r="L2671" s="91" t="str">
        <f t="shared" si="56"/>
        <v>야간</v>
      </c>
      <c r="M2671" s="151" t="s">
        <v>518</v>
      </c>
    </row>
    <row r="2672" spans="2:13">
      <c r="B2672" s="72" t="s">
        <v>2999</v>
      </c>
      <c r="C2672" s="15" t="s">
        <v>4436</v>
      </c>
      <c r="D2672" s="15" t="s">
        <v>3323</v>
      </c>
      <c r="E2672" s="15">
        <v>10</v>
      </c>
      <c r="F2672" s="15">
        <v>2</v>
      </c>
      <c r="G2672" s="15">
        <v>10</v>
      </c>
      <c r="H2672" s="15">
        <v>10</v>
      </c>
      <c r="I2672" s="15">
        <v>10</v>
      </c>
      <c r="J2672" s="97"/>
      <c r="K2672" s="152" t="s">
        <v>56</v>
      </c>
      <c r="L2672" s="91" t="str">
        <f t="shared" si="56"/>
        <v>오후</v>
      </c>
      <c r="M2672" s="151" t="s">
        <v>518</v>
      </c>
    </row>
    <row r="2673" spans="2:13">
      <c r="B2673" s="72" t="s">
        <v>2999</v>
      </c>
      <c r="C2673" s="15" t="s">
        <v>4435</v>
      </c>
      <c r="D2673" s="15" t="s">
        <v>3321</v>
      </c>
      <c r="E2673" s="15">
        <v>10</v>
      </c>
      <c r="F2673" s="15">
        <v>2</v>
      </c>
      <c r="G2673" s="15">
        <v>10</v>
      </c>
      <c r="H2673" s="15">
        <v>10</v>
      </c>
      <c r="I2673" s="15">
        <v>10</v>
      </c>
      <c r="J2673" s="97"/>
      <c r="K2673" s="152" t="s">
        <v>56</v>
      </c>
      <c r="L2673" s="91" t="str">
        <f t="shared" si="56"/>
        <v>야간</v>
      </c>
      <c r="M2673" s="151" t="s">
        <v>521</v>
      </c>
    </row>
    <row r="2674" spans="2:13">
      <c r="B2674" s="72" t="s">
        <v>2999</v>
      </c>
      <c r="C2674" s="15" t="s">
        <v>4423</v>
      </c>
      <c r="D2674" s="15" t="s">
        <v>3415</v>
      </c>
      <c r="E2674" s="15">
        <v>10</v>
      </c>
      <c r="F2674" s="15">
        <v>2</v>
      </c>
      <c r="G2674" s="15">
        <v>10</v>
      </c>
      <c r="H2674" s="15">
        <v>10</v>
      </c>
      <c r="I2674" s="15">
        <v>10</v>
      </c>
      <c r="J2674" s="97"/>
      <c r="K2674" s="152" t="s">
        <v>1388</v>
      </c>
      <c r="L2674" s="91" t="str">
        <f t="shared" si="56"/>
        <v>야간</v>
      </c>
      <c r="M2674" s="151" t="s">
        <v>521</v>
      </c>
    </row>
    <row r="2675" spans="2:13">
      <c r="B2675" s="72" t="s">
        <v>2999</v>
      </c>
      <c r="C2675" s="15" t="s">
        <v>4432</v>
      </c>
      <c r="D2675" s="15" t="s">
        <v>3882</v>
      </c>
      <c r="E2675" s="15">
        <v>10</v>
      </c>
      <c r="F2675" s="15">
        <v>2</v>
      </c>
      <c r="G2675" s="15">
        <v>10</v>
      </c>
      <c r="H2675" s="15">
        <v>10</v>
      </c>
      <c r="I2675" s="15">
        <v>10</v>
      </c>
      <c r="J2675" s="97"/>
      <c r="K2675" s="152" t="s">
        <v>3377</v>
      </c>
      <c r="L2675" s="91" t="str">
        <f t="shared" si="56"/>
        <v>오후</v>
      </c>
      <c r="M2675" s="151" t="s">
        <v>521</v>
      </c>
    </row>
    <row r="2676" spans="2:13">
      <c r="B2676" s="72" t="s">
        <v>2999</v>
      </c>
      <c r="C2676" s="15" t="s">
        <v>4429</v>
      </c>
      <c r="D2676" s="15" t="s">
        <v>3644</v>
      </c>
      <c r="E2676" s="15">
        <v>10</v>
      </c>
      <c r="F2676" s="15">
        <v>2</v>
      </c>
      <c r="G2676" s="15">
        <v>10</v>
      </c>
      <c r="H2676" s="15">
        <v>10</v>
      </c>
      <c r="I2676" s="15">
        <v>10</v>
      </c>
      <c r="J2676" s="97"/>
      <c r="K2676" s="152" t="s">
        <v>56</v>
      </c>
      <c r="L2676" s="91" t="str">
        <f t="shared" si="56"/>
        <v>야간</v>
      </c>
      <c r="M2676" s="151" t="s">
        <v>526</v>
      </c>
    </row>
    <row r="2677" spans="2:13">
      <c r="B2677" s="72" t="s">
        <v>2999</v>
      </c>
      <c r="C2677" s="15" t="s">
        <v>4429</v>
      </c>
      <c r="D2677" s="15" t="s">
        <v>3650</v>
      </c>
      <c r="E2677" s="15">
        <v>10</v>
      </c>
      <c r="F2677" s="15">
        <v>2</v>
      </c>
      <c r="G2677" s="15">
        <v>10</v>
      </c>
      <c r="H2677" s="15">
        <v>10</v>
      </c>
      <c r="I2677" s="15">
        <v>10</v>
      </c>
      <c r="J2677" s="97"/>
      <c r="K2677" s="152" t="s">
        <v>56</v>
      </c>
      <c r="L2677" s="91" t="str">
        <f t="shared" si="56"/>
        <v>야간</v>
      </c>
      <c r="M2677" s="151" t="s">
        <v>526</v>
      </c>
    </row>
    <row r="2678" spans="2:13">
      <c r="B2678" s="72" t="s">
        <v>2999</v>
      </c>
      <c r="C2678" s="15" t="s">
        <v>4429</v>
      </c>
      <c r="D2678" s="15" t="s">
        <v>3666</v>
      </c>
      <c r="E2678" s="15">
        <v>10</v>
      </c>
      <c r="F2678" s="15">
        <v>2</v>
      </c>
      <c r="G2678" s="15">
        <v>10</v>
      </c>
      <c r="H2678" s="15">
        <v>10</v>
      </c>
      <c r="I2678" s="15">
        <v>10</v>
      </c>
      <c r="J2678" s="97"/>
      <c r="K2678" s="152" t="s">
        <v>1600</v>
      </c>
      <c r="L2678" s="91" t="str">
        <f t="shared" si="56"/>
        <v>야간</v>
      </c>
      <c r="M2678" s="151" t="s">
        <v>526</v>
      </c>
    </row>
    <row r="2679" spans="2:13">
      <c r="B2679" s="72" t="s">
        <v>2999</v>
      </c>
      <c r="C2679" s="15" t="s">
        <v>4429</v>
      </c>
      <c r="D2679" s="15" t="s">
        <v>3668</v>
      </c>
      <c r="E2679" s="15">
        <v>10</v>
      </c>
      <c r="F2679" s="15">
        <v>2</v>
      </c>
      <c r="G2679" s="15">
        <v>10</v>
      </c>
      <c r="H2679" s="15">
        <v>10</v>
      </c>
      <c r="I2679" s="15">
        <v>10</v>
      </c>
      <c r="J2679" s="97"/>
      <c r="K2679" s="152" t="s">
        <v>56</v>
      </c>
      <c r="L2679" s="91" t="str">
        <f t="shared" si="56"/>
        <v>야간</v>
      </c>
      <c r="M2679" s="151" t="s">
        <v>526</v>
      </c>
    </row>
    <row r="2680" spans="2:13">
      <c r="B2680" s="72" t="s">
        <v>2999</v>
      </c>
      <c r="C2680" s="15" t="s">
        <v>4429</v>
      </c>
      <c r="D2680" s="15" t="s">
        <v>3642</v>
      </c>
      <c r="E2680" s="15">
        <v>10</v>
      </c>
      <c r="F2680" s="15">
        <v>2</v>
      </c>
      <c r="G2680" s="15">
        <v>10</v>
      </c>
      <c r="H2680" s="15">
        <v>10</v>
      </c>
      <c r="I2680" s="15">
        <v>10</v>
      </c>
      <c r="J2680" s="97"/>
      <c r="K2680" s="152" t="s">
        <v>525</v>
      </c>
      <c r="L2680" s="91" t="str">
        <f t="shared" si="56"/>
        <v>야간</v>
      </c>
      <c r="M2680" s="151" t="s">
        <v>4444</v>
      </c>
    </row>
    <row r="2681" spans="2:13">
      <c r="B2681" s="72" t="s">
        <v>2999</v>
      </c>
      <c r="C2681" s="15" t="s">
        <v>4431</v>
      </c>
      <c r="D2681" s="15" t="s">
        <v>3839</v>
      </c>
      <c r="E2681" s="15">
        <v>10</v>
      </c>
      <c r="F2681" s="15">
        <v>2</v>
      </c>
      <c r="G2681" s="15">
        <v>10</v>
      </c>
      <c r="H2681" s="15">
        <v>10</v>
      </c>
      <c r="I2681" s="15">
        <v>10</v>
      </c>
      <c r="J2681" s="97"/>
      <c r="K2681" s="152" t="s">
        <v>1388</v>
      </c>
      <c r="L2681" s="91" t="str">
        <f t="shared" si="56"/>
        <v>오후</v>
      </c>
      <c r="M2681" s="151" t="s">
        <v>1849</v>
      </c>
    </row>
    <row r="2682" spans="2:13">
      <c r="B2682" s="72" t="s">
        <v>2999</v>
      </c>
      <c r="C2682" s="15" t="s">
        <v>4443</v>
      </c>
      <c r="D2682" s="15" t="s">
        <v>4445</v>
      </c>
      <c r="E2682" s="15">
        <v>10</v>
      </c>
      <c r="F2682" s="15">
        <v>2</v>
      </c>
      <c r="G2682" s="15">
        <v>10</v>
      </c>
      <c r="H2682" s="15">
        <v>10</v>
      </c>
      <c r="I2682" s="15">
        <v>10</v>
      </c>
      <c r="J2682" s="97"/>
      <c r="K2682" s="152" t="s">
        <v>56</v>
      </c>
      <c r="L2682" s="91" t="str">
        <f t="shared" si="56"/>
        <v>야간</v>
      </c>
      <c r="M2682" s="151" t="s">
        <v>1849</v>
      </c>
    </row>
    <row r="2683" spans="2:13">
      <c r="B2683" s="72" t="s">
        <v>2999</v>
      </c>
      <c r="C2683" s="15" t="s">
        <v>4436</v>
      </c>
      <c r="D2683" s="15" t="s">
        <v>3332</v>
      </c>
      <c r="E2683" s="15">
        <v>10</v>
      </c>
      <c r="F2683" s="15">
        <v>2</v>
      </c>
      <c r="G2683" s="15">
        <v>10</v>
      </c>
      <c r="H2683" s="15">
        <v>10</v>
      </c>
      <c r="I2683" s="15">
        <v>10</v>
      </c>
      <c r="J2683" s="97"/>
      <c r="K2683" s="152" t="s">
        <v>56</v>
      </c>
      <c r="L2683" s="91" t="str">
        <f t="shared" si="56"/>
        <v>오후</v>
      </c>
      <c r="M2683" s="151" t="s">
        <v>120</v>
      </c>
    </row>
    <row r="2684" spans="2:13">
      <c r="B2684" s="72" t="s">
        <v>2999</v>
      </c>
      <c r="C2684" s="15" t="s">
        <v>4423</v>
      </c>
      <c r="D2684" s="15" t="s">
        <v>3411</v>
      </c>
      <c r="E2684" s="15">
        <v>10</v>
      </c>
      <c r="F2684" s="15">
        <v>2</v>
      </c>
      <c r="G2684" s="15">
        <v>10</v>
      </c>
      <c r="H2684" s="15">
        <v>10</v>
      </c>
      <c r="I2684" s="15">
        <v>10</v>
      </c>
      <c r="J2684" s="97"/>
      <c r="K2684" s="152" t="s">
        <v>372</v>
      </c>
      <c r="L2684" s="91" t="str">
        <f t="shared" si="56"/>
        <v>야간</v>
      </c>
      <c r="M2684" s="151" t="s">
        <v>120</v>
      </c>
    </row>
    <row r="2685" spans="2:13">
      <c r="B2685" s="72" t="s">
        <v>2999</v>
      </c>
      <c r="C2685" s="15" t="s">
        <v>4424</v>
      </c>
      <c r="D2685" s="15" t="s">
        <v>3438</v>
      </c>
      <c r="E2685" s="15">
        <v>10</v>
      </c>
      <c r="F2685" s="15">
        <v>2</v>
      </c>
      <c r="G2685" s="15">
        <v>10</v>
      </c>
      <c r="H2685" s="15">
        <v>10</v>
      </c>
      <c r="I2685" s="15">
        <v>10</v>
      </c>
      <c r="J2685" s="97"/>
      <c r="K2685" s="152" t="s">
        <v>372</v>
      </c>
      <c r="L2685" s="91" t="str">
        <f t="shared" si="56"/>
        <v>오후</v>
      </c>
      <c r="M2685" s="151" t="s">
        <v>120</v>
      </c>
    </row>
    <row r="2686" spans="2:13">
      <c r="B2686" s="72" t="s">
        <v>2999</v>
      </c>
      <c r="C2686" s="15" t="s">
        <v>4429</v>
      </c>
      <c r="D2686" s="15" t="s">
        <v>3619</v>
      </c>
      <c r="E2686" s="15">
        <v>10</v>
      </c>
      <c r="F2686" s="15">
        <v>2</v>
      </c>
      <c r="G2686" s="15">
        <v>10</v>
      </c>
      <c r="H2686" s="15">
        <v>10</v>
      </c>
      <c r="I2686" s="15">
        <v>10</v>
      </c>
      <c r="J2686" s="97"/>
      <c r="K2686" s="152" t="s">
        <v>372</v>
      </c>
      <c r="L2686" s="91" t="str">
        <f t="shared" si="56"/>
        <v>야간</v>
      </c>
      <c r="M2686" s="151" t="s">
        <v>120</v>
      </c>
    </row>
    <row r="2687" spans="2:13">
      <c r="B2687" s="72" t="s">
        <v>2999</v>
      </c>
      <c r="C2687" s="15" t="s">
        <v>4438</v>
      </c>
      <c r="D2687" s="15" t="s">
        <v>3746</v>
      </c>
      <c r="E2687" s="15">
        <v>10</v>
      </c>
      <c r="F2687" s="15">
        <v>2</v>
      </c>
      <c r="G2687" s="15">
        <v>10</v>
      </c>
      <c r="H2687" s="15">
        <v>10</v>
      </c>
      <c r="I2687" s="15">
        <v>10</v>
      </c>
      <c r="J2687" s="97"/>
      <c r="K2687" s="152" t="s">
        <v>525</v>
      </c>
      <c r="L2687" s="91" t="str">
        <f t="shared" si="56"/>
        <v>오전</v>
      </c>
      <c r="M2687" s="151" t="s">
        <v>120</v>
      </c>
    </row>
    <row r="2688" spans="2:13">
      <c r="B2688" s="72" t="s">
        <v>2999</v>
      </c>
      <c r="C2688" s="15" t="s">
        <v>4430</v>
      </c>
      <c r="D2688" s="15" t="s">
        <v>3762</v>
      </c>
      <c r="E2688" s="15">
        <v>10</v>
      </c>
      <c r="F2688" s="15">
        <v>2</v>
      </c>
      <c r="G2688" s="15">
        <v>10</v>
      </c>
      <c r="H2688" s="15">
        <v>10</v>
      </c>
      <c r="I2688" s="15">
        <v>10</v>
      </c>
      <c r="J2688" s="97"/>
      <c r="K2688" s="152" t="s">
        <v>56</v>
      </c>
      <c r="L2688" s="91" t="str">
        <f t="shared" si="56"/>
        <v>오전</v>
      </c>
      <c r="M2688" s="151" t="s">
        <v>120</v>
      </c>
    </row>
    <row r="2689" spans="2:13">
      <c r="B2689" s="72" t="s">
        <v>2999</v>
      </c>
      <c r="C2689" s="15" t="s">
        <v>4430</v>
      </c>
      <c r="D2689" s="15" t="s">
        <v>3764</v>
      </c>
      <c r="E2689" s="15">
        <v>10</v>
      </c>
      <c r="F2689" s="15">
        <v>2</v>
      </c>
      <c r="G2689" s="15">
        <v>10</v>
      </c>
      <c r="H2689" s="15">
        <v>10</v>
      </c>
      <c r="I2689" s="15">
        <v>10</v>
      </c>
      <c r="J2689" s="97"/>
      <c r="K2689" s="152" t="s">
        <v>1388</v>
      </c>
      <c r="L2689" s="91" t="str">
        <f t="shared" si="56"/>
        <v>오전</v>
      </c>
      <c r="M2689" s="151" t="s">
        <v>120</v>
      </c>
    </row>
    <row r="2690" spans="2:13">
      <c r="B2690" s="72" t="s">
        <v>2999</v>
      </c>
      <c r="C2690" s="15" t="s">
        <v>4430</v>
      </c>
      <c r="D2690" s="15" t="s">
        <v>3765</v>
      </c>
      <c r="E2690" s="15">
        <v>10</v>
      </c>
      <c r="F2690" s="15">
        <v>2</v>
      </c>
      <c r="G2690" s="15">
        <v>10</v>
      </c>
      <c r="H2690" s="15">
        <v>10</v>
      </c>
      <c r="I2690" s="15">
        <v>10</v>
      </c>
      <c r="J2690" s="97"/>
      <c r="K2690" s="152" t="s">
        <v>1388</v>
      </c>
      <c r="L2690" s="91" t="str">
        <f t="shared" si="56"/>
        <v>오전</v>
      </c>
      <c r="M2690" s="151" t="s">
        <v>120</v>
      </c>
    </row>
    <row r="2691" spans="2:13">
      <c r="B2691" s="72" t="s">
        <v>2999</v>
      </c>
      <c r="C2691" s="15" t="s">
        <v>4430</v>
      </c>
      <c r="D2691" s="15" t="s">
        <v>3768</v>
      </c>
      <c r="E2691" s="15">
        <v>10</v>
      </c>
      <c r="F2691" s="15">
        <v>2</v>
      </c>
      <c r="G2691" s="15">
        <v>10</v>
      </c>
      <c r="H2691" s="15">
        <v>10</v>
      </c>
      <c r="I2691" s="15">
        <v>10</v>
      </c>
      <c r="J2691" s="97"/>
      <c r="K2691" s="152" t="s">
        <v>56</v>
      </c>
      <c r="L2691" s="91" t="str">
        <f t="shared" si="56"/>
        <v>오전</v>
      </c>
      <c r="M2691" s="151" t="s">
        <v>120</v>
      </c>
    </row>
    <row r="2692" spans="2:13">
      <c r="B2692" s="72" t="s">
        <v>2999</v>
      </c>
      <c r="C2692" s="15" t="s">
        <v>4443</v>
      </c>
      <c r="D2692" s="15" t="s">
        <v>3907</v>
      </c>
      <c r="E2692" s="15">
        <v>10</v>
      </c>
      <c r="F2692" s="15">
        <v>2</v>
      </c>
      <c r="G2692" s="15">
        <v>10</v>
      </c>
      <c r="H2692" s="15">
        <v>10</v>
      </c>
      <c r="I2692" s="15">
        <v>10</v>
      </c>
      <c r="J2692" s="97"/>
      <c r="K2692" s="152" t="s">
        <v>56</v>
      </c>
      <c r="L2692" s="91" t="s">
        <v>30</v>
      </c>
      <c r="M2692" s="151" t="s">
        <v>120</v>
      </c>
    </row>
    <row r="2693" spans="2:13">
      <c r="B2693" s="72" t="s">
        <v>2999</v>
      </c>
      <c r="C2693" s="15" t="s">
        <v>4432</v>
      </c>
      <c r="D2693" s="15" t="s">
        <v>3901</v>
      </c>
      <c r="E2693" s="15">
        <v>10</v>
      </c>
      <c r="F2693" s="15">
        <v>2</v>
      </c>
      <c r="G2693" s="15">
        <v>10</v>
      </c>
      <c r="H2693" s="15">
        <v>10</v>
      </c>
      <c r="I2693" s="15">
        <v>10</v>
      </c>
      <c r="J2693" s="97"/>
      <c r="K2693" s="152" t="s">
        <v>372</v>
      </c>
      <c r="L2693" s="91" t="str">
        <f t="shared" ref="L2693:L2739" si="57">IF(MID(D2693,1,8)&gt;="20241101",IF(VALUE(MID(D2693,10,6))&lt;120000,"오전",IF(VALUE(MID(D2693,10,2))&lt;17,"오후","야간")),
IF(MID(D2693,1,8)&lt;"20241101",IF(VALUE(MID(D2693,10,6))&lt;120000,"오전",IF(VALUE(MID(D2693,10,2))&lt;18,"오후","야간"))
))</f>
        <v>오후</v>
      </c>
      <c r="M2693" s="151" t="s">
        <v>121</v>
      </c>
    </row>
    <row r="2694" spans="2:13">
      <c r="B2694" s="72" t="s">
        <v>4433</v>
      </c>
      <c r="C2694" s="15" t="s">
        <v>4434</v>
      </c>
      <c r="D2694" s="15" t="s">
        <v>3311</v>
      </c>
      <c r="E2694" s="15">
        <v>10</v>
      </c>
      <c r="F2694" s="15">
        <v>2</v>
      </c>
      <c r="G2694" s="15">
        <v>10</v>
      </c>
      <c r="H2694" s="15">
        <v>10</v>
      </c>
      <c r="I2694" s="15">
        <v>10</v>
      </c>
      <c r="J2694" s="97"/>
      <c r="K2694" s="152" t="s">
        <v>88</v>
      </c>
      <c r="L2694" s="91" t="str">
        <f t="shared" si="57"/>
        <v>야간</v>
      </c>
      <c r="M2694" s="151"/>
    </row>
    <row r="2695" spans="2:13">
      <c r="B2695" s="72" t="s">
        <v>2999</v>
      </c>
      <c r="C2695" s="15" t="s">
        <v>4434</v>
      </c>
      <c r="D2695" s="15" t="s">
        <v>3314</v>
      </c>
      <c r="E2695" s="15">
        <v>10</v>
      </c>
      <c r="F2695" s="15">
        <v>2</v>
      </c>
      <c r="G2695" s="15">
        <v>10</v>
      </c>
      <c r="H2695" s="15">
        <v>10</v>
      </c>
      <c r="I2695" s="15">
        <v>10</v>
      </c>
      <c r="J2695" s="97"/>
      <c r="K2695" s="152" t="s">
        <v>88</v>
      </c>
      <c r="L2695" s="91" t="str">
        <f t="shared" si="57"/>
        <v>야간</v>
      </c>
      <c r="M2695" s="151"/>
    </row>
    <row r="2696" spans="2:13">
      <c r="B2696" s="72" t="s">
        <v>2999</v>
      </c>
      <c r="C2696" s="15" t="s">
        <v>4436</v>
      </c>
      <c r="D2696" s="15" t="s">
        <v>3325</v>
      </c>
      <c r="E2696" s="15">
        <v>10</v>
      </c>
      <c r="F2696" s="15">
        <v>2</v>
      </c>
      <c r="G2696" s="15">
        <v>10</v>
      </c>
      <c r="H2696" s="15">
        <v>10</v>
      </c>
      <c r="I2696" s="15">
        <v>10</v>
      </c>
      <c r="J2696" s="97"/>
      <c r="K2696" s="152" t="s">
        <v>88</v>
      </c>
      <c r="L2696" s="91" t="str">
        <f t="shared" si="57"/>
        <v>오후</v>
      </c>
      <c r="M2696" s="151"/>
    </row>
    <row r="2697" spans="2:13">
      <c r="B2697" s="72" t="s">
        <v>2999</v>
      </c>
      <c r="C2697" s="15" t="s">
        <v>4436</v>
      </c>
      <c r="D2697" s="15" t="s">
        <v>3330</v>
      </c>
      <c r="E2697" s="15">
        <v>10</v>
      </c>
      <c r="F2697" s="15">
        <v>2</v>
      </c>
      <c r="G2697" s="15">
        <v>10</v>
      </c>
      <c r="H2697" s="15">
        <v>10</v>
      </c>
      <c r="I2697" s="15">
        <v>10</v>
      </c>
      <c r="J2697" s="97"/>
      <c r="K2697" s="152" t="s">
        <v>93</v>
      </c>
      <c r="L2697" s="91" t="str">
        <f t="shared" si="57"/>
        <v>오후</v>
      </c>
      <c r="M2697" s="151"/>
    </row>
    <row r="2698" spans="2:13">
      <c r="B2698" s="72" t="s">
        <v>2999</v>
      </c>
      <c r="C2698" s="15" t="s">
        <v>4436</v>
      </c>
      <c r="D2698" s="15" t="s">
        <v>3334</v>
      </c>
      <c r="E2698" s="15">
        <v>10</v>
      </c>
      <c r="F2698" s="15">
        <v>2</v>
      </c>
      <c r="G2698" s="15">
        <v>10</v>
      </c>
      <c r="H2698" s="15">
        <v>10</v>
      </c>
      <c r="I2698" s="15">
        <v>10</v>
      </c>
      <c r="J2698" s="97"/>
      <c r="K2698" s="152" t="s">
        <v>41</v>
      </c>
      <c r="L2698" s="91" t="str">
        <f t="shared" si="57"/>
        <v>오후</v>
      </c>
      <c r="M2698" s="151"/>
    </row>
    <row r="2699" spans="2:13">
      <c r="B2699" s="72" t="s">
        <v>2999</v>
      </c>
      <c r="C2699" s="15" t="s">
        <v>4436</v>
      </c>
      <c r="D2699" s="15" t="s">
        <v>3335</v>
      </c>
      <c r="E2699" s="15">
        <v>10</v>
      </c>
      <c r="F2699" s="15">
        <v>2</v>
      </c>
      <c r="G2699" s="15">
        <v>10</v>
      </c>
      <c r="H2699" s="15">
        <v>10</v>
      </c>
      <c r="I2699" s="15">
        <v>10</v>
      </c>
      <c r="J2699" s="97"/>
      <c r="K2699" s="152" t="s">
        <v>93</v>
      </c>
      <c r="L2699" s="91" t="str">
        <f t="shared" si="57"/>
        <v>오후</v>
      </c>
      <c r="M2699" s="151"/>
    </row>
    <row r="2700" spans="2:13">
      <c r="B2700" s="72" t="s">
        <v>2999</v>
      </c>
      <c r="C2700" s="15" t="s">
        <v>4436</v>
      </c>
      <c r="D2700" s="15" t="s">
        <v>3336</v>
      </c>
      <c r="E2700" s="15">
        <v>10</v>
      </c>
      <c r="F2700" s="15">
        <v>2</v>
      </c>
      <c r="G2700" s="15">
        <v>10</v>
      </c>
      <c r="H2700" s="15">
        <v>10</v>
      </c>
      <c r="I2700" s="15">
        <v>10</v>
      </c>
      <c r="J2700" s="97"/>
      <c r="K2700" s="152" t="s">
        <v>93</v>
      </c>
      <c r="L2700" s="91" t="str">
        <f t="shared" si="57"/>
        <v>오후</v>
      </c>
      <c r="M2700" s="151"/>
    </row>
    <row r="2701" spans="2:13">
      <c r="B2701" s="72" t="s">
        <v>2999</v>
      </c>
      <c r="C2701" s="15" t="s">
        <v>4436</v>
      </c>
      <c r="D2701" s="15" t="s">
        <v>3338</v>
      </c>
      <c r="E2701" s="15">
        <v>10</v>
      </c>
      <c r="F2701" s="15">
        <v>2</v>
      </c>
      <c r="G2701" s="15">
        <v>10</v>
      </c>
      <c r="H2701" s="15">
        <v>10</v>
      </c>
      <c r="I2701" s="15">
        <v>10</v>
      </c>
      <c r="J2701" s="97"/>
      <c r="K2701" s="152" t="s">
        <v>425</v>
      </c>
      <c r="L2701" s="91" t="str">
        <f t="shared" si="57"/>
        <v>오후</v>
      </c>
      <c r="M2701" s="151"/>
    </row>
    <row r="2702" spans="2:13">
      <c r="B2702" s="72" t="s">
        <v>2999</v>
      </c>
      <c r="C2702" s="15" t="s">
        <v>4436</v>
      </c>
      <c r="D2702" s="15" t="s">
        <v>3339</v>
      </c>
      <c r="E2702" s="15">
        <v>10</v>
      </c>
      <c r="F2702" s="15">
        <v>2</v>
      </c>
      <c r="G2702" s="15">
        <v>10</v>
      </c>
      <c r="H2702" s="15">
        <v>10</v>
      </c>
      <c r="I2702" s="15">
        <v>10</v>
      </c>
      <c r="J2702" s="97"/>
      <c r="K2702" s="152" t="s">
        <v>425</v>
      </c>
      <c r="L2702" s="91" t="str">
        <f t="shared" si="57"/>
        <v>오후</v>
      </c>
      <c r="M2702" s="151"/>
    </row>
    <row r="2703" spans="2:13">
      <c r="B2703" s="72" t="s">
        <v>2999</v>
      </c>
      <c r="C2703" s="15" t="s">
        <v>4436</v>
      </c>
      <c r="D2703" s="15" t="s">
        <v>3340</v>
      </c>
      <c r="E2703" s="15">
        <v>10</v>
      </c>
      <c r="F2703" s="15">
        <v>2</v>
      </c>
      <c r="G2703" s="15">
        <v>10</v>
      </c>
      <c r="H2703" s="15">
        <v>10</v>
      </c>
      <c r="I2703" s="15">
        <v>10</v>
      </c>
      <c r="J2703" s="97"/>
      <c r="K2703" s="152" t="s">
        <v>41</v>
      </c>
      <c r="L2703" s="91" t="str">
        <f t="shared" si="57"/>
        <v>오후</v>
      </c>
      <c r="M2703" s="151"/>
    </row>
    <row r="2704" spans="2:13">
      <c r="B2704" s="72" t="s">
        <v>2999</v>
      </c>
      <c r="C2704" s="15" t="s">
        <v>4436</v>
      </c>
      <c r="D2704" s="15" t="s">
        <v>3341</v>
      </c>
      <c r="E2704" s="15">
        <v>10</v>
      </c>
      <c r="F2704" s="15">
        <v>2</v>
      </c>
      <c r="G2704" s="15">
        <v>10</v>
      </c>
      <c r="H2704" s="15">
        <v>10</v>
      </c>
      <c r="I2704" s="15">
        <v>10</v>
      </c>
      <c r="J2704" s="97"/>
      <c r="K2704" s="152" t="s">
        <v>41</v>
      </c>
      <c r="L2704" s="91" t="str">
        <f t="shared" si="57"/>
        <v>오후</v>
      </c>
      <c r="M2704" s="151"/>
    </row>
    <row r="2705" spans="2:13">
      <c r="B2705" s="72" t="s">
        <v>2999</v>
      </c>
      <c r="C2705" s="15" t="s">
        <v>4436</v>
      </c>
      <c r="D2705" s="15" t="s">
        <v>3342</v>
      </c>
      <c r="E2705" s="15">
        <v>10</v>
      </c>
      <c r="F2705" s="15">
        <v>2</v>
      </c>
      <c r="G2705" s="15">
        <v>10</v>
      </c>
      <c r="H2705" s="15">
        <v>10</v>
      </c>
      <c r="I2705" s="15">
        <v>10</v>
      </c>
      <c r="J2705" s="97"/>
      <c r="K2705" s="152" t="s">
        <v>41</v>
      </c>
      <c r="L2705" s="91" t="str">
        <f t="shared" si="57"/>
        <v>오후</v>
      </c>
      <c r="M2705" s="151"/>
    </row>
    <row r="2706" spans="2:13">
      <c r="B2706" s="72" t="s">
        <v>2999</v>
      </c>
      <c r="C2706" s="15" t="s">
        <v>4436</v>
      </c>
      <c r="D2706" s="15" t="s">
        <v>3343</v>
      </c>
      <c r="E2706" s="15">
        <v>10</v>
      </c>
      <c r="F2706" s="15">
        <v>2</v>
      </c>
      <c r="G2706" s="15">
        <v>10</v>
      </c>
      <c r="H2706" s="15">
        <v>10</v>
      </c>
      <c r="I2706" s="15">
        <v>10</v>
      </c>
      <c r="J2706" s="97"/>
      <c r="K2706" s="152" t="s">
        <v>41</v>
      </c>
      <c r="L2706" s="91" t="str">
        <f t="shared" si="57"/>
        <v>오후</v>
      </c>
      <c r="M2706" s="151"/>
    </row>
    <row r="2707" spans="2:13">
      <c r="B2707" s="72" t="s">
        <v>2999</v>
      </c>
      <c r="C2707" s="15" t="s">
        <v>4436</v>
      </c>
      <c r="D2707" s="15" t="s">
        <v>3344</v>
      </c>
      <c r="E2707" s="15">
        <v>10</v>
      </c>
      <c r="F2707" s="15">
        <v>2</v>
      </c>
      <c r="G2707" s="15">
        <v>10</v>
      </c>
      <c r="H2707" s="15">
        <v>10</v>
      </c>
      <c r="I2707" s="15">
        <v>10</v>
      </c>
      <c r="J2707" s="97"/>
      <c r="K2707" s="152" t="s">
        <v>41</v>
      </c>
      <c r="L2707" s="91" t="str">
        <f t="shared" si="57"/>
        <v>오후</v>
      </c>
      <c r="M2707" s="151"/>
    </row>
    <row r="2708" spans="2:13">
      <c r="B2708" s="72" t="s">
        <v>2999</v>
      </c>
      <c r="C2708" s="15" t="s">
        <v>4436</v>
      </c>
      <c r="D2708" s="15" t="s">
        <v>3345</v>
      </c>
      <c r="E2708" s="15">
        <v>10</v>
      </c>
      <c r="F2708" s="15">
        <v>2</v>
      </c>
      <c r="G2708" s="15">
        <v>10</v>
      </c>
      <c r="H2708" s="15">
        <v>10</v>
      </c>
      <c r="I2708" s="15">
        <v>10</v>
      </c>
      <c r="J2708" s="97"/>
      <c r="K2708" s="152" t="s">
        <v>41</v>
      </c>
      <c r="L2708" s="91" t="str">
        <f t="shared" si="57"/>
        <v>오후</v>
      </c>
      <c r="M2708" s="151"/>
    </row>
    <row r="2709" spans="2:13">
      <c r="B2709" s="72" t="s">
        <v>2999</v>
      </c>
      <c r="C2709" s="15" t="s">
        <v>4436</v>
      </c>
      <c r="D2709" s="15" t="s">
        <v>3346</v>
      </c>
      <c r="E2709" s="15">
        <v>10</v>
      </c>
      <c r="F2709" s="15">
        <v>2</v>
      </c>
      <c r="G2709" s="15">
        <v>10</v>
      </c>
      <c r="H2709" s="15">
        <v>10</v>
      </c>
      <c r="I2709" s="15">
        <v>10</v>
      </c>
      <c r="J2709" s="97"/>
      <c r="K2709" s="152" t="s">
        <v>85</v>
      </c>
      <c r="L2709" s="91" t="str">
        <f t="shared" si="57"/>
        <v>오후</v>
      </c>
      <c r="M2709" s="151"/>
    </row>
    <row r="2710" spans="2:13">
      <c r="B2710" s="72" t="s">
        <v>2999</v>
      </c>
      <c r="C2710" s="15" t="s">
        <v>4436</v>
      </c>
      <c r="D2710" s="15" t="s">
        <v>3347</v>
      </c>
      <c r="E2710" s="15">
        <v>10</v>
      </c>
      <c r="F2710" s="15">
        <v>2</v>
      </c>
      <c r="G2710" s="15">
        <v>10</v>
      </c>
      <c r="H2710" s="15">
        <v>10</v>
      </c>
      <c r="I2710" s="15">
        <v>10</v>
      </c>
      <c r="J2710" s="97"/>
      <c r="K2710" s="152" t="s">
        <v>41</v>
      </c>
      <c r="L2710" s="91" t="str">
        <f t="shared" si="57"/>
        <v>오후</v>
      </c>
      <c r="M2710" s="151"/>
    </row>
    <row r="2711" spans="2:13">
      <c r="B2711" s="72" t="s">
        <v>2999</v>
      </c>
      <c r="C2711" s="15" t="s">
        <v>4436</v>
      </c>
      <c r="D2711" s="15" t="s">
        <v>3348</v>
      </c>
      <c r="E2711" s="15">
        <v>10</v>
      </c>
      <c r="F2711" s="15">
        <v>2</v>
      </c>
      <c r="G2711" s="15">
        <v>10</v>
      </c>
      <c r="H2711" s="15">
        <v>10</v>
      </c>
      <c r="I2711" s="15">
        <v>10</v>
      </c>
      <c r="J2711" s="97"/>
      <c r="K2711" s="152" t="s">
        <v>93</v>
      </c>
      <c r="L2711" s="91" t="str">
        <f t="shared" si="57"/>
        <v>오후</v>
      </c>
      <c r="M2711" s="151"/>
    </row>
    <row r="2712" spans="2:13">
      <c r="B2712" s="72" t="s">
        <v>2999</v>
      </c>
      <c r="C2712" s="15" t="s">
        <v>4436</v>
      </c>
      <c r="D2712" s="15" t="s">
        <v>3349</v>
      </c>
      <c r="E2712" s="15">
        <v>10</v>
      </c>
      <c r="F2712" s="15">
        <v>2</v>
      </c>
      <c r="G2712" s="15">
        <v>10</v>
      </c>
      <c r="H2712" s="15">
        <v>10</v>
      </c>
      <c r="I2712" s="15">
        <v>10</v>
      </c>
      <c r="J2712" s="97"/>
      <c r="K2712" s="152" t="s">
        <v>85</v>
      </c>
      <c r="L2712" s="91" t="str">
        <f t="shared" si="57"/>
        <v>오후</v>
      </c>
      <c r="M2712" s="151"/>
    </row>
    <row r="2713" spans="2:13">
      <c r="B2713" s="72" t="s">
        <v>2999</v>
      </c>
      <c r="C2713" s="15" t="s">
        <v>4436</v>
      </c>
      <c r="D2713" s="15" t="s">
        <v>3350</v>
      </c>
      <c r="E2713" s="15">
        <v>10</v>
      </c>
      <c r="F2713" s="15">
        <v>2</v>
      </c>
      <c r="G2713" s="15">
        <v>10</v>
      </c>
      <c r="H2713" s="15">
        <v>10</v>
      </c>
      <c r="I2713" s="15">
        <v>10</v>
      </c>
      <c r="J2713" s="97"/>
      <c r="K2713" s="152" t="s">
        <v>3100</v>
      </c>
      <c r="L2713" s="91" t="str">
        <f t="shared" si="57"/>
        <v>오후</v>
      </c>
      <c r="M2713" s="151"/>
    </row>
    <row r="2714" spans="2:13">
      <c r="B2714" s="72" t="s">
        <v>2999</v>
      </c>
      <c r="C2714" s="15" t="s">
        <v>4436</v>
      </c>
      <c r="D2714" s="15" t="s">
        <v>3352</v>
      </c>
      <c r="E2714" s="15">
        <v>10</v>
      </c>
      <c r="F2714" s="15">
        <v>2</v>
      </c>
      <c r="G2714" s="15">
        <v>10</v>
      </c>
      <c r="H2714" s="15">
        <v>10</v>
      </c>
      <c r="I2714" s="15">
        <v>10</v>
      </c>
      <c r="J2714" s="97"/>
      <c r="K2714" s="152" t="s">
        <v>2990</v>
      </c>
      <c r="L2714" s="91" t="str">
        <f t="shared" si="57"/>
        <v>오후</v>
      </c>
      <c r="M2714" s="151"/>
    </row>
    <row r="2715" spans="2:13">
      <c r="B2715" s="72" t="s">
        <v>2999</v>
      </c>
      <c r="C2715" s="15" t="s">
        <v>4436</v>
      </c>
      <c r="D2715" s="15" t="s">
        <v>3353</v>
      </c>
      <c r="E2715" s="15">
        <v>10</v>
      </c>
      <c r="F2715" s="15">
        <v>2</v>
      </c>
      <c r="G2715" s="15">
        <v>10</v>
      </c>
      <c r="H2715" s="15">
        <v>10</v>
      </c>
      <c r="I2715" s="15">
        <v>10</v>
      </c>
      <c r="J2715" s="97"/>
      <c r="K2715" s="152" t="s">
        <v>425</v>
      </c>
      <c r="L2715" s="91" t="str">
        <f t="shared" si="57"/>
        <v>오후</v>
      </c>
      <c r="M2715" s="151"/>
    </row>
    <row r="2716" spans="2:13">
      <c r="B2716" s="72" t="s">
        <v>2999</v>
      </c>
      <c r="C2716" s="15" t="s">
        <v>4436</v>
      </c>
      <c r="D2716" s="15" t="s">
        <v>3354</v>
      </c>
      <c r="E2716" s="15">
        <v>10</v>
      </c>
      <c r="F2716" s="15">
        <v>2</v>
      </c>
      <c r="G2716" s="15">
        <v>10</v>
      </c>
      <c r="H2716" s="15">
        <v>10</v>
      </c>
      <c r="I2716" s="15">
        <v>10</v>
      </c>
      <c r="J2716" s="97"/>
      <c r="K2716" s="152" t="s">
        <v>3047</v>
      </c>
      <c r="L2716" s="91" t="str">
        <f t="shared" si="57"/>
        <v>오후</v>
      </c>
      <c r="M2716" s="151"/>
    </row>
    <row r="2717" spans="2:13">
      <c r="B2717" s="72" t="s">
        <v>2999</v>
      </c>
      <c r="C2717" s="15" t="s">
        <v>4436</v>
      </c>
      <c r="D2717" s="15" t="s">
        <v>3355</v>
      </c>
      <c r="E2717" s="15">
        <v>10</v>
      </c>
      <c r="F2717" s="15">
        <v>2</v>
      </c>
      <c r="G2717" s="15">
        <v>10</v>
      </c>
      <c r="H2717" s="15">
        <v>10</v>
      </c>
      <c r="I2717" s="15">
        <v>10</v>
      </c>
      <c r="J2717" s="97"/>
      <c r="K2717" s="152" t="s">
        <v>85</v>
      </c>
      <c r="L2717" s="91" t="str">
        <f t="shared" si="57"/>
        <v>오후</v>
      </c>
      <c r="M2717" s="151"/>
    </row>
    <row r="2718" spans="2:13">
      <c r="B2718" s="72" t="s">
        <v>2999</v>
      </c>
      <c r="C2718" s="15" t="s">
        <v>4436</v>
      </c>
      <c r="D2718" s="15" t="s">
        <v>3356</v>
      </c>
      <c r="E2718" s="15">
        <v>10</v>
      </c>
      <c r="F2718" s="15">
        <v>2</v>
      </c>
      <c r="G2718" s="15">
        <v>10</v>
      </c>
      <c r="H2718" s="15">
        <v>10</v>
      </c>
      <c r="I2718" s="15">
        <v>10</v>
      </c>
      <c r="J2718" s="97"/>
      <c r="K2718" s="152" t="s">
        <v>3074</v>
      </c>
      <c r="L2718" s="91" t="str">
        <f t="shared" si="57"/>
        <v>오후</v>
      </c>
      <c r="M2718" s="151"/>
    </row>
    <row r="2719" spans="2:13">
      <c r="B2719" s="72" t="s">
        <v>2999</v>
      </c>
      <c r="C2719" s="15" t="s">
        <v>4436</v>
      </c>
      <c r="D2719" s="15" t="s">
        <v>3357</v>
      </c>
      <c r="E2719" s="15">
        <v>10</v>
      </c>
      <c r="F2719" s="15">
        <v>2</v>
      </c>
      <c r="G2719" s="15">
        <v>10</v>
      </c>
      <c r="H2719" s="15">
        <v>10</v>
      </c>
      <c r="I2719" s="15">
        <v>10</v>
      </c>
      <c r="J2719" s="97"/>
      <c r="K2719" s="152" t="s">
        <v>425</v>
      </c>
      <c r="L2719" s="91" t="str">
        <f t="shared" si="57"/>
        <v>오후</v>
      </c>
      <c r="M2719" s="151"/>
    </row>
    <row r="2720" spans="2:13">
      <c r="B2720" s="72" t="s">
        <v>2999</v>
      </c>
      <c r="C2720" s="15" t="s">
        <v>4436</v>
      </c>
      <c r="D2720" s="15" t="s">
        <v>3358</v>
      </c>
      <c r="E2720" s="15">
        <v>10</v>
      </c>
      <c r="F2720" s="15">
        <v>2</v>
      </c>
      <c r="G2720" s="15">
        <v>10</v>
      </c>
      <c r="H2720" s="15">
        <v>10</v>
      </c>
      <c r="I2720" s="15">
        <v>10</v>
      </c>
      <c r="J2720" s="97"/>
      <c r="K2720" s="152" t="s">
        <v>41</v>
      </c>
      <c r="L2720" s="91" t="str">
        <f t="shared" si="57"/>
        <v>오후</v>
      </c>
      <c r="M2720" s="151"/>
    </row>
    <row r="2721" spans="2:13">
      <c r="B2721" s="72" t="s">
        <v>2999</v>
      </c>
      <c r="C2721" s="15" t="s">
        <v>4436</v>
      </c>
      <c r="D2721" s="15" t="s">
        <v>3359</v>
      </c>
      <c r="E2721" s="15">
        <v>10</v>
      </c>
      <c r="F2721" s="15">
        <v>2</v>
      </c>
      <c r="G2721" s="15">
        <v>10</v>
      </c>
      <c r="H2721" s="15">
        <v>10</v>
      </c>
      <c r="I2721" s="15">
        <v>10</v>
      </c>
      <c r="J2721" s="97"/>
      <c r="K2721" s="152" t="s">
        <v>93</v>
      </c>
      <c r="L2721" s="91" t="str">
        <f t="shared" si="57"/>
        <v>오후</v>
      </c>
      <c r="M2721" s="151"/>
    </row>
    <row r="2722" spans="2:13">
      <c r="B2722" s="72" t="s">
        <v>2999</v>
      </c>
      <c r="C2722" s="15" t="s">
        <v>4436</v>
      </c>
      <c r="D2722" s="15" t="s">
        <v>3360</v>
      </c>
      <c r="E2722" s="15">
        <v>10</v>
      </c>
      <c r="F2722" s="15">
        <v>2</v>
      </c>
      <c r="G2722" s="15">
        <v>10</v>
      </c>
      <c r="H2722" s="15">
        <v>10</v>
      </c>
      <c r="I2722" s="15">
        <v>10</v>
      </c>
      <c r="J2722" s="97"/>
      <c r="K2722" s="152" t="s">
        <v>41</v>
      </c>
      <c r="L2722" s="91" t="str">
        <f t="shared" si="57"/>
        <v>오후</v>
      </c>
      <c r="M2722" s="151"/>
    </row>
    <row r="2723" spans="2:13">
      <c r="B2723" s="72" t="s">
        <v>2999</v>
      </c>
      <c r="C2723" s="15" t="s">
        <v>4436</v>
      </c>
      <c r="D2723" s="15" t="s">
        <v>3361</v>
      </c>
      <c r="E2723" s="15">
        <v>10</v>
      </c>
      <c r="F2723" s="15">
        <v>2</v>
      </c>
      <c r="G2723" s="15">
        <v>10</v>
      </c>
      <c r="H2723" s="15">
        <v>10</v>
      </c>
      <c r="I2723" s="15">
        <v>10</v>
      </c>
      <c r="J2723" s="97"/>
      <c r="K2723" s="152" t="s">
        <v>41</v>
      </c>
      <c r="L2723" s="91" t="str">
        <f t="shared" si="57"/>
        <v>오후</v>
      </c>
      <c r="M2723" s="151"/>
    </row>
    <row r="2724" spans="2:13">
      <c r="B2724" s="72" t="s">
        <v>2999</v>
      </c>
      <c r="C2724" s="15" t="s">
        <v>4436</v>
      </c>
      <c r="D2724" s="15" t="s">
        <v>3362</v>
      </c>
      <c r="E2724" s="15">
        <v>10</v>
      </c>
      <c r="F2724" s="15">
        <v>2</v>
      </c>
      <c r="G2724" s="15">
        <v>10</v>
      </c>
      <c r="H2724" s="15">
        <v>10</v>
      </c>
      <c r="I2724" s="15">
        <v>10</v>
      </c>
      <c r="J2724" s="97"/>
      <c r="K2724" s="152" t="s">
        <v>41</v>
      </c>
      <c r="L2724" s="91" t="str">
        <f t="shared" si="57"/>
        <v>오후</v>
      </c>
      <c r="M2724" s="151"/>
    </row>
    <row r="2725" spans="2:13">
      <c r="B2725" s="72" t="s">
        <v>2999</v>
      </c>
      <c r="C2725" s="15" t="s">
        <v>4436</v>
      </c>
      <c r="D2725" s="15" t="s">
        <v>3364</v>
      </c>
      <c r="E2725" s="15">
        <v>10</v>
      </c>
      <c r="F2725" s="15">
        <v>2</v>
      </c>
      <c r="G2725" s="15">
        <v>10</v>
      </c>
      <c r="H2725" s="15">
        <v>10</v>
      </c>
      <c r="I2725" s="15">
        <v>10</v>
      </c>
      <c r="J2725" s="97"/>
      <c r="K2725" s="152" t="s">
        <v>93</v>
      </c>
      <c r="L2725" s="91" t="str">
        <f t="shared" si="57"/>
        <v>오후</v>
      </c>
      <c r="M2725" s="151"/>
    </row>
    <row r="2726" spans="2:13">
      <c r="B2726" s="72" t="s">
        <v>2999</v>
      </c>
      <c r="C2726" s="15" t="s">
        <v>4436</v>
      </c>
      <c r="D2726" s="15" t="s">
        <v>3365</v>
      </c>
      <c r="E2726" s="15">
        <v>10</v>
      </c>
      <c r="F2726" s="15">
        <v>2</v>
      </c>
      <c r="G2726" s="15">
        <v>10</v>
      </c>
      <c r="H2726" s="15">
        <v>10</v>
      </c>
      <c r="I2726" s="15">
        <v>10</v>
      </c>
      <c r="J2726" s="97"/>
      <c r="K2726" s="152" t="s">
        <v>85</v>
      </c>
      <c r="L2726" s="91" t="str">
        <f t="shared" si="57"/>
        <v>오후</v>
      </c>
      <c r="M2726" s="151"/>
    </row>
    <row r="2727" spans="2:13">
      <c r="B2727" s="72" t="s">
        <v>2999</v>
      </c>
      <c r="C2727" s="15" t="s">
        <v>4436</v>
      </c>
      <c r="D2727" s="15" t="s">
        <v>3366</v>
      </c>
      <c r="E2727" s="15">
        <v>10</v>
      </c>
      <c r="F2727" s="15">
        <v>2</v>
      </c>
      <c r="G2727" s="15">
        <v>10</v>
      </c>
      <c r="H2727" s="15">
        <v>10</v>
      </c>
      <c r="I2727" s="15">
        <v>10</v>
      </c>
      <c r="J2727" s="97"/>
      <c r="K2727" s="152" t="s">
        <v>85</v>
      </c>
      <c r="L2727" s="91" t="str">
        <f t="shared" si="57"/>
        <v>오후</v>
      </c>
      <c r="M2727" s="151"/>
    </row>
    <row r="2728" spans="2:13">
      <c r="B2728" s="72" t="s">
        <v>2999</v>
      </c>
      <c r="C2728" s="15" t="s">
        <v>4436</v>
      </c>
      <c r="D2728" s="15" t="s">
        <v>3367</v>
      </c>
      <c r="E2728" s="15">
        <v>10</v>
      </c>
      <c r="F2728" s="15">
        <v>2</v>
      </c>
      <c r="G2728" s="15">
        <v>10</v>
      </c>
      <c r="H2728" s="15">
        <v>10</v>
      </c>
      <c r="I2728" s="15">
        <v>10</v>
      </c>
      <c r="J2728" s="97"/>
      <c r="K2728" s="152" t="s">
        <v>425</v>
      </c>
      <c r="L2728" s="91" t="str">
        <f t="shared" si="57"/>
        <v>오후</v>
      </c>
      <c r="M2728" s="151"/>
    </row>
    <row r="2729" spans="2:13">
      <c r="B2729" s="72" t="s">
        <v>2999</v>
      </c>
      <c r="C2729" s="15" t="s">
        <v>4436</v>
      </c>
      <c r="D2729" s="15" t="s">
        <v>3368</v>
      </c>
      <c r="E2729" s="15">
        <v>10</v>
      </c>
      <c r="F2729" s="15">
        <v>2</v>
      </c>
      <c r="G2729" s="15">
        <v>10</v>
      </c>
      <c r="H2729" s="15">
        <v>10</v>
      </c>
      <c r="I2729" s="15">
        <v>10</v>
      </c>
      <c r="J2729" s="97"/>
      <c r="K2729" s="152" t="s">
        <v>41</v>
      </c>
      <c r="L2729" s="91" t="str">
        <f t="shared" si="57"/>
        <v>오후</v>
      </c>
      <c r="M2729" s="151"/>
    </row>
    <row r="2730" spans="2:13">
      <c r="B2730" s="72" t="s">
        <v>2999</v>
      </c>
      <c r="C2730" s="15" t="s">
        <v>4436</v>
      </c>
      <c r="D2730" s="15" t="s">
        <v>3370</v>
      </c>
      <c r="E2730" s="15">
        <v>10</v>
      </c>
      <c r="F2730" s="15">
        <v>2</v>
      </c>
      <c r="G2730" s="15">
        <v>10</v>
      </c>
      <c r="H2730" s="15">
        <v>10</v>
      </c>
      <c r="I2730" s="15">
        <v>10</v>
      </c>
      <c r="J2730" s="97"/>
      <c r="K2730" s="152" t="s">
        <v>85</v>
      </c>
      <c r="L2730" s="91" t="str">
        <f t="shared" si="57"/>
        <v>오후</v>
      </c>
      <c r="M2730" s="151"/>
    </row>
    <row r="2731" spans="2:13">
      <c r="B2731" s="72" t="s">
        <v>2999</v>
      </c>
      <c r="C2731" s="15" t="s">
        <v>4436</v>
      </c>
      <c r="D2731" s="15" t="s">
        <v>3371</v>
      </c>
      <c r="E2731" s="15">
        <v>10</v>
      </c>
      <c r="F2731" s="15">
        <v>2</v>
      </c>
      <c r="G2731" s="15">
        <v>10</v>
      </c>
      <c r="H2731" s="15">
        <v>10</v>
      </c>
      <c r="I2731" s="15">
        <v>10</v>
      </c>
      <c r="J2731" s="97"/>
      <c r="K2731" s="152" t="s">
        <v>425</v>
      </c>
      <c r="L2731" s="91" t="str">
        <f t="shared" si="57"/>
        <v>오후</v>
      </c>
      <c r="M2731" s="151"/>
    </row>
    <row r="2732" spans="2:13">
      <c r="B2732" s="72" t="s">
        <v>2999</v>
      </c>
      <c r="C2732" s="15" t="s">
        <v>4436</v>
      </c>
      <c r="D2732" s="15" t="s">
        <v>3372</v>
      </c>
      <c r="E2732" s="15">
        <v>10</v>
      </c>
      <c r="F2732" s="15">
        <v>2</v>
      </c>
      <c r="G2732" s="15">
        <v>10</v>
      </c>
      <c r="H2732" s="15">
        <v>10</v>
      </c>
      <c r="I2732" s="15">
        <v>10</v>
      </c>
      <c r="J2732" s="97"/>
      <c r="K2732" s="152" t="s">
        <v>41</v>
      </c>
      <c r="L2732" s="91" t="str">
        <f t="shared" si="57"/>
        <v>오후</v>
      </c>
      <c r="M2732" s="151"/>
    </row>
    <row r="2733" spans="2:13">
      <c r="B2733" s="72" t="s">
        <v>2999</v>
      </c>
      <c r="C2733" s="15" t="s">
        <v>4436</v>
      </c>
      <c r="D2733" s="15" t="s">
        <v>3373</v>
      </c>
      <c r="E2733" s="15">
        <v>10</v>
      </c>
      <c r="F2733" s="15">
        <v>2</v>
      </c>
      <c r="G2733" s="15">
        <v>10</v>
      </c>
      <c r="H2733" s="15">
        <v>10</v>
      </c>
      <c r="I2733" s="15">
        <v>10</v>
      </c>
      <c r="J2733" s="97"/>
      <c r="K2733" s="152" t="s">
        <v>41</v>
      </c>
      <c r="L2733" s="91" t="str">
        <f t="shared" si="57"/>
        <v>오후</v>
      </c>
      <c r="M2733" s="151"/>
    </row>
    <row r="2734" spans="2:13">
      <c r="B2734" s="72" t="s">
        <v>2999</v>
      </c>
      <c r="C2734" s="15" t="s">
        <v>4436</v>
      </c>
      <c r="D2734" s="15" t="s">
        <v>3374</v>
      </c>
      <c r="E2734" s="15">
        <v>10</v>
      </c>
      <c r="F2734" s="15">
        <v>2</v>
      </c>
      <c r="G2734" s="15">
        <v>10</v>
      </c>
      <c r="H2734" s="15">
        <v>10</v>
      </c>
      <c r="I2734" s="15">
        <v>10</v>
      </c>
      <c r="J2734" s="97"/>
      <c r="K2734" s="152" t="s">
        <v>41</v>
      </c>
      <c r="L2734" s="91" t="str">
        <f t="shared" si="57"/>
        <v>오후</v>
      </c>
      <c r="M2734" s="151"/>
    </row>
    <row r="2735" spans="2:13">
      <c r="B2735" s="72" t="s">
        <v>2999</v>
      </c>
      <c r="C2735" s="15" t="s">
        <v>4436</v>
      </c>
      <c r="D2735" s="15" t="s">
        <v>3375</v>
      </c>
      <c r="E2735" s="15">
        <v>10</v>
      </c>
      <c r="F2735" s="15">
        <v>2</v>
      </c>
      <c r="G2735" s="15">
        <v>10</v>
      </c>
      <c r="H2735" s="15">
        <v>10</v>
      </c>
      <c r="I2735" s="15">
        <v>10</v>
      </c>
      <c r="J2735" s="97"/>
      <c r="K2735" s="152" t="s">
        <v>85</v>
      </c>
      <c r="L2735" s="91" t="str">
        <f t="shared" si="57"/>
        <v>오후</v>
      </c>
      <c r="M2735" s="151"/>
    </row>
    <row r="2736" spans="2:13">
      <c r="B2736" s="72" t="s">
        <v>2999</v>
      </c>
      <c r="C2736" s="15" t="s">
        <v>4436</v>
      </c>
      <c r="D2736" s="15" t="s">
        <v>3376</v>
      </c>
      <c r="E2736" s="15">
        <v>10</v>
      </c>
      <c r="F2736" s="15">
        <v>2</v>
      </c>
      <c r="G2736" s="15">
        <v>10</v>
      </c>
      <c r="H2736" s="15">
        <v>10</v>
      </c>
      <c r="I2736" s="15">
        <v>10</v>
      </c>
      <c r="J2736" s="97"/>
      <c r="K2736" s="152" t="s">
        <v>41</v>
      </c>
      <c r="L2736" s="91" t="str">
        <f t="shared" si="57"/>
        <v>오후</v>
      </c>
      <c r="M2736" s="151"/>
    </row>
    <row r="2737" spans="2:13">
      <c r="B2737" s="72" t="s">
        <v>2999</v>
      </c>
      <c r="C2737" s="15" t="s">
        <v>4436</v>
      </c>
      <c r="D2737" s="15" t="s">
        <v>3378</v>
      </c>
      <c r="E2737" s="15">
        <v>10</v>
      </c>
      <c r="F2737" s="15">
        <v>2</v>
      </c>
      <c r="G2737" s="15">
        <v>10</v>
      </c>
      <c r="H2737" s="15">
        <v>10</v>
      </c>
      <c r="I2737" s="15">
        <v>10</v>
      </c>
      <c r="J2737" s="97"/>
      <c r="K2737" s="152" t="s">
        <v>41</v>
      </c>
      <c r="L2737" s="91" t="str">
        <f t="shared" si="57"/>
        <v>오후</v>
      </c>
      <c r="M2737" s="151"/>
    </row>
    <row r="2738" spans="2:13">
      <c r="B2738" s="72" t="s">
        <v>2999</v>
      </c>
      <c r="C2738" s="15" t="s">
        <v>4436</v>
      </c>
      <c r="D2738" s="15" t="s">
        <v>3380</v>
      </c>
      <c r="E2738" s="15">
        <v>10</v>
      </c>
      <c r="F2738" s="15">
        <v>2</v>
      </c>
      <c r="G2738" s="15">
        <v>10</v>
      </c>
      <c r="H2738" s="15">
        <v>10</v>
      </c>
      <c r="I2738" s="15">
        <v>10</v>
      </c>
      <c r="J2738" s="97"/>
      <c r="K2738" s="152" t="s">
        <v>2990</v>
      </c>
      <c r="L2738" s="91" t="str">
        <f t="shared" si="57"/>
        <v>오후</v>
      </c>
      <c r="M2738" s="151"/>
    </row>
    <row r="2739" spans="2:13">
      <c r="B2739" s="72" t="s">
        <v>2999</v>
      </c>
      <c r="C2739" s="15" t="s">
        <v>4436</v>
      </c>
      <c r="D2739" s="15" t="s">
        <v>3381</v>
      </c>
      <c r="E2739" s="15">
        <v>10</v>
      </c>
      <c r="F2739" s="15">
        <v>2</v>
      </c>
      <c r="G2739" s="15">
        <v>10</v>
      </c>
      <c r="H2739" s="15">
        <v>10</v>
      </c>
      <c r="I2739" s="15">
        <v>10</v>
      </c>
      <c r="J2739" s="97"/>
      <c r="K2739" s="152" t="s">
        <v>88</v>
      </c>
      <c r="L2739" s="91" t="str">
        <f t="shared" si="57"/>
        <v>오후</v>
      </c>
      <c r="M2739" s="151"/>
    </row>
    <row r="2740" spans="2:13">
      <c r="B2740" s="72" t="s">
        <v>2999</v>
      </c>
      <c r="C2740" s="15" t="s">
        <v>4436</v>
      </c>
      <c r="D2740" s="15" t="s">
        <v>3382</v>
      </c>
      <c r="E2740" s="15">
        <v>10</v>
      </c>
      <c r="F2740" s="15">
        <v>2</v>
      </c>
      <c r="G2740" s="15">
        <v>10</v>
      </c>
      <c r="H2740" s="15">
        <v>10</v>
      </c>
      <c r="I2740" s="15">
        <v>10</v>
      </c>
      <c r="J2740" s="97"/>
      <c r="K2740" s="152" t="s">
        <v>95</v>
      </c>
      <c r="L2740" s="91" t="s">
        <v>30</v>
      </c>
      <c r="M2740" s="151"/>
    </row>
    <row r="2741" spans="2:13">
      <c r="B2741" s="72" t="s">
        <v>2999</v>
      </c>
      <c r="C2741" s="15" t="s">
        <v>4436</v>
      </c>
      <c r="D2741" s="15" t="s">
        <v>3383</v>
      </c>
      <c r="E2741" s="15">
        <v>10</v>
      </c>
      <c r="F2741" s="15">
        <v>2</v>
      </c>
      <c r="G2741" s="15">
        <v>10</v>
      </c>
      <c r="H2741" s="15">
        <v>10</v>
      </c>
      <c r="I2741" s="15">
        <v>10</v>
      </c>
      <c r="J2741" s="97"/>
      <c r="K2741" s="152" t="s">
        <v>41</v>
      </c>
      <c r="L2741" s="91" t="str">
        <f>IF(MID(D2741,1,8)&gt;="20241101",IF(VALUE(MID(D2741,10,6))&lt;120000,"오전",IF(VALUE(MID(D2741,10,2))&lt;17,"오후","야간")),
IF(MID(D2741,1,8)&lt;"20241101",IF(VALUE(MID(D2741,10,6))&lt;120000,"오전",IF(VALUE(MID(D2741,10,2))&lt;18,"오후","야간"))
))</f>
        <v>야간</v>
      </c>
      <c r="M2741" s="151"/>
    </row>
    <row r="2742" spans="2:13">
      <c r="B2742" s="72" t="s">
        <v>2999</v>
      </c>
      <c r="C2742" s="15" t="s">
        <v>4436</v>
      </c>
      <c r="D2742" s="15" t="s">
        <v>3384</v>
      </c>
      <c r="E2742" s="15">
        <v>10</v>
      </c>
      <c r="F2742" s="15">
        <v>2</v>
      </c>
      <c r="G2742" s="15">
        <v>10</v>
      </c>
      <c r="H2742" s="15">
        <v>10</v>
      </c>
      <c r="I2742" s="15">
        <v>10</v>
      </c>
      <c r="J2742" s="97"/>
      <c r="K2742" s="152" t="s">
        <v>95</v>
      </c>
      <c r="L2742" s="91" t="s">
        <v>30</v>
      </c>
      <c r="M2742" s="151"/>
    </row>
    <row r="2743" spans="2:13">
      <c r="B2743" s="72" t="s">
        <v>2999</v>
      </c>
      <c r="C2743" s="15" t="s">
        <v>4436</v>
      </c>
      <c r="D2743" s="15" t="s">
        <v>3385</v>
      </c>
      <c r="E2743" s="15">
        <v>10</v>
      </c>
      <c r="F2743" s="15">
        <v>2</v>
      </c>
      <c r="G2743" s="15">
        <v>10</v>
      </c>
      <c r="H2743" s="15">
        <v>10</v>
      </c>
      <c r="I2743" s="15">
        <v>10</v>
      </c>
      <c r="J2743" s="97"/>
      <c r="K2743" s="152" t="s">
        <v>425</v>
      </c>
      <c r="L2743" s="91" t="str">
        <f>IF(MID(D2743,1,8)&gt;="20241101",IF(VALUE(MID(D2743,10,6))&lt;120000,"오전",IF(VALUE(MID(D2743,10,2))&lt;17,"오후","야간")),
IF(MID(D2743,1,8)&lt;"20241101",IF(VALUE(MID(D2743,10,6))&lt;120000,"오전",IF(VALUE(MID(D2743,10,2))&lt;18,"오후","야간"))
))</f>
        <v>야간</v>
      </c>
      <c r="M2743" s="151"/>
    </row>
    <row r="2744" spans="2:13">
      <c r="B2744" s="72" t="s">
        <v>2999</v>
      </c>
      <c r="C2744" s="15" t="s">
        <v>4436</v>
      </c>
      <c r="D2744" s="15" t="s">
        <v>3386</v>
      </c>
      <c r="E2744" s="15">
        <v>10</v>
      </c>
      <c r="F2744" s="15">
        <v>2</v>
      </c>
      <c r="G2744" s="15">
        <v>10</v>
      </c>
      <c r="H2744" s="15">
        <v>10</v>
      </c>
      <c r="I2744" s="15">
        <v>10</v>
      </c>
      <c r="J2744" s="97"/>
      <c r="K2744" s="152" t="s">
        <v>95</v>
      </c>
      <c r="L2744" s="91" t="s">
        <v>30</v>
      </c>
      <c r="M2744" s="151"/>
    </row>
    <row r="2745" spans="2:13">
      <c r="B2745" s="72" t="s">
        <v>2999</v>
      </c>
      <c r="C2745" s="15" t="s">
        <v>4436</v>
      </c>
      <c r="D2745" s="15" t="s">
        <v>3387</v>
      </c>
      <c r="E2745" s="15">
        <v>10</v>
      </c>
      <c r="F2745" s="15">
        <v>2</v>
      </c>
      <c r="G2745" s="15">
        <v>10</v>
      </c>
      <c r="H2745" s="15">
        <v>10</v>
      </c>
      <c r="I2745" s="15">
        <v>10</v>
      </c>
      <c r="J2745" s="97"/>
      <c r="K2745" s="152" t="s">
        <v>95</v>
      </c>
      <c r="L2745" s="91" t="s">
        <v>30</v>
      </c>
      <c r="M2745" s="151"/>
    </row>
    <row r="2746" spans="2:13">
      <c r="B2746" s="72" t="s">
        <v>2999</v>
      </c>
      <c r="C2746" s="15" t="s">
        <v>4436</v>
      </c>
      <c r="D2746" s="15" t="s">
        <v>3388</v>
      </c>
      <c r="E2746" s="15">
        <v>10</v>
      </c>
      <c r="F2746" s="15">
        <v>2</v>
      </c>
      <c r="G2746" s="15">
        <v>10</v>
      </c>
      <c r="H2746" s="15">
        <v>10</v>
      </c>
      <c r="I2746" s="15">
        <v>10</v>
      </c>
      <c r="J2746" s="97"/>
      <c r="K2746" s="152" t="s">
        <v>85</v>
      </c>
      <c r="L2746" s="91" t="str">
        <f>IF(MID(D2746,1,8)&gt;="20241101",IF(VALUE(MID(D2746,10,6))&lt;120000,"오전",IF(VALUE(MID(D2746,10,2))&lt;17,"오후","야간")),
IF(MID(D2746,1,8)&lt;"20241101",IF(VALUE(MID(D2746,10,6))&lt;120000,"오전",IF(VALUE(MID(D2746,10,2))&lt;18,"오후","야간"))
))</f>
        <v>야간</v>
      </c>
      <c r="M2746" s="151"/>
    </row>
    <row r="2747" spans="2:13">
      <c r="B2747" s="72" t="s">
        <v>2999</v>
      </c>
      <c r="C2747" s="15" t="s">
        <v>4436</v>
      </c>
      <c r="D2747" s="15" t="s">
        <v>3389</v>
      </c>
      <c r="E2747" s="15">
        <v>10</v>
      </c>
      <c r="F2747" s="15">
        <v>2</v>
      </c>
      <c r="G2747" s="15">
        <v>10</v>
      </c>
      <c r="H2747" s="15">
        <v>10</v>
      </c>
      <c r="I2747" s="15">
        <v>10</v>
      </c>
      <c r="J2747" s="97"/>
      <c r="K2747" s="152" t="s">
        <v>41</v>
      </c>
      <c r="L2747" s="91" t="str">
        <f>IF(MID(D2747,1,8)&gt;="20241101",IF(VALUE(MID(D2747,10,6))&lt;120000,"오전",IF(VALUE(MID(D2747,10,2))&lt;17,"오후","야간")),
IF(MID(D2747,1,8)&lt;"20241101",IF(VALUE(MID(D2747,10,6))&lt;120000,"오전",IF(VALUE(MID(D2747,10,2))&lt;18,"오후","야간"))
))</f>
        <v>야간</v>
      </c>
      <c r="M2747" s="151"/>
    </row>
    <row r="2748" spans="2:13">
      <c r="B2748" s="72" t="s">
        <v>2999</v>
      </c>
      <c r="C2748" s="15" t="s">
        <v>4436</v>
      </c>
      <c r="D2748" s="15" t="s">
        <v>3390</v>
      </c>
      <c r="E2748" s="15">
        <v>10</v>
      </c>
      <c r="F2748" s="15">
        <v>2</v>
      </c>
      <c r="G2748" s="15">
        <v>10</v>
      </c>
      <c r="H2748" s="15">
        <v>10</v>
      </c>
      <c r="I2748" s="15">
        <v>10</v>
      </c>
      <c r="J2748" s="97"/>
      <c r="K2748" s="152" t="s">
        <v>85</v>
      </c>
      <c r="L2748" s="91" t="str">
        <f>IF(MID(D2748,1,8)&gt;="20241101",IF(VALUE(MID(D2748,10,6))&lt;120000,"오전",IF(VALUE(MID(D2748,10,2))&lt;17,"오후","야간")),
IF(MID(D2748,1,8)&lt;"20241101",IF(VALUE(MID(D2748,10,6))&lt;120000,"오전",IF(VALUE(MID(D2748,10,2))&lt;18,"오후","야간"))
))</f>
        <v>야간</v>
      </c>
      <c r="M2748" s="151"/>
    </row>
    <row r="2749" spans="2:13">
      <c r="B2749" s="72" t="s">
        <v>2999</v>
      </c>
      <c r="C2749" s="15" t="s">
        <v>4436</v>
      </c>
      <c r="D2749" s="15" t="s">
        <v>3391</v>
      </c>
      <c r="E2749" s="15">
        <v>10</v>
      </c>
      <c r="F2749" s="15">
        <v>2</v>
      </c>
      <c r="G2749" s="15">
        <v>10</v>
      </c>
      <c r="H2749" s="15">
        <v>10</v>
      </c>
      <c r="I2749" s="15">
        <v>10</v>
      </c>
      <c r="J2749" s="97"/>
      <c r="K2749" s="152" t="s">
        <v>85</v>
      </c>
      <c r="L2749" s="91" t="str">
        <f>IF(MID(D2749,1,8)&gt;="20241101",IF(VALUE(MID(D2749,10,6))&lt;120000,"오전",IF(VALUE(MID(D2749,10,2))&lt;17,"오후","야간")),
IF(MID(D2749,1,8)&lt;"20241101",IF(VALUE(MID(D2749,10,6))&lt;120000,"오전",IF(VALUE(MID(D2749,10,2))&lt;18,"오후","야간"))
))</f>
        <v>야간</v>
      </c>
      <c r="M2749" s="151"/>
    </row>
    <row r="2750" spans="2:13">
      <c r="B2750" s="72" t="s">
        <v>2999</v>
      </c>
      <c r="C2750" s="15" t="s">
        <v>4436</v>
      </c>
      <c r="D2750" s="15" t="s">
        <v>3392</v>
      </c>
      <c r="E2750" s="15">
        <v>10</v>
      </c>
      <c r="F2750" s="15">
        <v>2</v>
      </c>
      <c r="G2750" s="15">
        <v>10</v>
      </c>
      <c r="H2750" s="15">
        <v>10</v>
      </c>
      <c r="I2750" s="15">
        <v>10</v>
      </c>
      <c r="J2750" s="97"/>
      <c r="K2750" s="152" t="s">
        <v>95</v>
      </c>
      <c r="L2750" s="91" t="s">
        <v>30</v>
      </c>
      <c r="M2750" s="151"/>
    </row>
    <row r="2751" spans="2:13">
      <c r="B2751" s="72" t="s">
        <v>2999</v>
      </c>
      <c r="C2751" s="15" t="s">
        <v>4436</v>
      </c>
      <c r="D2751" s="15" t="s">
        <v>3394</v>
      </c>
      <c r="E2751" s="15">
        <v>10</v>
      </c>
      <c r="F2751" s="15">
        <v>2</v>
      </c>
      <c r="G2751" s="15">
        <v>10</v>
      </c>
      <c r="H2751" s="15">
        <v>10</v>
      </c>
      <c r="I2751" s="15">
        <v>10</v>
      </c>
      <c r="J2751" s="97"/>
      <c r="K2751" s="152" t="s">
        <v>95</v>
      </c>
      <c r="L2751" s="91" t="s">
        <v>30</v>
      </c>
      <c r="M2751" s="151"/>
    </row>
    <row r="2752" spans="2:13">
      <c r="B2752" s="72" t="s">
        <v>2999</v>
      </c>
      <c r="C2752" s="15" t="s">
        <v>4436</v>
      </c>
      <c r="D2752" s="15" t="s">
        <v>3395</v>
      </c>
      <c r="E2752" s="15">
        <v>10</v>
      </c>
      <c r="F2752" s="15">
        <v>2</v>
      </c>
      <c r="G2752" s="15">
        <v>10</v>
      </c>
      <c r="H2752" s="15">
        <v>10</v>
      </c>
      <c r="I2752" s="15">
        <v>10</v>
      </c>
      <c r="J2752" s="97"/>
      <c r="K2752" s="152" t="s">
        <v>423</v>
      </c>
      <c r="L2752" s="91" t="str">
        <f>IF(MID(D2752,1,8)&gt;="20241101",IF(VALUE(MID(D2752,10,6))&lt;120000,"오전",IF(VALUE(MID(D2752,10,2))&lt;17,"오후","야간")),
IF(MID(D2752,1,8)&lt;"20241101",IF(VALUE(MID(D2752,10,6))&lt;120000,"오전",IF(VALUE(MID(D2752,10,2))&lt;18,"오후","야간"))
))</f>
        <v>야간</v>
      </c>
      <c r="M2752" s="151"/>
    </row>
    <row r="2753" spans="2:13">
      <c r="B2753" s="72" t="s">
        <v>2999</v>
      </c>
      <c r="C2753" s="15" t="s">
        <v>4436</v>
      </c>
      <c r="D2753" s="15" t="s">
        <v>3399</v>
      </c>
      <c r="E2753" s="15">
        <v>10</v>
      </c>
      <c r="F2753" s="15">
        <v>2</v>
      </c>
      <c r="G2753" s="15">
        <v>10</v>
      </c>
      <c r="H2753" s="15">
        <v>10</v>
      </c>
      <c r="I2753" s="15">
        <v>10</v>
      </c>
      <c r="J2753" s="97"/>
      <c r="K2753" s="152" t="s">
        <v>2969</v>
      </c>
      <c r="L2753" s="91" t="s">
        <v>30</v>
      </c>
      <c r="M2753" s="151"/>
    </row>
    <row r="2754" spans="2:13">
      <c r="B2754" s="72" t="s">
        <v>2999</v>
      </c>
      <c r="C2754" s="15" t="s">
        <v>4436</v>
      </c>
      <c r="D2754" s="15" t="s">
        <v>3401</v>
      </c>
      <c r="E2754" s="15">
        <v>10</v>
      </c>
      <c r="F2754" s="15">
        <v>2</v>
      </c>
      <c r="G2754" s="15">
        <v>10</v>
      </c>
      <c r="H2754" s="15">
        <v>10</v>
      </c>
      <c r="I2754" s="15">
        <v>10</v>
      </c>
      <c r="J2754" s="97"/>
      <c r="K2754" s="152" t="s">
        <v>88</v>
      </c>
      <c r="L2754" s="91" t="str">
        <f t="shared" ref="L2754:L2785" si="58">IF(MID(D2754,1,8)&gt;="20241101",IF(VALUE(MID(D2754,10,6))&lt;120000,"오전",IF(VALUE(MID(D2754,10,2))&lt;17,"오후","야간")),
IF(MID(D2754,1,8)&lt;"20241101",IF(VALUE(MID(D2754,10,6))&lt;120000,"오전",IF(VALUE(MID(D2754,10,2))&lt;18,"오후","야간"))
))</f>
        <v>야간</v>
      </c>
      <c r="M2754" s="151"/>
    </row>
    <row r="2755" spans="2:13">
      <c r="B2755" s="72" t="s">
        <v>2999</v>
      </c>
      <c r="C2755" s="15" t="s">
        <v>4446</v>
      </c>
      <c r="D2755" s="15" t="s">
        <v>3402</v>
      </c>
      <c r="E2755" s="15">
        <v>10</v>
      </c>
      <c r="F2755" s="15">
        <v>2</v>
      </c>
      <c r="G2755" s="15">
        <v>10</v>
      </c>
      <c r="H2755" s="15">
        <v>10</v>
      </c>
      <c r="I2755" s="15">
        <v>10</v>
      </c>
      <c r="J2755" s="97"/>
      <c r="K2755" s="152" t="s">
        <v>88</v>
      </c>
      <c r="L2755" s="91" t="str">
        <f t="shared" si="58"/>
        <v>야간</v>
      </c>
      <c r="M2755" s="151"/>
    </row>
    <row r="2756" spans="2:13">
      <c r="B2756" s="72" t="s">
        <v>2999</v>
      </c>
      <c r="C2756" s="15" t="s">
        <v>4446</v>
      </c>
      <c r="D2756" s="15" t="s">
        <v>3403</v>
      </c>
      <c r="E2756" s="15">
        <v>10</v>
      </c>
      <c r="F2756" s="15">
        <v>2</v>
      </c>
      <c r="G2756" s="15">
        <v>10</v>
      </c>
      <c r="H2756" s="15">
        <v>10</v>
      </c>
      <c r="I2756" s="15">
        <v>10</v>
      </c>
      <c r="J2756" s="97"/>
      <c r="K2756" s="152" t="s">
        <v>85</v>
      </c>
      <c r="L2756" s="91" t="str">
        <f t="shared" si="58"/>
        <v>야간</v>
      </c>
      <c r="M2756" s="151"/>
    </row>
    <row r="2757" spans="2:13">
      <c r="B2757" s="72" t="s">
        <v>2999</v>
      </c>
      <c r="C2757" s="15" t="s">
        <v>4446</v>
      </c>
      <c r="D2757" s="15" t="s">
        <v>3405</v>
      </c>
      <c r="E2757" s="15">
        <v>10</v>
      </c>
      <c r="F2757" s="15">
        <v>2</v>
      </c>
      <c r="G2757" s="15">
        <v>10</v>
      </c>
      <c r="H2757" s="15">
        <v>10</v>
      </c>
      <c r="I2757" s="15">
        <v>10</v>
      </c>
      <c r="J2757" s="97"/>
      <c r="K2757" s="152" t="s">
        <v>88</v>
      </c>
      <c r="L2757" s="91" t="str">
        <f t="shared" si="58"/>
        <v>야간</v>
      </c>
      <c r="M2757" s="151"/>
    </row>
    <row r="2758" spans="2:13">
      <c r="B2758" s="72" t="s">
        <v>2999</v>
      </c>
      <c r="C2758" s="15" t="s">
        <v>4446</v>
      </c>
      <c r="D2758" s="15" t="s">
        <v>3407</v>
      </c>
      <c r="E2758" s="15">
        <v>10</v>
      </c>
      <c r="F2758" s="15">
        <v>2</v>
      </c>
      <c r="G2758" s="15">
        <v>10</v>
      </c>
      <c r="H2758" s="15">
        <v>10</v>
      </c>
      <c r="I2758" s="15">
        <v>10</v>
      </c>
      <c r="J2758" s="97"/>
      <c r="K2758" s="152" t="s">
        <v>41</v>
      </c>
      <c r="L2758" s="91" t="str">
        <f t="shared" si="58"/>
        <v>야간</v>
      </c>
      <c r="M2758" s="151"/>
    </row>
    <row r="2759" spans="2:13">
      <c r="B2759" s="72" t="s">
        <v>2999</v>
      </c>
      <c r="C2759" s="15" t="s">
        <v>4446</v>
      </c>
      <c r="D2759" s="15" t="s">
        <v>3408</v>
      </c>
      <c r="E2759" s="15">
        <v>10</v>
      </c>
      <c r="F2759" s="15">
        <v>2</v>
      </c>
      <c r="G2759" s="15">
        <v>10</v>
      </c>
      <c r="H2759" s="15">
        <v>10</v>
      </c>
      <c r="I2759" s="15">
        <v>10</v>
      </c>
      <c r="J2759" s="97"/>
      <c r="K2759" s="152" t="s">
        <v>428</v>
      </c>
      <c r="L2759" s="91" t="str">
        <f t="shared" si="58"/>
        <v>야간</v>
      </c>
      <c r="M2759" s="151"/>
    </row>
    <row r="2760" spans="2:13">
      <c r="B2760" s="72" t="s">
        <v>2999</v>
      </c>
      <c r="C2760" s="15" t="s">
        <v>4423</v>
      </c>
      <c r="D2760" s="15" t="s">
        <v>3412</v>
      </c>
      <c r="E2760" s="15">
        <v>10</v>
      </c>
      <c r="F2760" s="15">
        <v>2</v>
      </c>
      <c r="G2760" s="15">
        <v>10</v>
      </c>
      <c r="H2760" s="15">
        <v>10</v>
      </c>
      <c r="I2760" s="15">
        <v>10</v>
      </c>
      <c r="J2760" s="97"/>
      <c r="K2760" s="152" t="s">
        <v>93</v>
      </c>
      <c r="L2760" s="91" t="str">
        <f t="shared" si="58"/>
        <v>야간</v>
      </c>
      <c r="M2760" s="151"/>
    </row>
    <row r="2761" spans="2:13">
      <c r="B2761" s="72" t="s">
        <v>2999</v>
      </c>
      <c r="C2761" s="15" t="s">
        <v>4423</v>
      </c>
      <c r="D2761" s="15" t="s">
        <v>3414</v>
      </c>
      <c r="E2761" s="15">
        <v>10</v>
      </c>
      <c r="F2761" s="15">
        <v>2</v>
      </c>
      <c r="G2761" s="15">
        <v>10</v>
      </c>
      <c r="H2761" s="15">
        <v>10</v>
      </c>
      <c r="I2761" s="15">
        <v>10</v>
      </c>
      <c r="J2761" s="97"/>
      <c r="K2761" s="152" t="s">
        <v>93</v>
      </c>
      <c r="L2761" s="91" t="str">
        <f t="shared" si="58"/>
        <v>야간</v>
      </c>
      <c r="M2761" s="151"/>
    </row>
    <row r="2762" spans="2:13">
      <c r="B2762" s="72" t="s">
        <v>2999</v>
      </c>
      <c r="C2762" s="15" t="s">
        <v>4423</v>
      </c>
      <c r="D2762" s="15" t="s">
        <v>3418</v>
      </c>
      <c r="E2762" s="15">
        <v>10</v>
      </c>
      <c r="F2762" s="15">
        <v>2</v>
      </c>
      <c r="G2762" s="15">
        <v>10</v>
      </c>
      <c r="H2762" s="15">
        <v>10</v>
      </c>
      <c r="I2762" s="15">
        <v>10</v>
      </c>
      <c r="J2762" s="97"/>
      <c r="K2762" s="152" t="s">
        <v>93</v>
      </c>
      <c r="L2762" s="91" t="str">
        <f t="shared" si="58"/>
        <v>야간</v>
      </c>
      <c r="M2762" s="151"/>
    </row>
    <row r="2763" spans="2:13">
      <c r="B2763" s="72" t="s">
        <v>2999</v>
      </c>
      <c r="C2763" s="15" t="s">
        <v>4423</v>
      </c>
      <c r="D2763" s="15" t="s">
        <v>3423</v>
      </c>
      <c r="E2763" s="15">
        <v>10</v>
      </c>
      <c r="F2763" s="15">
        <v>2</v>
      </c>
      <c r="G2763" s="15">
        <v>10</v>
      </c>
      <c r="H2763" s="15">
        <v>10</v>
      </c>
      <c r="I2763" s="15">
        <v>10</v>
      </c>
      <c r="J2763" s="97"/>
      <c r="K2763" s="152" t="s">
        <v>88</v>
      </c>
      <c r="L2763" s="91" t="str">
        <f t="shared" si="58"/>
        <v>야간</v>
      </c>
      <c r="M2763" s="151"/>
    </row>
    <row r="2764" spans="2:13">
      <c r="B2764" s="72" t="s">
        <v>2999</v>
      </c>
      <c r="C2764" s="15" t="s">
        <v>4423</v>
      </c>
      <c r="D2764" s="15" t="s">
        <v>3424</v>
      </c>
      <c r="E2764" s="15">
        <v>10</v>
      </c>
      <c r="F2764" s="15">
        <v>2</v>
      </c>
      <c r="G2764" s="15">
        <v>10</v>
      </c>
      <c r="H2764" s="15">
        <v>10</v>
      </c>
      <c r="I2764" s="15">
        <v>10</v>
      </c>
      <c r="J2764" s="97"/>
      <c r="K2764" s="152" t="s">
        <v>41</v>
      </c>
      <c r="L2764" s="91" t="str">
        <f t="shared" si="58"/>
        <v>야간</v>
      </c>
      <c r="M2764" s="151"/>
    </row>
    <row r="2765" spans="2:13">
      <c r="B2765" s="72" t="s">
        <v>2999</v>
      </c>
      <c r="C2765" s="15" t="s">
        <v>4423</v>
      </c>
      <c r="D2765" s="15" t="s">
        <v>3425</v>
      </c>
      <c r="E2765" s="15">
        <v>10</v>
      </c>
      <c r="F2765" s="15">
        <v>2</v>
      </c>
      <c r="G2765" s="15">
        <v>10</v>
      </c>
      <c r="H2765" s="15">
        <v>10</v>
      </c>
      <c r="I2765" s="15">
        <v>10</v>
      </c>
      <c r="J2765" s="97"/>
      <c r="K2765" s="152" t="s">
        <v>85</v>
      </c>
      <c r="L2765" s="91" t="str">
        <f t="shared" si="58"/>
        <v>야간</v>
      </c>
      <c r="M2765" s="151"/>
    </row>
    <row r="2766" spans="2:13">
      <c r="B2766" s="72" t="s">
        <v>2999</v>
      </c>
      <c r="C2766" s="15" t="s">
        <v>4423</v>
      </c>
      <c r="D2766" s="15" t="s">
        <v>3426</v>
      </c>
      <c r="E2766" s="15">
        <v>10</v>
      </c>
      <c r="F2766" s="15">
        <v>2</v>
      </c>
      <c r="G2766" s="15">
        <v>10</v>
      </c>
      <c r="H2766" s="15">
        <v>10</v>
      </c>
      <c r="I2766" s="15">
        <v>10</v>
      </c>
      <c r="J2766" s="97"/>
      <c r="K2766" s="152" t="s">
        <v>41</v>
      </c>
      <c r="L2766" s="91" t="str">
        <f t="shared" si="58"/>
        <v>야간</v>
      </c>
      <c r="M2766" s="151"/>
    </row>
    <row r="2767" spans="2:13">
      <c r="B2767" s="72" t="s">
        <v>2999</v>
      </c>
      <c r="C2767" s="15" t="s">
        <v>4423</v>
      </c>
      <c r="D2767" s="15" t="s">
        <v>3427</v>
      </c>
      <c r="E2767" s="15">
        <v>10</v>
      </c>
      <c r="F2767" s="15">
        <v>2</v>
      </c>
      <c r="G2767" s="15">
        <v>10</v>
      </c>
      <c r="H2767" s="15">
        <v>10</v>
      </c>
      <c r="I2767" s="15">
        <v>10</v>
      </c>
      <c r="J2767" s="97"/>
      <c r="K2767" s="152" t="s">
        <v>41</v>
      </c>
      <c r="L2767" s="91" t="str">
        <f t="shared" si="58"/>
        <v>야간</v>
      </c>
      <c r="M2767" s="151"/>
    </row>
    <row r="2768" spans="2:13">
      <c r="B2768" s="72" t="s">
        <v>2999</v>
      </c>
      <c r="C2768" s="15" t="s">
        <v>4423</v>
      </c>
      <c r="D2768" s="15" t="s">
        <v>3428</v>
      </c>
      <c r="E2768" s="15">
        <v>10</v>
      </c>
      <c r="F2768" s="15">
        <v>2</v>
      </c>
      <c r="G2768" s="15">
        <v>10</v>
      </c>
      <c r="H2768" s="15">
        <v>10</v>
      </c>
      <c r="I2768" s="15">
        <v>10</v>
      </c>
      <c r="J2768" s="97"/>
      <c r="K2768" s="152" t="s">
        <v>88</v>
      </c>
      <c r="L2768" s="91" t="str">
        <f t="shared" si="58"/>
        <v>야간</v>
      </c>
      <c r="M2768" s="151"/>
    </row>
    <row r="2769" spans="2:18">
      <c r="B2769" s="72" t="s">
        <v>2999</v>
      </c>
      <c r="C2769" s="15" t="s">
        <v>4423</v>
      </c>
      <c r="D2769" s="15" t="s">
        <v>3429</v>
      </c>
      <c r="E2769" s="15">
        <v>10</v>
      </c>
      <c r="F2769" s="15">
        <v>2</v>
      </c>
      <c r="G2769" s="15">
        <v>10</v>
      </c>
      <c r="H2769" s="15">
        <v>10</v>
      </c>
      <c r="I2769" s="15">
        <v>10</v>
      </c>
      <c r="J2769" s="97"/>
      <c r="K2769" s="152" t="s">
        <v>41</v>
      </c>
      <c r="L2769" s="91" t="str">
        <f t="shared" si="58"/>
        <v>야간</v>
      </c>
      <c r="M2769" s="151"/>
    </row>
    <row r="2770" spans="2:18">
      <c r="B2770" s="72" t="s">
        <v>2999</v>
      </c>
      <c r="C2770" s="15" t="s">
        <v>4423</v>
      </c>
      <c r="D2770" s="15" t="s">
        <v>3430</v>
      </c>
      <c r="E2770" s="15">
        <v>10</v>
      </c>
      <c r="F2770" s="15">
        <v>2</v>
      </c>
      <c r="G2770" s="15">
        <v>10</v>
      </c>
      <c r="H2770" s="15">
        <v>10</v>
      </c>
      <c r="I2770" s="15">
        <v>10</v>
      </c>
      <c r="J2770" s="97"/>
      <c r="K2770" s="152" t="s">
        <v>41</v>
      </c>
      <c r="L2770" s="91" t="str">
        <f t="shared" si="58"/>
        <v>야간</v>
      </c>
      <c r="M2770" s="151"/>
    </row>
    <row r="2771" spans="2:18">
      <c r="B2771" s="72" t="s">
        <v>2999</v>
      </c>
      <c r="C2771" s="15" t="s">
        <v>4423</v>
      </c>
      <c r="D2771" s="15" t="s">
        <v>3432</v>
      </c>
      <c r="E2771" s="15">
        <v>10</v>
      </c>
      <c r="F2771" s="15">
        <v>2</v>
      </c>
      <c r="G2771" s="15">
        <v>10</v>
      </c>
      <c r="H2771" s="15">
        <v>10</v>
      </c>
      <c r="I2771" s="15">
        <v>10</v>
      </c>
      <c r="J2771" s="97"/>
      <c r="K2771" s="152" t="s">
        <v>41</v>
      </c>
      <c r="L2771" s="91" t="str">
        <f t="shared" si="58"/>
        <v>야간</v>
      </c>
      <c r="M2771" s="151"/>
    </row>
    <row r="2772" spans="2:18">
      <c r="B2772" s="72" t="s">
        <v>2999</v>
      </c>
      <c r="C2772" s="15" t="s">
        <v>4423</v>
      </c>
      <c r="D2772" s="15" t="s">
        <v>3433</v>
      </c>
      <c r="E2772" s="15">
        <v>10</v>
      </c>
      <c r="F2772" s="15">
        <v>2</v>
      </c>
      <c r="G2772" s="15">
        <v>10</v>
      </c>
      <c r="H2772" s="15">
        <v>10</v>
      </c>
      <c r="I2772" s="15">
        <v>10</v>
      </c>
      <c r="J2772" s="97"/>
      <c r="K2772" s="152" t="s">
        <v>85</v>
      </c>
      <c r="L2772" s="91" t="str">
        <f t="shared" si="58"/>
        <v>야간</v>
      </c>
      <c r="M2772" s="151"/>
    </row>
    <row r="2773" spans="2:18">
      <c r="B2773" s="72" t="s">
        <v>2999</v>
      </c>
      <c r="C2773" s="15" t="s">
        <v>4423</v>
      </c>
      <c r="D2773" s="15" t="s">
        <v>3434</v>
      </c>
      <c r="E2773" s="15">
        <v>10</v>
      </c>
      <c r="F2773" s="15">
        <v>2</v>
      </c>
      <c r="G2773" s="15">
        <v>10</v>
      </c>
      <c r="H2773" s="15">
        <v>10</v>
      </c>
      <c r="I2773" s="15">
        <v>10</v>
      </c>
      <c r="J2773" s="97"/>
      <c r="K2773" s="152" t="s">
        <v>41</v>
      </c>
      <c r="L2773" s="91" t="str">
        <f t="shared" si="58"/>
        <v>야간</v>
      </c>
      <c r="M2773" s="151"/>
    </row>
    <row r="2774" spans="2:18">
      <c r="B2774" s="72" t="s">
        <v>2999</v>
      </c>
      <c r="C2774" s="15" t="s">
        <v>4423</v>
      </c>
      <c r="D2774" s="15" t="s">
        <v>3435</v>
      </c>
      <c r="E2774" s="15">
        <v>10</v>
      </c>
      <c r="F2774" s="15">
        <v>2</v>
      </c>
      <c r="G2774" s="15">
        <v>10</v>
      </c>
      <c r="H2774" s="15">
        <v>10</v>
      </c>
      <c r="I2774" s="15">
        <v>10</v>
      </c>
      <c r="J2774" s="97"/>
      <c r="K2774" s="152" t="s">
        <v>425</v>
      </c>
      <c r="L2774" s="91" t="str">
        <f t="shared" si="58"/>
        <v>야간</v>
      </c>
      <c r="M2774" s="151"/>
    </row>
    <row r="2775" spans="2:18">
      <c r="B2775" s="72" t="s">
        <v>2999</v>
      </c>
      <c r="C2775" s="15" t="s">
        <v>4423</v>
      </c>
      <c r="D2775" s="15" t="s">
        <v>3436</v>
      </c>
      <c r="E2775" s="15">
        <v>10</v>
      </c>
      <c r="F2775" s="15">
        <v>2</v>
      </c>
      <c r="G2775" s="15">
        <v>10</v>
      </c>
      <c r="H2775" s="15">
        <v>10</v>
      </c>
      <c r="I2775" s="15">
        <v>10</v>
      </c>
      <c r="J2775" s="97"/>
      <c r="K2775" s="152" t="s">
        <v>41</v>
      </c>
      <c r="L2775" s="91" t="str">
        <f t="shared" si="58"/>
        <v>야간</v>
      </c>
      <c r="M2775" s="151"/>
    </row>
    <row r="2776" spans="2:18">
      <c r="B2776" s="72" t="s">
        <v>2999</v>
      </c>
      <c r="C2776" s="15" t="s">
        <v>4447</v>
      </c>
      <c r="D2776" s="15" t="s">
        <v>3437</v>
      </c>
      <c r="E2776" s="15">
        <v>10</v>
      </c>
      <c r="F2776" s="15">
        <v>2</v>
      </c>
      <c r="G2776" s="15">
        <v>10</v>
      </c>
      <c r="H2776" s="15">
        <v>10</v>
      </c>
      <c r="I2776" s="15">
        <v>10</v>
      </c>
      <c r="J2776" s="97"/>
      <c r="K2776" s="152" t="s">
        <v>91</v>
      </c>
      <c r="L2776" s="91" t="str">
        <f t="shared" si="58"/>
        <v>오전</v>
      </c>
      <c r="M2776" s="151"/>
    </row>
    <row r="2777" spans="2:18">
      <c r="B2777" s="72" t="s">
        <v>2999</v>
      </c>
      <c r="C2777" s="15" t="s">
        <v>4424</v>
      </c>
      <c r="D2777" s="15" t="s">
        <v>3439</v>
      </c>
      <c r="E2777" s="15">
        <v>10</v>
      </c>
      <c r="F2777" s="15">
        <v>2</v>
      </c>
      <c r="G2777" s="15">
        <v>10</v>
      </c>
      <c r="H2777" s="15">
        <v>10</v>
      </c>
      <c r="I2777" s="15">
        <v>10</v>
      </c>
      <c r="J2777" s="97"/>
      <c r="K2777" s="152" t="s">
        <v>73</v>
      </c>
      <c r="L2777" s="91" t="str">
        <f t="shared" si="58"/>
        <v>오후</v>
      </c>
      <c r="M2777" s="151"/>
    </row>
    <row r="2778" spans="2:18">
      <c r="B2778" s="72" t="s">
        <v>2999</v>
      </c>
      <c r="C2778" s="15" t="s">
        <v>4424</v>
      </c>
      <c r="D2778" s="15" t="s">
        <v>3440</v>
      </c>
      <c r="E2778" s="15">
        <v>10</v>
      </c>
      <c r="F2778" s="15">
        <v>2</v>
      </c>
      <c r="G2778" s="15">
        <v>10</v>
      </c>
      <c r="H2778" s="15">
        <v>10</v>
      </c>
      <c r="I2778" s="15">
        <v>10</v>
      </c>
      <c r="J2778" s="97"/>
      <c r="K2778" s="152" t="s">
        <v>73</v>
      </c>
      <c r="L2778" s="91" t="str">
        <f t="shared" si="58"/>
        <v>오후</v>
      </c>
      <c r="M2778" s="151"/>
    </row>
    <row r="2779" spans="2:18">
      <c r="B2779" s="72" t="s">
        <v>2999</v>
      </c>
      <c r="C2779" s="15" t="s">
        <v>4424</v>
      </c>
      <c r="D2779" s="15" t="s">
        <v>3443</v>
      </c>
      <c r="E2779" s="15">
        <v>10</v>
      </c>
      <c r="F2779" s="15">
        <v>2</v>
      </c>
      <c r="G2779" s="15">
        <v>10</v>
      </c>
      <c r="H2779" s="15">
        <v>10</v>
      </c>
      <c r="I2779" s="15">
        <v>10</v>
      </c>
      <c r="J2779" s="97"/>
      <c r="K2779" s="152" t="s">
        <v>93</v>
      </c>
      <c r="L2779" s="91" t="str">
        <f t="shared" si="58"/>
        <v>오후</v>
      </c>
      <c r="M2779" s="151"/>
    </row>
    <row r="2780" spans="2:18">
      <c r="B2780" s="72" t="s">
        <v>2999</v>
      </c>
      <c r="C2780" s="15" t="s">
        <v>4424</v>
      </c>
      <c r="D2780" s="15" t="s">
        <v>3444</v>
      </c>
      <c r="E2780" s="15">
        <v>10</v>
      </c>
      <c r="F2780" s="15">
        <v>2</v>
      </c>
      <c r="G2780" s="15">
        <v>10</v>
      </c>
      <c r="H2780" s="15">
        <v>10</v>
      </c>
      <c r="I2780" s="15">
        <v>10</v>
      </c>
      <c r="J2780" s="97"/>
      <c r="K2780" s="152" t="s">
        <v>91</v>
      </c>
      <c r="L2780" s="91" t="str">
        <f t="shared" si="58"/>
        <v>오후</v>
      </c>
      <c r="M2780" s="151"/>
    </row>
    <row r="2781" spans="2:18">
      <c r="B2781" s="72" t="s">
        <v>2999</v>
      </c>
      <c r="C2781" s="15" t="s">
        <v>4424</v>
      </c>
      <c r="D2781" s="15" t="s">
        <v>3445</v>
      </c>
      <c r="E2781" s="15">
        <v>10</v>
      </c>
      <c r="F2781" s="15">
        <v>2</v>
      </c>
      <c r="G2781" s="15">
        <v>10</v>
      </c>
      <c r="H2781" s="15">
        <v>10</v>
      </c>
      <c r="I2781" s="15">
        <v>10</v>
      </c>
      <c r="J2781" s="97"/>
      <c r="K2781" s="152" t="s">
        <v>1135</v>
      </c>
      <c r="L2781" s="91" t="str">
        <f t="shared" si="58"/>
        <v>오후</v>
      </c>
      <c r="M2781" s="151"/>
    </row>
    <row r="2782" spans="2:18">
      <c r="B2782" s="72" t="s">
        <v>2999</v>
      </c>
      <c r="C2782" s="15" t="s">
        <v>4424</v>
      </c>
      <c r="D2782" s="15" t="s">
        <v>3447</v>
      </c>
      <c r="E2782" s="15">
        <v>10</v>
      </c>
      <c r="F2782" s="15">
        <v>2</v>
      </c>
      <c r="G2782" s="15">
        <v>10</v>
      </c>
      <c r="H2782" s="15">
        <v>10</v>
      </c>
      <c r="I2782" s="15">
        <v>10</v>
      </c>
      <c r="J2782" s="97"/>
      <c r="K2782" s="152" t="s">
        <v>73</v>
      </c>
      <c r="L2782" s="91" t="str">
        <f t="shared" si="58"/>
        <v>오후</v>
      </c>
      <c r="M2782" s="151"/>
    </row>
    <row r="2783" spans="2:18">
      <c r="B2783" s="72" t="s">
        <v>2999</v>
      </c>
      <c r="C2783" s="15" t="s">
        <v>4424</v>
      </c>
      <c r="D2783" s="15" t="s">
        <v>3448</v>
      </c>
      <c r="E2783" s="15">
        <v>10</v>
      </c>
      <c r="F2783" s="15">
        <v>2</v>
      </c>
      <c r="G2783" s="15">
        <v>10</v>
      </c>
      <c r="H2783" s="15">
        <v>10</v>
      </c>
      <c r="I2783" s="15">
        <v>10</v>
      </c>
      <c r="J2783" s="97"/>
      <c r="K2783" s="152" t="s">
        <v>91</v>
      </c>
      <c r="L2783" s="91" t="str">
        <f t="shared" si="58"/>
        <v>오후</v>
      </c>
      <c r="M2783" s="151"/>
    </row>
    <row r="2784" spans="2:18" s="188" customFormat="1">
      <c r="B2784" s="15" t="s">
        <v>2999</v>
      </c>
      <c r="C2784" s="15" t="s">
        <v>4424</v>
      </c>
      <c r="D2784" s="15" t="s">
        <v>3449</v>
      </c>
      <c r="E2784" s="15">
        <v>10</v>
      </c>
      <c r="F2784" s="15">
        <v>2</v>
      </c>
      <c r="G2784" s="15">
        <v>10</v>
      </c>
      <c r="H2784" s="15">
        <v>10</v>
      </c>
      <c r="I2784" s="15">
        <v>10</v>
      </c>
      <c r="J2784" s="97"/>
      <c r="K2784" s="152" t="s">
        <v>91</v>
      </c>
      <c r="L2784" s="91" t="str">
        <f t="shared" si="58"/>
        <v>오후</v>
      </c>
      <c r="M2784" s="151"/>
      <c r="N2784" s="39"/>
      <c r="O2784" s="39"/>
      <c r="P2784" s="39"/>
      <c r="Q2784" s="39"/>
      <c r="R2784" s="39"/>
    </row>
    <row r="2785" spans="2:18" s="188" customFormat="1">
      <c r="B2785" s="15" t="s">
        <v>2999</v>
      </c>
      <c r="C2785" s="15" t="s">
        <v>4424</v>
      </c>
      <c r="D2785" s="15" t="s">
        <v>3450</v>
      </c>
      <c r="E2785" s="15">
        <v>10</v>
      </c>
      <c r="F2785" s="15">
        <v>2</v>
      </c>
      <c r="G2785" s="15">
        <v>10</v>
      </c>
      <c r="H2785" s="15">
        <v>10</v>
      </c>
      <c r="I2785" s="15">
        <v>10</v>
      </c>
      <c r="J2785" s="97"/>
      <c r="K2785" s="152" t="s">
        <v>91</v>
      </c>
      <c r="L2785" s="91" t="str">
        <f t="shared" si="58"/>
        <v>오후</v>
      </c>
      <c r="M2785" s="151"/>
      <c r="N2785" s="39"/>
      <c r="O2785" s="39"/>
      <c r="P2785" s="39"/>
      <c r="Q2785" s="39"/>
      <c r="R2785" s="39"/>
    </row>
    <row r="2786" spans="2:18" s="188" customFormat="1">
      <c r="B2786" s="15" t="s">
        <v>2999</v>
      </c>
      <c r="C2786" s="15" t="s">
        <v>4424</v>
      </c>
      <c r="D2786" s="15" t="s">
        <v>3451</v>
      </c>
      <c r="E2786" s="15">
        <v>10</v>
      </c>
      <c r="F2786" s="15">
        <v>2</v>
      </c>
      <c r="G2786" s="15">
        <v>10</v>
      </c>
      <c r="H2786" s="15">
        <v>10</v>
      </c>
      <c r="I2786" s="15">
        <v>10</v>
      </c>
      <c r="J2786" s="97"/>
      <c r="K2786" s="152" t="s">
        <v>91</v>
      </c>
      <c r="L2786" s="91" t="str">
        <f t="shared" ref="L2786:L2817" si="59">IF(MID(D2786,1,8)&gt;="20241101",IF(VALUE(MID(D2786,10,6))&lt;120000,"오전",IF(VALUE(MID(D2786,10,2))&lt;17,"오후","야간")),
IF(MID(D2786,1,8)&lt;"20241101",IF(VALUE(MID(D2786,10,6))&lt;120000,"오전",IF(VALUE(MID(D2786,10,2))&lt;18,"오후","야간"))
))</f>
        <v>오후</v>
      </c>
      <c r="M2786" s="151"/>
      <c r="N2786" s="39"/>
      <c r="O2786" s="39"/>
      <c r="P2786" s="39"/>
      <c r="Q2786" s="39"/>
      <c r="R2786" s="39"/>
    </row>
    <row r="2787" spans="2:18" s="188" customFormat="1">
      <c r="B2787" s="15" t="s">
        <v>2999</v>
      </c>
      <c r="C2787" s="15" t="s">
        <v>4424</v>
      </c>
      <c r="D2787" s="15" t="s">
        <v>3456</v>
      </c>
      <c r="E2787" s="15">
        <v>10</v>
      </c>
      <c r="F2787" s="15">
        <v>2</v>
      </c>
      <c r="G2787" s="15">
        <v>10</v>
      </c>
      <c r="H2787" s="15">
        <v>10</v>
      </c>
      <c r="I2787" s="15">
        <v>10</v>
      </c>
      <c r="J2787" s="97"/>
      <c r="K2787" s="152" t="s">
        <v>95</v>
      </c>
      <c r="L2787" s="91" t="str">
        <f t="shared" si="59"/>
        <v>오후</v>
      </c>
      <c r="M2787" s="151"/>
      <c r="N2787" s="39"/>
      <c r="O2787" s="39"/>
      <c r="P2787" s="39"/>
      <c r="Q2787" s="39"/>
      <c r="R2787" s="39"/>
    </row>
    <row r="2788" spans="2:18" s="188" customFormat="1">
      <c r="B2788" s="15" t="s">
        <v>2999</v>
      </c>
      <c r="C2788" s="15" t="s">
        <v>4424</v>
      </c>
      <c r="D2788" s="15" t="s">
        <v>3457</v>
      </c>
      <c r="E2788" s="15">
        <v>10</v>
      </c>
      <c r="F2788" s="15">
        <v>2</v>
      </c>
      <c r="G2788" s="15">
        <v>10</v>
      </c>
      <c r="H2788" s="15">
        <v>10</v>
      </c>
      <c r="I2788" s="15">
        <v>10</v>
      </c>
      <c r="J2788" s="97"/>
      <c r="K2788" s="152" t="s">
        <v>85</v>
      </c>
      <c r="L2788" s="91" t="str">
        <f t="shared" si="59"/>
        <v>오후</v>
      </c>
      <c r="M2788" s="151"/>
      <c r="N2788" s="39"/>
      <c r="O2788" s="39"/>
      <c r="P2788" s="39"/>
      <c r="Q2788" s="39"/>
      <c r="R2788" s="39"/>
    </row>
    <row r="2789" spans="2:18" s="188" customFormat="1">
      <c r="B2789" s="15" t="s">
        <v>2999</v>
      </c>
      <c r="C2789" s="15" t="s">
        <v>4424</v>
      </c>
      <c r="D2789" s="15" t="s">
        <v>3458</v>
      </c>
      <c r="E2789" s="15">
        <v>10</v>
      </c>
      <c r="F2789" s="15">
        <v>2</v>
      </c>
      <c r="G2789" s="15">
        <v>10</v>
      </c>
      <c r="H2789" s="15">
        <v>10</v>
      </c>
      <c r="I2789" s="15">
        <v>10</v>
      </c>
      <c r="J2789" s="97"/>
      <c r="K2789" s="152" t="s">
        <v>85</v>
      </c>
      <c r="L2789" s="91" t="str">
        <f t="shared" si="59"/>
        <v>오후</v>
      </c>
      <c r="M2789" s="151"/>
      <c r="N2789" s="39"/>
      <c r="O2789" s="39"/>
      <c r="P2789" s="39"/>
      <c r="Q2789" s="39"/>
      <c r="R2789" s="39"/>
    </row>
    <row r="2790" spans="2:18" s="188" customFormat="1">
      <c r="B2790" s="15" t="s">
        <v>2999</v>
      </c>
      <c r="C2790" s="15" t="s">
        <v>4424</v>
      </c>
      <c r="D2790" s="15" t="s">
        <v>3459</v>
      </c>
      <c r="E2790" s="15">
        <v>10</v>
      </c>
      <c r="F2790" s="15">
        <v>2</v>
      </c>
      <c r="G2790" s="15">
        <v>10</v>
      </c>
      <c r="H2790" s="15">
        <v>10</v>
      </c>
      <c r="I2790" s="15">
        <v>10</v>
      </c>
      <c r="J2790" s="97"/>
      <c r="K2790" s="152" t="s">
        <v>95</v>
      </c>
      <c r="L2790" s="91" t="str">
        <f t="shared" si="59"/>
        <v>오후</v>
      </c>
      <c r="M2790" s="151"/>
      <c r="N2790" s="39"/>
      <c r="O2790" s="39"/>
      <c r="P2790" s="39"/>
      <c r="Q2790" s="39"/>
      <c r="R2790" s="39"/>
    </row>
    <row r="2791" spans="2:18" s="188" customFormat="1">
      <c r="B2791" s="15" t="s">
        <v>2999</v>
      </c>
      <c r="C2791" s="15" t="s">
        <v>4424</v>
      </c>
      <c r="D2791" s="15" t="s">
        <v>3461</v>
      </c>
      <c r="E2791" s="15">
        <v>10</v>
      </c>
      <c r="F2791" s="15">
        <v>2</v>
      </c>
      <c r="G2791" s="15">
        <v>10</v>
      </c>
      <c r="H2791" s="15">
        <v>10</v>
      </c>
      <c r="I2791" s="15">
        <v>10</v>
      </c>
      <c r="J2791" s="97"/>
      <c r="K2791" s="152" t="s">
        <v>85</v>
      </c>
      <c r="L2791" s="91" t="str">
        <f t="shared" si="59"/>
        <v>오후</v>
      </c>
      <c r="M2791" s="151"/>
      <c r="N2791" s="39"/>
      <c r="O2791" s="39"/>
      <c r="P2791" s="39"/>
      <c r="Q2791" s="39"/>
      <c r="R2791" s="39"/>
    </row>
    <row r="2792" spans="2:18" s="188" customFormat="1">
      <c r="B2792" s="15" t="s">
        <v>2999</v>
      </c>
      <c r="C2792" s="15" t="s">
        <v>4424</v>
      </c>
      <c r="D2792" s="15" t="s">
        <v>3464</v>
      </c>
      <c r="E2792" s="15">
        <v>10</v>
      </c>
      <c r="F2792" s="15">
        <v>2</v>
      </c>
      <c r="G2792" s="15">
        <v>10</v>
      </c>
      <c r="H2792" s="15">
        <v>10</v>
      </c>
      <c r="I2792" s="15">
        <v>10</v>
      </c>
      <c r="J2792" s="97"/>
      <c r="K2792" s="152" t="s">
        <v>95</v>
      </c>
      <c r="L2792" s="91" t="str">
        <f t="shared" si="59"/>
        <v>오후</v>
      </c>
      <c r="M2792" s="151"/>
      <c r="N2792" s="39"/>
      <c r="O2792" s="39"/>
      <c r="P2792" s="39"/>
      <c r="Q2792" s="39"/>
      <c r="R2792" s="39"/>
    </row>
    <row r="2793" spans="2:18" s="188" customFormat="1">
      <c r="B2793" s="15" t="s">
        <v>2999</v>
      </c>
      <c r="C2793" s="15" t="s">
        <v>4424</v>
      </c>
      <c r="D2793" s="15" t="s">
        <v>3465</v>
      </c>
      <c r="E2793" s="15">
        <v>10</v>
      </c>
      <c r="F2793" s="15">
        <v>2</v>
      </c>
      <c r="G2793" s="15">
        <v>10</v>
      </c>
      <c r="H2793" s="15">
        <v>10</v>
      </c>
      <c r="I2793" s="15">
        <v>10</v>
      </c>
      <c r="J2793" s="97"/>
      <c r="K2793" s="152" t="s">
        <v>85</v>
      </c>
      <c r="L2793" s="91" t="str">
        <f t="shared" si="59"/>
        <v>오후</v>
      </c>
      <c r="M2793" s="151"/>
      <c r="N2793" s="39"/>
      <c r="O2793" s="39"/>
      <c r="P2793" s="39"/>
      <c r="Q2793" s="39"/>
      <c r="R2793" s="39"/>
    </row>
    <row r="2794" spans="2:18" s="188" customFormat="1">
      <c r="B2794" s="15" t="s">
        <v>2999</v>
      </c>
      <c r="C2794" s="15" t="s">
        <v>4424</v>
      </c>
      <c r="D2794" s="15" t="s">
        <v>3466</v>
      </c>
      <c r="E2794" s="15">
        <v>10</v>
      </c>
      <c r="F2794" s="15">
        <v>2</v>
      </c>
      <c r="G2794" s="15">
        <v>10</v>
      </c>
      <c r="H2794" s="15">
        <v>10</v>
      </c>
      <c r="I2794" s="15">
        <v>10</v>
      </c>
      <c r="J2794" s="97"/>
      <c r="K2794" s="152" t="s">
        <v>85</v>
      </c>
      <c r="L2794" s="91" t="str">
        <f t="shared" si="59"/>
        <v>오후</v>
      </c>
      <c r="M2794" s="151"/>
      <c r="N2794" s="39"/>
      <c r="O2794" s="39"/>
      <c r="P2794" s="39"/>
      <c r="Q2794" s="39"/>
      <c r="R2794" s="39"/>
    </row>
    <row r="2795" spans="2:18" s="188" customFormat="1">
      <c r="B2795" s="15" t="s">
        <v>2999</v>
      </c>
      <c r="C2795" s="15" t="s">
        <v>4424</v>
      </c>
      <c r="D2795" s="15" t="s">
        <v>3467</v>
      </c>
      <c r="E2795" s="15">
        <v>10</v>
      </c>
      <c r="F2795" s="15">
        <v>2</v>
      </c>
      <c r="G2795" s="15">
        <v>10</v>
      </c>
      <c r="H2795" s="15">
        <v>10</v>
      </c>
      <c r="I2795" s="15">
        <v>10</v>
      </c>
      <c r="J2795" s="97"/>
      <c r="K2795" s="152" t="s">
        <v>95</v>
      </c>
      <c r="L2795" s="91" t="str">
        <f t="shared" si="59"/>
        <v>오후</v>
      </c>
      <c r="M2795" s="151"/>
      <c r="N2795" s="39"/>
      <c r="O2795" s="39"/>
      <c r="P2795" s="39"/>
      <c r="Q2795" s="39"/>
      <c r="R2795" s="39"/>
    </row>
    <row r="2796" spans="2:18" s="188" customFormat="1">
      <c r="B2796" s="15" t="s">
        <v>2999</v>
      </c>
      <c r="C2796" s="15" t="s">
        <v>4424</v>
      </c>
      <c r="D2796" s="15" t="s">
        <v>3468</v>
      </c>
      <c r="E2796" s="15">
        <v>10</v>
      </c>
      <c r="F2796" s="15">
        <v>2</v>
      </c>
      <c r="G2796" s="15">
        <v>10</v>
      </c>
      <c r="H2796" s="15">
        <v>10</v>
      </c>
      <c r="I2796" s="15">
        <v>10</v>
      </c>
      <c r="J2796" s="97"/>
      <c r="K2796" s="152" t="s">
        <v>428</v>
      </c>
      <c r="L2796" s="91" t="str">
        <f t="shared" si="59"/>
        <v>오후</v>
      </c>
      <c r="M2796" s="151"/>
      <c r="N2796" s="39"/>
      <c r="O2796" s="39"/>
      <c r="P2796" s="39"/>
      <c r="Q2796" s="39"/>
      <c r="R2796" s="39"/>
    </row>
    <row r="2797" spans="2:18" s="188" customFormat="1">
      <c r="B2797" s="15" t="s">
        <v>2999</v>
      </c>
      <c r="C2797" s="15" t="s">
        <v>4424</v>
      </c>
      <c r="D2797" s="15" t="s">
        <v>3469</v>
      </c>
      <c r="E2797" s="15">
        <v>10</v>
      </c>
      <c r="F2797" s="15">
        <v>2</v>
      </c>
      <c r="G2797" s="15">
        <v>10</v>
      </c>
      <c r="H2797" s="15">
        <v>10</v>
      </c>
      <c r="I2797" s="15">
        <v>10</v>
      </c>
      <c r="J2797" s="97"/>
      <c r="K2797" s="152" t="s">
        <v>85</v>
      </c>
      <c r="L2797" s="91" t="str">
        <f t="shared" si="59"/>
        <v>오후</v>
      </c>
      <c r="M2797" s="151"/>
      <c r="N2797" s="39"/>
      <c r="O2797" s="39"/>
      <c r="P2797" s="39"/>
      <c r="Q2797" s="39"/>
      <c r="R2797" s="39"/>
    </row>
    <row r="2798" spans="2:18" s="188" customFormat="1">
      <c r="B2798" s="15" t="s">
        <v>2999</v>
      </c>
      <c r="C2798" s="15" t="s">
        <v>4424</v>
      </c>
      <c r="D2798" s="15" t="s">
        <v>3470</v>
      </c>
      <c r="E2798" s="15">
        <v>10</v>
      </c>
      <c r="F2798" s="15">
        <v>2</v>
      </c>
      <c r="G2798" s="15">
        <v>10</v>
      </c>
      <c r="H2798" s="15">
        <v>10</v>
      </c>
      <c r="I2798" s="15">
        <v>10</v>
      </c>
      <c r="J2798" s="97"/>
      <c r="K2798" s="152" t="s">
        <v>85</v>
      </c>
      <c r="L2798" s="91" t="str">
        <f t="shared" si="59"/>
        <v>오후</v>
      </c>
      <c r="M2798" s="151"/>
      <c r="N2798" s="39"/>
      <c r="O2798" s="39"/>
      <c r="P2798" s="39"/>
      <c r="Q2798" s="39"/>
      <c r="R2798" s="39"/>
    </row>
    <row r="2799" spans="2:18" s="188" customFormat="1">
      <c r="B2799" s="15" t="s">
        <v>2999</v>
      </c>
      <c r="C2799" s="15" t="s">
        <v>4424</v>
      </c>
      <c r="D2799" s="15" t="s">
        <v>3471</v>
      </c>
      <c r="E2799" s="15">
        <v>10</v>
      </c>
      <c r="F2799" s="15">
        <v>2</v>
      </c>
      <c r="G2799" s="15">
        <v>10</v>
      </c>
      <c r="H2799" s="15">
        <v>10</v>
      </c>
      <c r="I2799" s="15">
        <v>10</v>
      </c>
      <c r="J2799" s="97"/>
      <c r="K2799" s="152" t="s">
        <v>88</v>
      </c>
      <c r="L2799" s="91" t="str">
        <f t="shared" si="59"/>
        <v>오후</v>
      </c>
      <c r="M2799" s="151"/>
      <c r="N2799" s="39"/>
      <c r="O2799" s="39"/>
      <c r="P2799" s="39"/>
      <c r="Q2799" s="39"/>
      <c r="R2799" s="39"/>
    </row>
    <row r="2800" spans="2:18" s="188" customFormat="1">
      <c r="B2800" s="15" t="s">
        <v>2999</v>
      </c>
      <c r="C2800" s="15" t="s">
        <v>4424</v>
      </c>
      <c r="D2800" s="15" t="s">
        <v>3472</v>
      </c>
      <c r="E2800" s="15">
        <v>10</v>
      </c>
      <c r="F2800" s="15">
        <v>2</v>
      </c>
      <c r="G2800" s="15">
        <v>10</v>
      </c>
      <c r="H2800" s="15">
        <v>10</v>
      </c>
      <c r="I2800" s="15">
        <v>10</v>
      </c>
      <c r="J2800" s="97"/>
      <c r="K2800" s="152" t="s">
        <v>41</v>
      </c>
      <c r="L2800" s="91" t="str">
        <f t="shared" si="59"/>
        <v>오후</v>
      </c>
      <c r="M2800" s="151"/>
      <c r="N2800" s="39"/>
      <c r="O2800" s="39"/>
      <c r="P2800" s="39"/>
      <c r="Q2800" s="39"/>
      <c r="R2800" s="39"/>
    </row>
    <row r="2801" spans="2:18" s="188" customFormat="1">
      <c r="B2801" s="15" t="s">
        <v>2999</v>
      </c>
      <c r="C2801" s="15" t="s">
        <v>4424</v>
      </c>
      <c r="D2801" s="15" t="s">
        <v>3473</v>
      </c>
      <c r="E2801" s="15">
        <v>10</v>
      </c>
      <c r="F2801" s="15">
        <v>2</v>
      </c>
      <c r="G2801" s="15">
        <v>10</v>
      </c>
      <c r="H2801" s="15">
        <v>10</v>
      </c>
      <c r="I2801" s="15">
        <v>10</v>
      </c>
      <c r="J2801" s="97"/>
      <c r="K2801" s="152" t="s">
        <v>41</v>
      </c>
      <c r="L2801" s="91" t="str">
        <f t="shared" si="59"/>
        <v>오후</v>
      </c>
      <c r="M2801" s="151"/>
      <c r="N2801" s="39"/>
      <c r="O2801" s="39"/>
      <c r="P2801" s="39"/>
      <c r="Q2801" s="39"/>
      <c r="R2801" s="39"/>
    </row>
    <row r="2802" spans="2:18" s="188" customFormat="1">
      <c r="B2802" s="15" t="s">
        <v>2999</v>
      </c>
      <c r="C2802" s="15" t="s">
        <v>4424</v>
      </c>
      <c r="D2802" s="15" t="s">
        <v>3474</v>
      </c>
      <c r="E2802" s="15">
        <v>10</v>
      </c>
      <c r="F2802" s="15">
        <v>2</v>
      </c>
      <c r="G2802" s="15">
        <v>10</v>
      </c>
      <c r="H2802" s="15">
        <v>10</v>
      </c>
      <c r="I2802" s="15">
        <v>10</v>
      </c>
      <c r="J2802" s="97"/>
      <c r="K2802" s="152" t="s">
        <v>423</v>
      </c>
      <c r="L2802" s="91" t="str">
        <f t="shared" si="59"/>
        <v>오후</v>
      </c>
      <c r="M2802" s="151"/>
      <c r="N2802" s="39"/>
      <c r="O2802" s="39"/>
      <c r="P2802" s="39"/>
      <c r="Q2802" s="39"/>
      <c r="R2802" s="39"/>
    </row>
    <row r="2803" spans="2:18" s="188" customFormat="1">
      <c r="B2803" s="15" t="s">
        <v>2999</v>
      </c>
      <c r="C2803" s="15" t="s">
        <v>4424</v>
      </c>
      <c r="D2803" s="15" t="s">
        <v>3475</v>
      </c>
      <c r="E2803" s="15">
        <v>10</v>
      </c>
      <c r="F2803" s="15">
        <v>2</v>
      </c>
      <c r="G2803" s="15">
        <v>10</v>
      </c>
      <c r="H2803" s="15">
        <v>10</v>
      </c>
      <c r="I2803" s="15">
        <v>10</v>
      </c>
      <c r="J2803" s="97"/>
      <c r="K2803" s="152" t="s">
        <v>85</v>
      </c>
      <c r="L2803" s="91" t="str">
        <f t="shared" si="59"/>
        <v>오후</v>
      </c>
      <c r="M2803" s="151"/>
      <c r="N2803" s="39"/>
      <c r="O2803" s="39"/>
      <c r="P2803" s="39"/>
      <c r="Q2803" s="39"/>
      <c r="R2803" s="39"/>
    </row>
    <row r="2804" spans="2:18" s="188" customFormat="1">
      <c r="B2804" s="15" t="s">
        <v>2999</v>
      </c>
      <c r="C2804" s="15" t="s">
        <v>4424</v>
      </c>
      <c r="D2804" s="15" t="s">
        <v>3476</v>
      </c>
      <c r="E2804" s="15">
        <v>10</v>
      </c>
      <c r="F2804" s="15">
        <v>2</v>
      </c>
      <c r="G2804" s="15">
        <v>10</v>
      </c>
      <c r="H2804" s="15">
        <v>10</v>
      </c>
      <c r="I2804" s="15">
        <v>10</v>
      </c>
      <c r="J2804" s="97"/>
      <c r="K2804" s="152" t="s">
        <v>95</v>
      </c>
      <c r="L2804" s="91" t="str">
        <f t="shared" si="59"/>
        <v>오후</v>
      </c>
      <c r="M2804" s="151"/>
      <c r="N2804" s="39"/>
      <c r="O2804" s="39"/>
      <c r="P2804" s="39"/>
      <c r="Q2804" s="39"/>
      <c r="R2804" s="39"/>
    </row>
    <row r="2805" spans="2:18" s="188" customFormat="1">
      <c r="B2805" s="15" t="s">
        <v>2999</v>
      </c>
      <c r="C2805" s="15" t="s">
        <v>4424</v>
      </c>
      <c r="D2805" s="15" t="s">
        <v>3477</v>
      </c>
      <c r="E2805" s="15">
        <v>10</v>
      </c>
      <c r="F2805" s="15">
        <v>2</v>
      </c>
      <c r="G2805" s="15">
        <v>10</v>
      </c>
      <c r="H2805" s="15">
        <v>10</v>
      </c>
      <c r="I2805" s="15">
        <v>10</v>
      </c>
      <c r="J2805" s="97"/>
      <c r="K2805" s="152" t="s">
        <v>41</v>
      </c>
      <c r="L2805" s="91" t="str">
        <f t="shared" si="59"/>
        <v>오후</v>
      </c>
      <c r="M2805" s="151"/>
      <c r="N2805" s="39"/>
      <c r="O2805" s="39"/>
      <c r="P2805" s="39"/>
      <c r="Q2805" s="39"/>
      <c r="R2805" s="39"/>
    </row>
    <row r="2806" spans="2:18" s="188" customFormat="1">
      <c r="B2806" s="15" t="s">
        <v>2999</v>
      </c>
      <c r="C2806" s="15" t="s">
        <v>4424</v>
      </c>
      <c r="D2806" s="15" t="s">
        <v>3478</v>
      </c>
      <c r="E2806" s="15">
        <v>10</v>
      </c>
      <c r="F2806" s="15">
        <v>2</v>
      </c>
      <c r="G2806" s="15">
        <v>10</v>
      </c>
      <c r="H2806" s="15">
        <v>10</v>
      </c>
      <c r="I2806" s="15">
        <v>10</v>
      </c>
      <c r="J2806" s="97"/>
      <c r="K2806" s="152" t="s">
        <v>73</v>
      </c>
      <c r="L2806" s="91" t="str">
        <f t="shared" si="59"/>
        <v>오후</v>
      </c>
      <c r="M2806" s="151"/>
      <c r="N2806" s="39"/>
      <c r="O2806" s="39"/>
      <c r="P2806" s="39"/>
      <c r="Q2806" s="39"/>
      <c r="R2806" s="39"/>
    </row>
    <row r="2807" spans="2:18" s="188" customFormat="1">
      <c r="B2807" s="15" t="s">
        <v>2999</v>
      </c>
      <c r="C2807" s="15" t="s">
        <v>4424</v>
      </c>
      <c r="D2807" s="15" t="s">
        <v>3479</v>
      </c>
      <c r="E2807" s="15">
        <v>10</v>
      </c>
      <c r="F2807" s="15">
        <v>2</v>
      </c>
      <c r="G2807" s="15">
        <v>10</v>
      </c>
      <c r="H2807" s="15">
        <v>10</v>
      </c>
      <c r="I2807" s="15">
        <v>10</v>
      </c>
      <c r="J2807" s="97"/>
      <c r="K2807" s="152" t="s">
        <v>3047</v>
      </c>
      <c r="L2807" s="91" t="str">
        <f t="shared" si="59"/>
        <v>오후</v>
      </c>
      <c r="M2807" s="151"/>
      <c r="N2807" s="39"/>
      <c r="O2807" s="39"/>
      <c r="P2807" s="39"/>
      <c r="Q2807" s="39"/>
      <c r="R2807" s="39"/>
    </row>
    <row r="2808" spans="2:18" s="188" customFormat="1">
      <c r="B2808" s="15" t="s">
        <v>2999</v>
      </c>
      <c r="C2808" s="15" t="s">
        <v>4424</v>
      </c>
      <c r="D2808" s="15" t="s">
        <v>3480</v>
      </c>
      <c r="E2808" s="15">
        <v>10</v>
      </c>
      <c r="F2808" s="15">
        <v>2</v>
      </c>
      <c r="G2808" s="15">
        <v>10</v>
      </c>
      <c r="H2808" s="15">
        <v>10</v>
      </c>
      <c r="I2808" s="15">
        <v>10</v>
      </c>
      <c r="J2808" s="97"/>
      <c r="K2808" s="152" t="s">
        <v>93</v>
      </c>
      <c r="L2808" s="91" t="str">
        <f t="shared" si="59"/>
        <v>오후</v>
      </c>
      <c r="M2808" s="151"/>
      <c r="N2808" s="39"/>
      <c r="O2808" s="39"/>
      <c r="P2808" s="39"/>
      <c r="Q2808" s="39"/>
      <c r="R2808" s="39"/>
    </row>
    <row r="2809" spans="2:18" s="188" customFormat="1">
      <c r="B2809" s="15" t="s">
        <v>2999</v>
      </c>
      <c r="C2809" s="15" t="s">
        <v>3000</v>
      </c>
      <c r="D2809" s="15" t="s">
        <v>3481</v>
      </c>
      <c r="E2809" s="15">
        <v>10</v>
      </c>
      <c r="F2809" s="15">
        <v>2</v>
      </c>
      <c r="G2809" s="15">
        <v>10</v>
      </c>
      <c r="H2809" s="15">
        <v>10</v>
      </c>
      <c r="I2809" s="15">
        <v>10</v>
      </c>
      <c r="J2809" s="97"/>
      <c r="K2809" s="152" t="s">
        <v>88</v>
      </c>
      <c r="L2809" s="91" t="str">
        <f t="shared" si="59"/>
        <v>오전</v>
      </c>
      <c r="M2809" s="151"/>
      <c r="N2809" s="39"/>
      <c r="O2809" s="39"/>
      <c r="P2809" s="39"/>
      <c r="Q2809" s="39"/>
      <c r="R2809" s="39"/>
    </row>
    <row r="2810" spans="2:18" s="188" customFormat="1">
      <c r="B2810" s="15" t="s">
        <v>2999</v>
      </c>
      <c r="C2810" s="15" t="s">
        <v>3000</v>
      </c>
      <c r="D2810" s="15" t="s">
        <v>3482</v>
      </c>
      <c r="E2810" s="15">
        <v>10</v>
      </c>
      <c r="F2810" s="15">
        <v>2</v>
      </c>
      <c r="G2810" s="15">
        <v>10</v>
      </c>
      <c r="H2810" s="15">
        <v>10</v>
      </c>
      <c r="I2810" s="15">
        <v>10</v>
      </c>
      <c r="J2810" s="97"/>
      <c r="K2810" s="152" t="s">
        <v>93</v>
      </c>
      <c r="L2810" s="91" t="str">
        <f t="shared" si="59"/>
        <v>오전</v>
      </c>
      <c r="M2810" s="151"/>
      <c r="N2810" s="39"/>
      <c r="O2810" s="39"/>
      <c r="P2810" s="39"/>
      <c r="Q2810" s="39"/>
      <c r="R2810" s="39"/>
    </row>
    <row r="2811" spans="2:18" s="188" customFormat="1">
      <c r="B2811" s="15" t="s">
        <v>2999</v>
      </c>
      <c r="C2811" s="15" t="s">
        <v>3000</v>
      </c>
      <c r="D2811" s="15" t="s">
        <v>3483</v>
      </c>
      <c r="E2811" s="15">
        <v>10</v>
      </c>
      <c r="F2811" s="15">
        <v>2</v>
      </c>
      <c r="G2811" s="15">
        <v>10</v>
      </c>
      <c r="H2811" s="15">
        <v>10</v>
      </c>
      <c r="I2811" s="15">
        <v>10</v>
      </c>
      <c r="J2811" s="97"/>
      <c r="K2811" s="152" t="s">
        <v>97</v>
      </c>
      <c r="L2811" s="91" t="str">
        <f t="shared" si="59"/>
        <v>오전</v>
      </c>
      <c r="M2811" s="151"/>
      <c r="N2811" s="39"/>
      <c r="O2811" s="39"/>
      <c r="P2811" s="39"/>
      <c r="Q2811" s="39"/>
      <c r="R2811" s="39"/>
    </row>
    <row r="2812" spans="2:18" s="188" customFormat="1">
      <c r="B2812" s="15" t="s">
        <v>2999</v>
      </c>
      <c r="C2812" s="15" t="s">
        <v>3000</v>
      </c>
      <c r="D2812" s="15" t="s">
        <v>3484</v>
      </c>
      <c r="E2812" s="15">
        <v>10</v>
      </c>
      <c r="F2812" s="15">
        <v>2</v>
      </c>
      <c r="G2812" s="15">
        <v>10</v>
      </c>
      <c r="H2812" s="15">
        <v>10</v>
      </c>
      <c r="I2812" s="15">
        <v>10</v>
      </c>
      <c r="J2812" s="97"/>
      <c r="K2812" s="152" t="s">
        <v>93</v>
      </c>
      <c r="L2812" s="91" t="str">
        <f t="shared" si="59"/>
        <v>오전</v>
      </c>
      <c r="M2812" s="151"/>
      <c r="N2812" s="39"/>
      <c r="O2812" s="39"/>
      <c r="P2812" s="39"/>
      <c r="Q2812" s="39"/>
      <c r="R2812" s="39"/>
    </row>
    <row r="2813" spans="2:18" s="188" customFormat="1">
      <c r="B2813" s="15" t="s">
        <v>2999</v>
      </c>
      <c r="C2813" s="15" t="s">
        <v>3000</v>
      </c>
      <c r="D2813" s="15" t="s">
        <v>3485</v>
      </c>
      <c r="E2813" s="15">
        <v>10</v>
      </c>
      <c r="F2813" s="15">
        <v>2</v>
      </c>
      <c r="G2813" s="15">
        <v>10</v>
      </c>
      <c r="H2813" s="15">
        <v>10</v>
      </c>
      <c r="I2813" s="15">
        <v>10</v>
      </c>
      <c r="J2813" s="97"/>
      <c r="K2813" s="152" t="s">
        <v>97</v>
      </c>
      <c r="L2813" s="91" t="str">
        <f t="shared" si="59"/>
        <v>오전</v>
      </c>
      <c r="M2813" s="151"/>
      <c r="N2813" s="39"/>
      <c r="O2813" s="39"/>
      <c r="P2813" s="39"/>
      <c r="Q2813" s="39"/>
      <c r="R2813" s="39"/>
    </row>
    <row r="2814" spans="2:18" s="188" customFormat="1">
      <c r="B2814" s="15" t="s">
        <v>2999</v>
      </c>
      <c r="C2814" s="15" t="s">
        <v>3000</v>
      </c>
      <c r="D2814" s="15" t="s">
        <v>3486</v>
      </c>
      <c r="E2814" s="15">
        <v>10</v>
      </c>
      <c r="F2814" s="15">
        <v>2</v>
      </c>
      <c r="G2814" s="15">
        <v>10</v>
      </c>
      <c r="H2814" s="15">
        <v>10</v>
      </c>
      <c r="I2814" s="15">
        <v>10</v>
      </c>
      <c r="J2814" s="97"/>
      <c r="K2814" s="152" t="s">
        <v>88</v>
      </c>
      <c r="L2814" s="91" t="str">
        <f t="shared" si="59"/>
        <v>오전</v>
      </c>
      <c r="M2814" s="151"/>
      <c r="N2814" s="39"/>
      <c r="O2814" s="39"/>
      <c r="P2814" s="39"/>
      <c r="Q2814" s="39"/>
      <c r="R2814" s="39"/>
    </row>
    <row r="2815" spans="2:18" s="188" customFormat="1">
      <c r="B2815" s="15" t="s">
        <v>2999</v>
      </c>
      <c r="C2815" s="15" t="s">
        <v>3000</v>
      </c>
      <c r="D2815" s="15" t="s">
        <v>3487</v>
      </c>
      <c r="E2815" s="15">
        <v>10</v>
      </c>
      <c r="F2815" s="15">
        <v>2</v>
      </c>
      <c r="G2815" s="15">
        <v>10</v>
      </c>
      <c r="H2815" s="15">
        <v>10</v>
      </c>
      <c r="I2815" s="15">
        <v>10</v>
      </c>
      <c r="J2815" s="97"/>
      <c r="K2815" s="152" t="s">
        <v>85</v>
      </c>
      <c r="L2815" s="91" t="str">
        <f t="shared" si="59"/>
        <v>오전</v>
      </c>
      <c r="M2815" s="151"/>
      <c r="N2815" s="39"/>
      <c r="O2815" s="39"/>
      <c r="P2815" s="39"/>
      <c r="Q2815" s="39"/>
      <c r="R2815" s="39"/>
    </row>
    <row r="2816" spans="2:18" s="188" customFormat="1">
      <c r="B2816" s="15" t="s">
        <v>2999</v>
      </c>
      <c r="C2816" s="15" t="s">
        <v>3000</v>
      </c>
      <c r="D2816" s="15" t="s">
        <v>3488</v>
      </c>
      <c r="E2816" s="15">
        <v>10</v>
      </c>
      <c r="F2816" s="15">
        <v>2</v>
      </c>
      <c r="G2816" s="15">
        <v>10</v>
      </c>
      <c r="H2816" s="15">
        <v>10</v>
      </c>
      <c r="I2816" s="15">
        <v>10</v>
      </c>
      <c r="J2816" s="97"/>
      <c r="K2816" s="152" t="s">
        <v>2961</v>
      </c>
      <c r="L2816" s="91" t="str">
        <f t="shared" si="59"/>
        <v>오전</v>
      </c>
      <c r="M2816" s="151"/>
      <c r="N2816" s="39"/>
      <c r="O2816" s="39"/>
      <c r="P2816" s="39"/>
      <c r="Q2816" s="39"/>
      <c r="R2816" s="39"/>
    </row>
    <row r="2817" spans="2:18" s="188" customFormat="1">
      <c r="B2817" s="15" t="s">
        <v>2999</v>
      </c>
      <c r="C2817" s="15" t="s">
        <v>3000</v>
      </c>
      <c r="D2817" s="15" t="s">
        <v>3489</v>
      </c>
      <c r="E2817" s="15">
        <v>10</v>
      </c>
      <c r="F2817" s="15">
        <v>2</v>
      </c>
      <c r="G2817" s="15">
        <v>10</v>
      </c>
      <c r="H2817" s="15">
        <v>10</v>
      </c>
      <c r="I2817" s="15">
        <v>10</v>
      </c>
      <c r="J2817" s="97"/>
      <c r="K2817" s="152" t="s">
        <v>420</v>
      </c>
      <c r="L2817" s="91" t="str">
        <f t="shared" si="59"/>
        <v>오전</v>
      </c>
      <c r="M2817" s="151"/>
      <c r="N2817" s="39"/>
      <c r="O2817" s="39"/>
      <c r="P2817" s="39"/>
      <c r="Q2817" s="39"/>
      <c r="R2817" s="39"/>
    </row>
    <row r="2818" spans="2:18" s="188" customFormat="1">
      <c r="B2818" s="15" t="s">
        <v>2999</v>
      </c>
      <c r="C2818" s="15" t="s">
        <v>3000</v>
      </c>
      <c r="D2818" s="15" t="s">
        <v>3490</v>
      </c>
      <c r="E2818" s="15">
        <v>10</v>
      </c>
      <c r="F2818" s="15">
        <v>2</v>
      </c>
      <c r="G2818" s="15">
        <v>10</v>
      </c>
      <c r="H2818" s="15">
        <v>10</v>
      </c>
      <c r="I2818" s="15">
        <v>10</v>
      </c>
      <c r="J2818" s="97"/>
      <c r="K2818" s="152" t="s">
        <v>41</v>
      </c>
      <c r="L2818" s="91" t="str">
        <f t="shared" ref="L2818:L2849" si="60">IF(MID(D2818,1,8)&gt;="20241101",IF(VALUE(MID(D2818,10,6))&lt;120000,"오전",IF(VALUE(MID(D2818,10,2))&lt;17,"오후","야간")),
IF(MID(D2818,1,8)&lt;"20241101",IF(VALUE(MID(D2818,10,6))&lt;120000,"오전",IF(VALUE(MID(D2818,10,2))&lt;18,"오후","야간"))
))</f>
        <v>오전</v>
      </c>
      <c r="M2818" s="151"/>
      <c r="N2818" s="39"/>
      <c r="O2818" s="39"/>
      <c r="P2818" s="39"/>
      <c r="Q2818" s="39"/>
      <c r="R2818" s="39"/>
    </row>
    <row r="2819" spans="2:18" s="188" customFormat="1">
      <c r="B2819" s="15" t="s">
        <v>2999</v>
      </c>
      <c r="C2819" s="15" t="s">
        <v>3000</v>
      </c>
      <c r="D2819" s="15" t="s">
        <v>3492</v>
      </c>
      <c r="E2819" s="15">
        <v>10</v>
      </c>
      <c r="F2819" s="15">
        <v>2</v>
      </c>
      <c r="G2819" s="15">
        <v>10</v>
      </c>
      <c r="H2819" s="15">
        <v>10</v>
      </c>
      <c r="I2819" s="15">
        <v>10</v>
      </c>
      <c r="J2819" s="97"/>
      <c r="K2819" s="152" t="s">
        <v>41</v>
      </c>
      <c r="L2819" s="91" t="str">
        <f t="shared" si="60"/>
        <v>오전</v>
      </c>
      <c r="M2819" s="151"/>
      <c r="N2819" s="39"/>
      <c r="O2819" s="39"/>
      <c r="P2819" s="39"/>
      <c r="Q2819" s="39"/>
      <c r="R2819" s="39"/>
    </row>
    <row r="2820" spans="2:18" s="188" customFormat="1">
      <c r="B2820" s="15" t="s">
        <v>2999</v>
      </c>
      <c r="C2820" s="15" t="s">
        <v>3000</v>
      </c>
      <c r="D2820" s="15" t="s">
        <v>3493</v>
      </c>
      <c r="E2820" s="15">
        <v>10</v>
      </c>
      <c r="F2820" s="15">
        <v>2</v>
      </c>
      <c r="G2820" s="15">
        <v>10</v>
      </c>
      <c r="H2820" s="15">
        <v>10</v>
      </c>
      <c r="I2820" s="15">
        <v>10</v>
      </c>
      <c r="J2820" s="97"/>
      <c r="K2820" s="152" t="s">
        <v>420</v>
      </c>
      <c r="L2820" s="91" t="str">
        <f t="shared" si="60"/>
        <v>오전</v>
      </c>
      <c r="M2820" s="151"/>
      <c r="N2820" s="39"/>
      <c r="O2820" s="39"/>
      <c r="P2820" s="39"/>
      <c r="Q2820" s="39"/>
      <c r="R2820" s="39"/>
    </row>
    <row r="2821" spans="2:18" s="188" customFormat="1">
      <c r="B2821" s="15" t="s">
        <v>2999</v>
      </c>
      <c r="C2821" s="15" t="s">
        <v>3000</v>
      </c>
      <c r="D2821" s="15" t="s">
        <v>3494</v>
      </c>
      <c r="E2821" s="15">
        <v>10</v>
      </c>
      <c r="F2821" s="15">
        <v>2</v>
      </c>
      <c r="G2821" s="15">
        <v>10</v>
      </c>
      <c r="H2821" s="15">
        <v>10</v>
      </c>
      <c r="I2821" s="15">
        <v>10</v>
      </c>
      <c r="J2821" s="97"/>
      <c r="K2821" s="152" t="s">
        <v>41</v>
      </c>
      <c r="L2821" s="91" t="str">
        <f t="shared" si="60"/>
        <v>오전</v>
      </c>
      <c r="M2821" s="151"/>
      <c r="N2821" s="39"/>
      <c r="O2821" s="39"/>
      <c r="P2821" s="39"/>
      <c r="Q2821" s="39"/>
      <c r="R2821" s="39"/>
    </row>
    <row r="2822" spans="2:18" s="188" customFormat="1">
      <c r="B2822" s="15" t="s">
        <v>2999</v>
      </c>
      <c r="C2822" s="15" t="s">
        <v>3000</v>
      </c>
      <c r="D2822" s="15" t="s">
        <v>3495</v>
      </c>
      <c r="E2822" s="15">
        <v>10</v>
      </c>
      <c r="F2822" s="15">
        <v>2</v>
      </c>
      <c r="G2822" s="15">
        <v>10</v>
      </c>
      <c r="H2822" s="15">
        <v>10</v>
      </c>
      <c r="I2822" s="15">
        <v>10</v>
      </c>
      <c r="J2822" s="97"/>
      <c r="K2822" s="152" t="s">
        <v>41</v>
      </c>
      <c r="L2822" s="91" t="str">
        <f t="shared" si="60"/>
        <v>오전</v>
      </c>
      <c r="M2822" s="151"/>
      <c r="N2822" s="39"/>
      <c r="O2822" s="39"/>
      <c r="P2822" s="39"/>
      <c r="Q2822" s="39"/>
      <c r="R2822" s="39"/>
    </row>
    <row r="2823" spans="2:18" s="188" customFormat="1">
      <c r="B2823" s="15" t="s">
        <v>2999</v>
      </c>
      <c r="C2823" s="15" t="s">
        <v>3000</v>
      </c>
      <c r="D2823" s="15" t="s">
        <v>3496</v>
      </c>
      <c r="E2823" s="15">
        <v>10</v>
      </c>
      <c r="F2823" s="15">
        <v>2</v>
      </c>
      <c r="G2823" s="15">
        <v>10</v>
      </c>
      <c r="H2823" s="15">
        <v>10</v>
      </c>
      <c r="I2823" s="15">
        <v>10</v>
      </c>
      <c r="J2823" s="97"/>
      <c r="K2823" s="152" t="s">
        <v>2961</v>
      </c>
      <c r="L2823" s="91" t="str">
        <f t="shared" si="60"/>
        <v>오전</v>
      </c>
      <c r="M2823" s="151"/>
      <c r="N2823" s="39"/>
      <c r="O2823" s="39"/>
      <c r="P2823" s="39"/>
      <c r="Q2823" s="39"/>
      <c r="R2823" s="39"/>
    </row>
    <row r="2824" spans="2:18" s="188" customFormat="1">
      <c r="B2824" s="15" t="s">
        <v>2999</v>
      </c>
      <c r="C2824" s="15" t="s">
        <v>3000</v>
      </c>
      <c r="D2824" s="15" t="s">
        <v>3497</v>
      </c>
      <c r="E2824" s="15">
        <v>10</v>
      </c>
      <c r="F2824" s="15">
        <v>2</v>
      </c>
      <c r="G2824" s="15">
        <v>10</v>
      </c>
      <c r="H2824" s="15">
        <v>10</v>
      </c>
      <c r="I2824" s="15">
        <v>10</v>
      </c>
      <c r="J2824" s="97"/>
      <c r="K2824" s="152" t="s">
        <v>420</v>
      </c>
      <c r="L2824" s="91" t="str">
        <f t="shared" si="60"/>
        <v>오전</v>
      </c>
      <c r="M2824" s="151"/>
      <c r="N2824" s="39"/>
      <c r="O2824" s="39"/>
      <c r="P2824" s="39"/>
      <c r="Q2824" s="39"/>
      <c r="R2824" s="39"/>
    </row>
    <row r="2825" spans="2:18" s="188" customFormat="1">
      <c r="B2825" s="15" t="s">
        <v>2999</v>
      </c>
      <c r="C2825" s="15" t="s">
        <v>3000</v>
      </c>
      <c r="D2825" s="15" t="s">
        <v>3498</v>
      </c>
      <c r="E2825" s="15">
        <v>10</v>
      </c>
      <c r="F2825" s="15">
        <v>2</v>
      </c>
      <c r="G2825" s="15">
        <v>10</v>
      </c>
      <c r="H2825" s="15">
        <v>10</v>
      </c>
      <c r="I2825" s="15">
        <v>10</v>
      </c>
      <c r="J2825" s="97"/>
      <c r="K2825" s="152" t="s">
        <v>88</v>
      </c>
      <c r="L2825" s="91" t="str">
        <f t="shared" si="60"/>
        <v>오전</v>
      </c>
      <c r="M2825" s="151"/>
      <c r="N2825" s="39"/>
      <c r="O2825" s="39"/>
      <c r="P2825" s="39"/>
      <c r="Q2825" s="39"/>
      <c r="R2825" s="39"/>
    </row>
    <row r="2826" spans="2:18" s="188" customFormat="1">
      <c r="B2826" s="15" t="s">
        <v>2999</v>
      </c>
      <c r="C2826" s="15" t="s">
        <v>3000</v>
      </c>
      <c r="D2826" s="15" t="s">
        <v>3499</v>
      </c>
      <c r="E2826" s="15">
        <v>10</v>
      </c>
      <c r="F2826" s="15">
        <v>2</v>
      </c>
      <c r="G2826" s="15">
        <v>10</v>
      </c>
      <c r="H2826" s="15">
        <v>10</v>
      </c>
      <c r="I2826" s="15">
        <v>10</v>
      </c>
      <c r="J2826" s="97"/>
      <c r="K2826" s="152" t="s">
        <v>41</v>
      </c>
      <c r="L2826" s="91" t="str">
        <f t="shared" si="60"/>
        <v>오전</v>
      </c>
      <c r="M2826" s="151"/>
      <c r="N2826" s="39"/>
      <c r="O2826" s="39"/>
      <c r="P2826" s="39"/>
      <c r="Q2826" s="39"/>
      <c r="R2826" s="39"/>
    </row>
    <row r="2827" spans="2:18" s="188" customFormat="1">
      <c r="B2827" s="15" t="s">
        <v>2999</v>
      </c>
      <c r="C2827" s="15" t="s">
        <v>3000</v>
      </c>
      <c r="D2827" s="15" t="s">
        <v>3500</v>
      </c>
      <c r="E2827" s="15">
        <v>10</v>
      </c>
      <c r="F2827" s="15">
        <v>2</v>
      </c>
      <c r="G2827" s="15">
        <v>10</v>
      </c>
      <c r="H2827" s="15">
        <v>10</v>
      </c>
      <c r="I2827" s="15">
        <v>10</v>
      </c>
      <c r="J2827" s="97"/>
      <c r="K2827" s="152" t="s">
        <v>41</v>
      </c>
      <c r="L2827" s="91" t="str">
        <f t="shared" si="60"/>
        <v>오전</v>
      </c>
      <c r="M2827" s="151"/>
      <c r="N2827" s="39"/>
      <c r="O2827" s="39"/>
      <c r="P2827" s="39"/>
      <c r="Q2827" s="39"/>
      <c r="R2827" s="39"/>
    </row>
    <row r="2828" spans="2:18" s="188" customFormat="1">
      <c r="B2828" s="15" t="s">
        <v>2999</v>
      </c>
      <c r="C2828" s="15" t="s">
        <v>3000</v>
      </c>
      <c r="D2828" s="15" t="s">
        <v>3502</v>
      </c>
      <c r="E2828" s="15">
        <v>10</v>
      </c>
      <c r="F2828" s="15">
        <v>2</v>
      </c>
      <c r="G2828" s="15">
        <v>10</v>
      </c>
      <c r="H2828" s="15">
        <v>10</v>
      </c>
      <c r="I2828" s="15">
        <v>10</v>
      </c>
      <c r="J2828" s="97"/>
      <c r="K2828" s="152" t="s">
        <v>97</v>
      </c>
      <c r="L2828" s="91" t="str">
        <f t="shared" si="60"/>
        <v>오전</v>
      </c>
      <c r="M2828" s="151"/>
      <c r="N2828" s="39"/>
      <c r="O2828" s="39"/>
      <c r="P2828" s="39"/>
      <c r="Q2828" s="39"/>
      <c r="R2828" s="39"/>
    </row>
    <row r="2829" spans="2:18" s="188" customFormat="1">
      <c r="B2829" s="15" t="s">
        <v>2999</v>
      </c>
      <c r="C2829" s="15" t="s">
        <v>3000</v>
      </c>
      <c r="D2829" s="15" t="s">
        <v>3503</v>
      </c>
      <c r="E2829" s="15">
        <v>10</v>
      </c>
      <c r="F2829" s="15">
        <v>2</v>
      </c>
      <c r="G2829" s="15">
        <v>10</v>
      </c>
      <c r="H2829" s="15">
        <v>10</v>
      </c>
      <c r="I2829" s="15">
        <v>10</v>
      </c>
      <c r="J2829" s="97"/>
      <c r="K2829" s="152" t="s">
        <v>95</v>
      </c>
      <c r="L2829" s="91" t="str">
        <f t="shared" si="60"/>
        <v>오전</v>
      </c>
      <c r="M2829" s="151"/>
      <c r="N2829" s="39"/>
      <c r="O2829" s="39"/>
      <c r="P2829" s="39"/>
      <c r="Q2829" s="39"/>
      <c r="R2829" s="39"/>
    </row>
    <row r="2830" spans="2:18" s="188" customFormat="1">
      <c r="B2830" s="15" t="s">
        <v>2999</v>
      </c>
      <c r="C2830" s="15" t="s">
        <v>3000</v>
      </c>
      <c r="D2830" s="15" t="s">
        <v>3504</v>
      </c>
      <c r="E2830" s="15">
        <v>10</v>
      </c>
      <c r="F2830" s="15">
        <v>2</v>
      </c>
      <c r="G2830" s="15">
        <v>10</v>
      </c>
      <c r="H2830" s="15">
        <v>10</v>
      </c>
      <c r="I2830" s="15">
        <v>10</v>
      </c>
      <c r="J2830" s="97"/>
      <c r="K2830" s="152" t="s">
        <v>93</v>
      </c>
      <c r="L2830" s="91" t="str">
        <f t="shared" si="60"/>
        <v>오전</v>
      </c>
      <c r="M2830" s="151"/>
      <c r="N2830" s="39"/>
      <c r="O2830" s="39"/>
      <c r="P2830" s="39"/>
      <c r="Q2830" s="39"/>
      <c r="R2830" s="39"/>
    </row>
    <row r="2831" spans="2:18" s="188" customFormat="1">
      <c r="B2831" s="15" t="s">
        <v>2999</v>
      </c>
      <c r="C2831" s="15" t="s">
        <v>3000</v>
      </c>
      <c r="D2831" s="15" t="s">
        <v>3505</v>
      </c>
      <c r="E2831" s="15">
        <v>10</v>
      </c>
      <c r="F2831" s="15">
        <v>2</v>
      </c>
      <c r="G2831" s="15">
        <v>10</v>
      </c>
      <c r="H2831" s="15">
        <v>10</v>
      </c>
      <c r="I2831" s="15">
        <v>10</v>
      </c>
      <c r="J2831" s="97"/>
      <c r="K2831" s="152" t="s">
        <v>85</v>
      </c>
      <c r="L2831" s="91" t="str">
        <f t="shared" si="60"/>
        <v>오전</v>
      </c>
      <c r="M2831" s="151"/>
      <c r="N2831" s="39"/>
      <c r="O2831" s="39"/>
      <c r="P2831" s="39"/>
      <c r="Q2831" s="39"/>
      <c r="R2831" s="39"/>
    </row>
    <row r="2832" spans="2:18" s="188" customFormat="1">
      <c r="B2832" s="15" t="s">
        <v>2999</v>
      </c>
      <c r="C2832" s="15" t="s">
        <v>3000</v>
      </c>
      <c r="D2832" s="15" t="s">
        <v>3506</v>
      </c>
      <c r="E2832" s="15">
        <v>10</v>
      </c>
      <c r="F2832" s="15">
        <v>2</v>
      </c>
      <c r="G2832" s="15">
        <v>10</v>
      </c>
      <c r="H2832" s="15">
        <v>10</v>
      </c>
      <c r="I2832" s="15">
        <v>10</v>
      </c>
      <c r="J2832" s="97"/>
      <c r="K2832" s="152" t="s">
        <v>93</v>
      </c>
      <c r="L2832" s="91" t="str">
        <f t="shared" si="60"/>
        <v>오후</v>
      </c>
      <c r="M2832" s="151"/>
      <c r="N2832" s="39"/>
      <c r="O2832" s="39"/>
      <c r="P2832" s="39"/>
      <c r="Q2832" s="39"/>
      <c r="R2832" s="39"/>
    </row>
    <row r="2833" spans="2:18" s="188" customFormat="1">
      <c r="B2833" s="15" t="s">
        <v>2999</v>
      </c>
      <c r="C2833" s="15" t="s">
        <v>3000</v>
      </c>
      <c r="D2833" s="15" t="s">
        <v>3507</v>
      </c>
      <c r="E2833" s="15">
        <v>10</v>
      </c>
      <c r="F2833" s="15">
        <v>2</v>
      </c>
      <c r="G2833" s="15">
        <v>10</v>
      </c>
      <c r="H2833" s="15">
        <v>10</v>
      </c>
      <c r="I2833" s="15">
        <v>10</v>
      </c>
      <c r="J2833" s="97"/>
      <c r="K2833" s="152" t="s">
        <v>41</v>
      </c>
      <c r="L2833" s="91" t="str">
        <f t="shared" si="60"/>
        <v>오후</v>
      </c>
      <c r="M2833" s="151"/>
      <c r="N2833" s="39"/>
      <c r="O2833" s="39"/>
      <c r="P2833" s="39"/>
      <c r="Q2833" s="39"/>
      <c r="R2833" s="39"/>
    </row>
    <row r="2834" spans="2:18" s="188" customFormat="1">
      <c r="B2834" s="15" t="s">
        <v>2999</v>
      </c>
      <c r="C2834" s="15" t="s">
        <v>3000</v>
      </c>
      <c r="D2834" s="15" t="s">
        <v>3508</v>
      </c>
      <c r="E2834" s="15">
        <v>10</v>
      </c>
      <c r="F2834" s="15">
        <v>2</v>
      </c>
      <c r="G2834" s="15">
        <v>10</v>
      </c>
      <c r="H2834" s="15">
        <v>10</v>
      </c>
      <c r="I2834" s="15">
        <v>10</v>
      </c>
      <c r="J2834" s="97"/>
      <c r="K2834" s="152" t="s">
        <v>420</v>
      </c>
      <c r="L2834" s="91" t="str">
        <f t="shared" si="60"/>
        <v>오후</v>
      </c>
      <c r="M2834" s="151"/>
      <c r="N2834" s="39"/>
      <c r="O2834" s="39"/>
      <c r="P2834" s="39"/>
      <c r="Q2834" s="39"/>
      <c r="R2834" s="39"/>
    </row>
    <row r="2835" spans="2:18" s="188" customFormat="1">
      <c r="B2835" s="15" t="s">
        <v>2999</v>
      </c>
      <c r="C2835" s="15" t="s">
        <v>3000</v>
      </c>
      <c r="D2835" s="15" t="s">
        <v>3509</v>
      </c>
      <c r="E2835" s="15">
        <v>10</v>
      </c>
      <c r="F2835" s="15">
        <v>2</v>
      </c>
      <c r="G2835" s="15">
        <v>10</v>
      </c>
      <c r="H2835" s="15">
        <v>10</v>
      </c>
      <c r="I2835" s="15">
        <v>10</v>
      </c>
      <c r="J2835" s="97"/>
      <c r="K2835" s="152" t="s">
        <v>88</v>
      </c>
      <c r="L2835" s="91" t="str">
        <f t="shared" si="60"/>
        <v>오후</v>
      </c>
      <c r="M2835" s="151"/>
      <c r="N2835" s="39"/>
      <c r="O2835" s="39"/>
      <c r="P2835" s="39"/>
      <c r="Q2835" s="39"/>
      <c r="R2835" s="39"/>
    </row>
    <row r="2836" spans="2:18" s="188" customFormat="1">
      <c r="B2836" s="15" t="s">
        <v>2999</v>
      </c>
      <c r="C2836" s="15" t="s">
        <v>3000</v>
      </c>
      <c r="D2836" s="15" t="s">
        <v>3510</v>
      </c>
      <c r="E2836" s="15">
        <v>10</v>
      </c>
      <c r="F2836" s="15">
        <v>2</v>
      </c>
      <c r="G2836" s="15">
        <v>10</v>
      </c>
      <c r="H2836" s="15">
        <v>10</v>
      </c>
      <c r="I2836" s="15">
        <v>10</v>
      </c>
      <c r="J2836" s="97"/>
      <c r="K2836" s="152" t="s">
        <v>41</v>
      </c>
      <c r="L2836" s="91" t="str">
        <f t="shared" si="60"/>
        <v>오후</v>
      </c>
      <c r="M2836" s="151"/>
      <c r="N2836" s="39"/>
      <c r="O2836" s="39"/>
      <c r="P2836" s="39"/>
      <c r="Q2836" s="39"/>
      <c r="R2836" s="39"/>
    </row>
    <row r="2837" spans="2:18" s="188" customFormat="1">
      <c r="B2837" s="15" t="s">
        <v>2999</v>
      </c>
      <c r="C2837" s="15" t="s">
        <v>3000</v>
      </c>
      <c r="D2837" s="15" t="s">
        <v>3511</v>
      </c>
      <c r="E2837" s="15">
        <v>10</v>
      </c>
      <c r="F2837" s="15">
        <v>2</v>
      </c>
      <c r="G2837" s="15">
        <v>10</v>
      </c>
      <c r="H2837" s="15">
        <v>10</v>
      </c>
      <c r="I2837" s="15">
        <v>10</v>
      </c>
      <c r="J2837" s="97"/>
      <c r="K2837" s="152" t="s">
        <v>41</v>
      </c>
      <c r="L2837" s="91" t="str">
        <f t="shared" si="60"/>
        <v>오후</v>
      </c>
      <c r="M2837" s="151"/>
      <c r="N2837" s="39"/>
      <c r="O2837" s="39"/>
      <c r="P2837" s="39"/>
      <c r="Q2837" s="39"/>
      <c r="R2837" s="39"/>
    </row>
    <row r="2838" spans="2:18" s="188" customFormat="1">
      <c r="B2838" s="15" t="s">
        <v>2999</v>
      </c>
      <c r="C2838" s="15" t="s">
        <v>3000</v>
      </c>
      <c r="D2838" s="15" t="s">
        <v>3512</v>
      </c>
      <c r="E2838" s="15">
        <v>10</v>
      </c>
      <c r="F2838" s="15">
        <v>2</v>
      </c>
      <c r="G2838" s="15">
        <v>10</v>
      </c>
      <c r="H2838" s="15">
        <v>10</v>
      </c>
      <c r="I2838" s="15">
        <v>10</v>
      </c>
      <c r="J2838" s="97"/>
      <c r="K2838" s="152" t="s">
        <v>41</v>
      </c>
      <c r="L2838" s="91" t="str">
        <f t="shared" si="60"/>
        <v>오후</v>
      </c>
      <c r="M2838" s="151"/>
      <c r="N2838" s="39"/>
      <c r="O2838" s="39"/>
      <c r="P2838" s="39"/>
      <c r="Q2838" s="39"/>
      <c r="R2838" s="39"/>
    </row>
    <row r="2839" spans="2:18" s="188" customFormat="1">
      <c r="B2839" s="15" t="s">
        <v>2999</v>
      </c>
      <c r="C2839" s="15" t="s">
        <v>3000</v>
      </c>
      <c r="D2839" s="15" t="s">
        <v>3513</v>
      </c>
      <c r="E2839" s="15">
        <v>10</v>
      </c>
      <c r="F2839" s="15">
        <v>2</v>
      </c>
      <c r="G2839" s="15">
        <v>10</v>
      </c>
      <c r="H2839" s="15">
        <v>10</v>
      </c>
      <c r="I2839" s="15">
        <v>10</v>
      </c>
      <c r="J2839" s="97"/>
      <c r="K2839" s="152" t="s">
        <v>420</v>
      </c>
      <c r="L2839" s="91" t="str">
        <f t="shared" si="60"/>
        <v>오후</v>
      </c>
      <c r="M2839" s="151"/>
      <c r="N2839" s="39"/>
      <c r="O2839" s="39"/>
      <c r="P2839" s="39"/>
      <c r="Q2839" s="39"/>
      <c r="R2839" s="39"/>
    </row>
    <row r="2840" spans="2:18" s="188" customFormat="1">
      <c r="B2840" s="15" t="s">
        <v>2999</v>
      </c>
      <c r="C2840" s="15" t="s">
        <v>3000</v>
      </c>
      <c r="D2840" s="15" t="s">
        <v>3514</v>
      </c>
      <c r="E2840" s="15">
        <v>10</v>
      </c>
      <c r="F2840" s="15">
        <v>2</v>
      </c>
      <c r="G2840" s="15">
        <v>10</v>
      </c>
      <c r="H2840" s="15">
        <v>10</v>
      </c>
      <c r="I2840" s="15">
        <v>10</v>
      </c>
      <c r="J2840" s="97"/>
      <c r="K2840" s="152" t="s">
        <v>428</v>
      </c>
      <c r="L2840" s="91" t="str">
        <f t="shared" si="60"/>
        <v>오후</v>
      </c>
      <c r="M2840" s="151"/>
      <c r="N2840" s="39"/>
      <c r="O2840" s="39"/>
      <c r="P2840" s="39"/>
      <c r="Q2840" s="39"/>
      <c r="R2840" s="39"/>
    </row>
    <row r="2841" spans="2:18" s="188" customFormat="1">
      <c r="B2841" s="15" t="s">
        <v>2999</v>
      </c>
      <c r="C2841" s="15" t="s">
        <v>3000</v>
      </c>
      <c r="D2841" s="15" t="s">
        <v>3515</v>
      </c>
      <c r="E2841" s="15">
        <v>10</v>
      </c>
      <c r="F2841" s="15">
        <v>2</v>
      </c>
      <c r="G2841" s="15">
        <v>10</v>
      </c>
      <c r="H2841" s="15">
        <v>10</v>
      </c>
      <c r="I2841" s="15">
        <v>10</v>
      </c>
      <c r="J2841" s="97"/>
      <c r="K2841" s="152" t="s">
        <v>425</v>
      </c>
      <c r="L2841" s="91" t="str">
        <f t="shared" si="60"/>
        <v>오후</v>
      </c>
      <c r="M2841" s="151"/>
      <c r="N2841" s="39"/>
      <c r="O2841" s="39"/>
      <c r="P2841" s="39"/>
      <c r="Q2841" s="39"/>
      <c r="R2841" s="39"/>
    </row>
    <row r="2842" spans="2:18" s="188" customFormat="1">
      <c r="B2842" s="15" t="s">
        <v>2999</v>
      </c>
      <c r="C2842" s="15" t="s">
        <v>3000</v>
      </c>
      <c r="D2842" s="15" t="s">
        <v>3516</v>
      </c>
      <c r="E2842" s="15">
        <v>10</v>
      </c>
      <c r="F2842" s="15">
        <v>2</v>
      </c>
      <c r="G2842" s="15">
        <v>10</v>
      </c>
      <c r="H2842" s="15">
        <v>10</v>
      </c>
      <c r="I2842" s="15">
        <v>10</v>
      </c>
      <c r="J2842" s="97"/>
      <c r="K2842" s="152" t="s">
        <v>41</v>
      </c>
      <c r="L2842" s="91" t="str">
        <f t="shared" si="60"/>
        <v>오후</v>
      </c>
      <c r="M2842" s="151"/>
      <c r="N2842" s="39"/>
      <c r="O2842" s="39"/>
      <c r="P2842" s="39"/>
      <c r="Q2842" s="39"/>
      <c r="R2842" s="39"/>
    </row>
    <row r="2843" spans="2:18" s="188" customFormat="1">
      <c r="B2843" s="15" t="s">
        <v>2999</v>
      </c>
      <c r="C2843" s="15" t="s">
        <v>3000</v>
      </c>
      <c r="D2843" s="15" t="s">
        <v>3517</v>
      </c>
      <c r="E2843" s="15">
        <v>10</v>
      </c>
      <c r="F2843" s="15">
        <v>2</v>
      </c>
      <c r="G2843" s="15">
        <v>10</v>
      </c>
      <c r="H2843" s="15">
        <v>10</v>
      </c>
      <c r="I2843" s="15">
        <v>10</v>
      </c>
      <c r="J2843" s="97"/>
      <c r="K2843" s="152" t="s">
        <v>88</v>
      </c>
      <c r="L2843" s="91" t="str">
        <f t="shared" si="60"/>
        <v>오후</v>
      </c>
      <c r="M2843" s="151"/>
      <c r="N2843" s="39"/>
      <c r="O2843" s="39"/>
      <c r="P2843" s="39"/>
      <c r="Q2843" s="39"/>
      <c r="R2843" s="39"/>
    </row>
    <row r="2844" spans="2:18" s="188" customFormat="1">
      <c r="B2844" s="15" t="s">
        <v>2999</v>
      </c>
      <c r="C2844" s="15" t="s">
        <v>3000</v>
      </c>
      <c r="D2844" s="15" t="s">
        <v>3518</v>
      </c>
      <c r="E2844" s="15">
        <v>10</v>
      </c>
      <c r="F2844" s="15">
        <v>2</v>
      </c>
      <c r="G2844" s="15">
        <v>10</v>
      </c>
      <c r="H2844" s="15">
        <v>10</v>
      </c>
      <c r="I2844" s="15">
        <v>10</v>
      </c>
      <c r="J2844" s="97"/>
      <c r="K2844" s="152" t="s">
        <v>95</v>
      </c>
      <c r="L2844" s="91" t="str">
        <f t="shared" si="60"/>
        <v>오후</v>
      </c>
      <c r="M2844" s="151"/>
      <c r="N2844" s="39"/>
      <c r="O2844" s="39"/>
      <c r="P2844" s="39"/>
      <c r="Q2844" s="39"/>
      <c r="R2844" s="39"/>
    </row>
    <row r="2845" spans="2:18" s="188" customFormat="1">
      <c r="B2845" s="15" t="s">
        <v>2999</v>
      </c>
      <c r="C2845" s="15" t="s">
        <v>3000</v>
      </c>
      <c r="D2845" s="15" t="s">
        <v>3519</v>
      </c>
      <c r="E2845" s="15">
        <v>10</v>
      </c>
      <c r="F2845" s="15">
        <v>2</v>
      </c>
      <c r="G2845" s="15">
        <v>10</v>
      </c>
      <c r="H2845" s="15">
        <v>10</v>
      </c>
      <c r="I2845" s="15">
        <v>10</v>
      </c>
      <c r="J2845" s="97"/>
      <c r="K2845" s="152" t="s">
        <v>3008</v>
      </c>
      <c r="L2845" s="91" t="str">
        <f t="shared" si="60"/>
        <v>오후</v>
      </c>
      <c r="M2845" s="151"/>
      <c r="N2845" s="39"/>
      <c r="O2845" s="39"/>
      <c r="P2845" s="39"/>
      <c r="Q2845" s="39"/>
      <c r="R2845" s="39"/>
    </row>
    <row r="2846" spans="2:18" s="188" customFormat="1">
      <c r="B2846" s="15" t="s">
        <v>2999</v>
      </c>
      <c r="C2846" s="15" t="s">
        <v>3000</v>
      </c>
      <c r="D2846" s="15" t="s">
        <v>3521</v>
      </c>
      <c r="E2846" s="15">
        <v>10</v>
      </c>
      <c r="F2846" s="15">
        <v>2</v>
      </c>
      <c r="G2846" s="15">
        <v>10</v>
      </c>
      <c r="H2846" s="15">
        <v>10</v>
      </c>
      <c r="I2846" s="15">
        <v>10</v>
      </c>
      <c r="J2846" s="97"/>
      <c r="K2846" s="152" t="s">
        <v>95</v>
      </c>
      <c r="L2846" s="91" t="str">
        <f t="shared" si="60"/>
        <v>오후</v>
      </c>
      <c r="M2846" s="151"/>
      <c r="N2846" s="39"/>
      <c r="O2846" s="39"/>
      <c r="P2846" s="39"/>
      <c r="Q2846" s="39"/>
      <c r="R2846" s="39"/>
    </row>
    <row r="2847" spans="2:18" s="188" customFormat="1">
      <c r="B2847" s="15" t="s">
        <v>2999</v>
      </c>
      <c r="C2847" s="15" t="s">
        <v>3000</v>
      </c>
      <c r="D2847" s="15" t="s">
        <v>3522</v>
      </c>
      <c r="E2847" s="15">
        <v>10</v>
      </c>
      <c r="F2847" s="15">
        <v>2</v>
      </c>
      <c r="G2847" s="15">
        <v>10</v>
      </c>
      <c r="H2847" s="15">
        <v>10</v>
      </c>
      <c r="I2847" s="15">
        <v>10</v>
      </c>
      <c r="J2847" s="97"/>
      <c r="K2847" s="152" t="s">
        <v>73</v>
      </c>
      <c r="L2847" s="91" t="str">
        <f t="shared" si="60"/>
        <v>오후</v>
      </c>
      <c r="M2847" s="151"/>
      <c r="N2847" s="39"/>
      <c r="O2847" s="39"/>
      <c r="P2847" s="39"/>
      <c r="Q2847" s="39"/>
      <c r="R2847" s="39"/>
    </row>
    <row r="2848" spans="2:18" s="188" customFormat="1">
      <c r="B2848" s="15" t="s">
        <v>2999</v>
      </c>
      <c r="C2848" s="15" t="s">
        <v>3000</v>
      </c>
      <c r="D2848" s="15" t="s">
        <v>3523</v>
      </c>
      <c r="E2848" s="15">
        <v>10</v>
      </c>
      <c r="F2848" s="15">
        <v>2</v>
      </c>
      <c r="G2848" s="15">
        <v>10</v>
      </c>
      <c r="H2848" s="15">
        <v>10</v>
      </c>
      <c r="I2848" s="15">
        <v>10</v>
      </c>
      <c r="J2848" s="97"/>
      <c r="K2848" s="152" t="s">
        <v>461</v>
      </c>
      <c r="L2848" s="91" t="str">
        <f t="shared" si="60"/>
        <v>오후</v>
      </c>
      <c r="M2848" s="151"/>
      <c r="N2848" s="39"/>
      <c r="O2848" s="39"/>
      <c r="P2848" s="39"/>
      <c r="Q2848" s="39"/>
      <c r="R2848" s="39"/>
    </row>
    <row r="2849" spans="2:18" s="188" customFormat="1">
      <c r="B2849" s="15" t="s">
        <v>2999</v>
      </c>
      <c r="C2849" s="15" t="s">
        <v>3000</v>
      </c>
      <c r="D2849" s="15" t="s">
        <v>3525</v>
      </c>
      <c r="E2849" s="15">
        <v>10</v>
      </c>
      <c r="F2849" s="15">
        <v>2</v>
      </c>
      <c r="G2849" s="15">
        <v>10</v>
      </c>
      <c r="H2849" s="15">
        <v>10</v>
      </c>
      <c r="I2849" s="15">
        <v>10</v>
      </c>
      <c r="J2849" s="97"/>
      <c r="K2849" s="152" t="s">
        <v>466</v>
      </c>
      <c r="L2849" s="91" t="str">
        <f t="shared" si="60"/>
        <v>오후</v>
      </c>
      <c r="M2849" s="151"/>
      <c r="N2849" s="39"/>
      <c r="O2849" s="39"/>
      <c r="P2849" s="39"/>
      <c r="Q2849" s="39"/>
      <c r="R2849" s="39"/>
    </row>
    <row r="2850" spans="2:18" s="188" customFormat="1">
      <c r="B2850" s="287" t="s">
        <v>2999</v>
      </c>
      <c r="C2850" s="287" t="s">
        <v>3000</v>
      </c>
      <c r="D2850" s="288" t="s">
        <v>3001</v>
      </c>
      <c r="E2850" s="288">
        <v>10</v>
      </c>
      <c r="F2850" s="288">
        <v>2</v>
      </c>
      <c r="G2850" s="288">
        <v>9</v>
      </c>
      <c r="H2850" s="288">
        <v>10</v>
      </c>
      <c r="I2850" s="288">
        <v>10</v>
      </c>
      <c r="J2850" s="54"/>
      <c r="K2850" s="152" t="s">
        <v>41</v>
      </c>
      <c r="L2850" s="91" t="str">
        <f t="shared" ref="L2850:L2881" si="61">IF(MID(D2850,1,8)&gt;="20241101",IF(VALUE(MID(D2850,10,6))&lt;120000,"오전",IF(VALUE(MID(D2850,10,2))&lt;17,"오후","야간")),
IF(MID(D2850,1,8)&lt;"20241101",IF(VALUE(MID(D2850,10,6))&lt;120000,"오전",IF(VALUE(MID(D2850,10,2))&lt;18,"오후","야간"))
))</f>
        <v>오후</v>
      </c>
      <c r="M2850" s="155"/>
      <c r="N2850" s="39"/>
      <c r="O2850" s="39"/>
      <c r="P2850" s="39"/>
      <c r="Q2850" s="39"/>
      <c r="R2850" s="39"/>
    </row>
    <row r="2851" spans="2:18" s="188" customFormat="1">
      <c r="B2851" s="15" t="s">
        <v>2999</v>
      </c>
      <c r="C2851" s="15" t="s">
        <v>3000</v>
      </c>
      <c r="D2851" s="15" t="s">
        <v>3526</v>
      </c>
      <c r="E2851" s="15">
        <v>10</v>
      </c>
      <c r="F2851" s="15">
        <v>2</v>
      </c>
      <c r="G2851" s="15">
        <v>10</v>
      </c>
      <c r="H2851" s="15">
        <v>10</v>
      </c>
      <c r="I2851" s="15">
        <v>10</v>
      </c>
      <c r="J2851" s="97"/>
      <c r="K2851" s="152" t="s">
        <v>41</v>
      </c>
      <c r="L2851" s="91" t="str">
        <f t="shared" si="61"/>
        <v>오후</v>
      </c>
      <c r="M2851" s="151"/>
      <c r="N2851" s="39"/>
      <c r="O2851" s="39"/>
      <c r="P2851" s="39"/>
      <c r="Q2851" s="39"/>
      <c r="R2851" s="39"/>
    </row>
    <row r="2852" spans="2:18" s="188" customFormat="1">
      <c r="B2852" s="15" t="s">
        <v>2999</v>
      </c>
      <c r="C2852" s="15" t="s">
        <v>3000</v>
      </c>
      <c r="D2852" s="15" t="s">
        <v>3527</v>
      </c>
      <c r="E2852" s="15">
        <v>10</v>
      </c>
      <c r="F2852" s="15">
        <v>2</v>
      </c>
      <c r="G2852" s="15">
        <v>10</v>
      </c>
      <c r="H2852" s="15">
        <v>10</v>
      </c>
      <c r="I2852" s="15">
        <v>10</v>
      </c>
      <c r="J2852" s="97"/>
      <c r="K2852" s="152" t="s">
        <v>73</v>
      </c>
      <c r="L2852" s="91" t="str">
        <f t="shared" si="61"/>
        <v>오후</v>
      </c>
      <c r="M2852" s="151"/>
      <c r="N2852" s="39"/>
      <c r="O2852" s="39"/>
      <c r="P2852" s="39"/>
      <c r="Q2852" s="39"/>
      <c r="R2852" s="39"/>
    </row>
    <row r="2853" spans="2:18" s="188" customFormat="1">
      <c r="B2853" s="15" t="s">
        <v>2999</v>
      </c>
      <c r="C2853" s="15" t="s">
        <v>3000</v>
      </c>
      <c r="D2853" s="15" t="s">
        <v>3529</v>
      </c>
      <c r="E2853" s="15">
        <v>10</v>
      </c>
      <c r="F2853" s="15">
        <v>2</v>
      </c>
      <c r="G2853" s="15">
        <v>10</v>
      </c>
      <c r="H2853" s="15">
        <v>10</v>
      </c>
      <c r="I2853" s="15">
        <v>10</v>
      </c>
      <c r="J2853" s="97"/>
      <c r="K2853" s="152" t="s">
        <v>88</v>
      </c>
      <c r="L2853" s="91" t="str">
        <f t="shared" si="61"/>
        <v>오후</v>
      </c>
      <c r="M2853" s="151"/>
      <c r="N2853" s="39"/>
      <c r="O2853" s="39"/>
      <c r="P2853" s="39"/>
      <c r="Q2853" s="39"/>
      <c r="R2853" s="39"/>
    </row>
    <row r="2854" spans="2:18" s="188" customFormat="1">
      <c r="B2854" s="15" t="s">
        <v>2999</v>
      </c>
      <c r="C2854" s="15" t="s">
        <v>3000</v>
      </c>
      <c r="D2854" s="15" t="s">
        <v>3530</v>
      </c>
      <c r="E2854" s="15">
        <v>10</v>
      </c>
      <c r="F2854" s="15">
        <v>2</v>
      </c>
      <c r="G2854" s="15">
        <v>10</v>
      </c>
      <c r="H2854" s="15">
        <v>10</v>
      </c>
      <c r="I2854" s="15">
        <v>10</v>
      </c>
      <c r="J2854" s="97"/>
      <c r="K2854" s="152" t="s">
        <v>73</v>
      </c>
      <c r="L2854" s="91" t="str">
        <f t="shared" si="61"/>
        <v>오후</v>
      </c>
      <c r="M2854" s="151"/>
      <c r="N2854" s="39"/>
      <c r="O2854" s="39"/>
      <c r="P2854" s="39"/>
      <c r="Q2854" s="39"/>
      <c r="R2854" s="39"/>
    </row>
    <row r="2855" spans="2:18" s="188" customFormat="1">
      <c r="B2855" s="15" t="s">
        <v>2999</v>
      </c>
      <c r="C2855" s="15" t="s">
        <v>3000</v>
      </c>
      <c r="D2855" s="15" t="s">
        <v>3531</v>
      </c>
      <c r="E2855" s="15">
        <v>10</v>
      </c>
      <c r="F2855" s="15">
        <v>2</v>
      </c>
      <c r="G2855" s="15">
        <v>10</v>
      </c>
      <c r="H2855" s="15">
        <v>10</v>
      </c>
      <c r="I2855" s="15">
        <v>10</v>
      </c>
      <c r="J2855" s="97"/>
      <c r="K2855" s="152" t="s">
        <v>93</v>
      </c>
      <c r="L2855" s="91" t="str">
        <f t="shared" si="61"/>
        <v>오후</v>
      </c>
      <c r="M2855" s="151"/>
      <c r="N2855" s="39"/>
      <c r="O2855" s="39"/>
      <c r="P2855" s="39"/>
      <c r="Q2855" s="39"/>
      <c r="R2855" s="39"/>
    </row>
    <row r="2856" spans="2:18" s="188" customFormat="1">
      <c r="B2856" s="15" t="s">
        <v>2999</v>
      </c>
      <c r="C2856" s="15" t="s">
        <v>3000</v>
      </c>
      <c r="D2856" s="15" t="s">
        <v>3532</v>
      </c>
      <c r="E2856" s="15">
        <v>10</v>
      </c>
      <c r="F2856" s="15">
        <v>2</v>
      </c>
      <c r="G2856" s="15">
        <v>10</v>
      </c>
      <c r="H2856" s="15">
        <v>10</v>
      </c>
      <c r="I2856" s="15">
        <v>10</v>
      </c>
      <c r="J2856" s="97"/>
      <c r="K2856" s="152" t="s">
        <v>88</v>
      </c>
      <c r="L2856" s="91" t="str">
        <f t="shared" si="61"/>
        <v>오후</v>
      </c>
      <c r="M2856" s="151"/>
      <c r="N2856" s="39"/>
      <c r="O2856" s="39"/>
      <c r="P2856" s="39"/>
      <c r="Q2856" s="39"/>
      <c r="R2856" s="39"/>
    </row>
    <row r="2857" spans="2:18" s="188" customFormat="1">
      <c r="B2857" s="15" t="s">
        <v>2999</v>
      </c>
      <c r="C2857" s="15" t="s">
        <v>3000</v>
      </c>
      <c r="D2857" s="15" t="s">
        <v>3534</v>
      </c>
      <c r="E2857" s="15">
        <v>10</v>
      </c>
      <c r="F2857" s="15">
        <v>2</v>
      </c>
      <c r="G2857" s="15">
        <v>10</v>
      </c>
      <c r="H2857" s="15">
        <v>10</v>
      </c>
      <c r="I2857" s="15">
        <v>10</v>
      </c>
      <c r="J2857" s="97"/>
      <c r="K2857" s="152" t="s">
        <v>93</v>
      </c>
      <c r="L2857" s="91" t="str">
        <f t="shared" si="61"/>
        <v>오후</v>
      </c>
      <c r="M2857" s="151"/>
      <c r="N2857" s="39"/>
      <c r="O2857" s="39"/>
      <c r="P2857" s="39"/>
      <c r="Q2857" s="39"/>
      <c r="R2857" s="39"/>
    </row>
    <row r="2858" spans="2:18" s="188" customFormat="1">
      <c r="B2858" s="15" t="s">
        <v>2999</v>
      </c>
      <c r="C2858" s="15" t="s">
        <v>3000</v>
      </c>
      <c r="D2858" s="15" t="s">
        <v>3535</v>
      </c>
      <c r="E2858" s="15">
        <v>10</v>
      </c>
      <c r="F2858" s="15">
        <v>2</v>
      </c>
      <c r="G2858" s="15">
        <v>10</v>
      </c>
      <c r="H2858" s="15">
        <v>10</v>
      </c>
      <c r="I2858" s="15">
        <v>10</v>
      </c>
      <c r="J2858" s="97"/>
      <c r="K2858" s="152" t="s">
        <v>93</v>
      </c>
      <c r="L2858" s="91" t="str">
        <f t="shared" si="61"/>
        <v>오후</v>
      </c>
      <c r="M2858" s="151"/>
      <c r="N2858" s="39"/>
      <c r="O2858" s="39"/>
      <c r="P2858" s="39"/>
      <c r="Q2858" s="39"/>
      <c r="R2858" s="39"/>
    </row>
    <row r="2859" spans="2:18" s="188" customFormat="1">
      <c r="B2859" s="15" t="s">
        <v>2999</v>
      </c>
      <c r="C2859" s="15" t="s">
        <v>3000</v>
      </c>
      <c r="D2859" s="15" t="s">
        <v>3537</v>
      </c>
      <c r="E2859" s="15">
        <v>10</v>
      </c>
      <c r="F2859" s="15">
        <v>2</v>
      </c>
      <c r="G2859" s="15">
        <v>10</v>
      </c>
      <c r="H2859" s="15">
        <v>10</v>
      </c>
      <c r="I2859" s="15">
        <v>10</v>
      </c>
      <c r="J2859" s="97"/>
      <c r="K2859" s="152" t="s">
        <v>88</v>
      </c>
      <c r="L2859" s="91" t="str">
        <f t="shared" si="61"/>
        <v>오후</v>
      </c>
      <c r="M2859" s="151"/>
      <c r="N2859" s="39"/>
      <c r="O2859" s="39"/>
      <c r="P2859" s="39"/>
      <c r="Q2859" s="39"/>
      <c r="R2859" s="39"/>
    </row>
    <row r="2860" spans="2:18" s="188" customFormat="1">
      <c r="B2860" s="15" t="s">
        <v>2999</v>
      </c>
      <c r="C2860" s="15" t="s">
        <v>3000</v>
      </c>
      <c r="D2860" s="15" t="s">
        <v>3538</v>
      </c>
      <c r="E2860" s="15">
        <v>10</v>
      </c>
      <c r="F2860" s="15">
        <v>2</v>
      </c>
      <c r="G2860" s="15">
        <v>10</v>
      </c>
      <c r="H2860" s="15">
        <v>10</v>
      </c>
      <c r="I2860" s="15">
        <v>10</v>
      </c>
      <c r="J2860" s="97"/>
      <c r="K2860" s="152" t="s">
        <v>93</v>
      </c>
      <c r="L2860" s="91" t="str">
        <f t="shared" si="61"/>
        <v>오후</v>
      </c>
      <c r="M2860" s="151"/>
      <c r="N2860" s="39"/>
      <c r="O2860" s="39"/>
      <c r="P2860" s="39"/>
      <c r="Q2860" s="39"/>
      <c r="R2860" s="39"/>
    </row>
    <row r="2861" spans="2:18" s="188" customFormat="1">
      <c r="B2861" s="15" t="s">
        <v>2999</v>
      </c>
      <c r="C2861" s="15" t="s">
        <v>3000</v>
      </c>
      <c r="D2861" s="15" t="s">
        <v>3539</v>
      </c>
      <c r="E2861" s="15">
        <v>10</v>
      </c>
      <c r="F2861" s="15">
        <v>2</v>
      </c>
      <c r="G2861" s="15">
        <v>10</v>
      </c>
      <c r="H2861" s="15">
        <v>10</v>
      </c>
      <c r="I2861" s="15">
        <v>10</v>
      </c>
      <c r="J2861" s="97"/>
      <c r="K2861" s="152" t="s">
        <v>91</v>
      </c>
      <c r="L2861" s="91" t="str">
        <f t="shared" si="61"/>
        <v>오후</v>
      </c>
      <c r="M2861" s="151"/>
      <c r="N2861" s="39"/>
      <c r="O2861" s="39"/>
      <c r="P2861" s="39"/>
      <c r="Q2861" s="39"/>
      <c r="R2861" s="39"/>
    </row>
    <row r="2862" spans="2:18" s="188" customFormat="1">
      <c r="B2862" s="15" t="s">
        <v>2999</v>
      </c>
      <c r="C2862" s="15" t="s">
        <v>3000</v>
      </c>
      <c r="D2862" s="15" t="s">
        <v>3541</v>
      </c>
      <c r="E2862" s="15">
        <v>10</v>
      </c>
      <c r="F2862" s="15">
        <v>2</v>
      </c>
      <c r="G2862" s="15">
        <v>10</v>
      </c>
      <c r="H2862" s="15">
        <v>10</v>
      </c>
      <c r="I2862" s="15">
        <v>10</v>
      </c>
      <c r="J2862" s="97"/>
      <c r="K2862" s="152" t="s">
        <v>93</v>
      </c>
      <c r="L2862" s="91" t="str">
        <f t="shared" si="61"/>
        <v>오후</v>
      </c>
      <c r="M2862" s="151"/>
      <c r="N2862" s="39"/>
      <c r="O2862" s="39"/>
      <c r="P2862" s="39"/>
      <c r="Q2862" s="39"/>
      <c r="R2862" s="39"/>
    </row>
    <row r="2863" spans="2:18" s="188" customFormat="1">
      <c r="B2863" s="15" t="s">
        <v>2999</v>
      </c>
      <c r="C2863" s="15" t="s">
        <v>3000</v>
      </c>
      <c r="D2863" s="15" t="s">
        <v>3543</v>
      </c>
      <c r="E2863" s="15">
        <v>10</v>
      </c>
      <c r="F2863" s="15">
        <v>2</v>
      </c>
      <c r="G2863" s="15">
        <v>10</v>
      </c>
      <c r="H2863" s="15">
        <v>10</v>
      </c>
      <c r="I2863" s="15">
        <v>10</v>
      </c>
      <c r="J2863" s="97"/>
      <c r="K2863" s="152" t="s">
        <v>93</v>
      </c>
      <c r="L2863" s="91" t="str">
        <f t="shared" si="61"/>
        <v>오후</v>
      </c>
      <c r="M2863" s="151"/>
      <c r="N2863" s="39"/>
      <c r="O2863" s="39"/>
      <c r="P2863" s="39"/>
      <c r="Q2863" s="39"/>
      <c r="R2863" s="39"/>
    </row>
    <row r="2864" spans="2:18" s="188" customFormat="1">
      <c r="B2864" s="15" t="s">
        <v>2999</v>
      </c>
      <c r="C2864" s="15" t="s">
        <v>4426</v>
      </c>
      <c r="D2864" s="15" t="s">
        <v>3544</v>
      </c>
      <c r="E2864" s="15">
        <v>10</v>
      </c>
      <c r="F2864" s="15">
        <v>2</v>
      </c>
      <c r="G2864" s="15">
        <v>10</v>
      </c>
      <c r="H2864" s="15">
        <v>10</v>
      </c>
      <c r="I2864" s="15">
        <v>10</v>
      </c>
      <c r="J2864" s="97"/>
      <c r="K2864" s="152" t="s">
        <v>2963</v>
      </c>
      <c r="L2864" s="91" t="str">
        <f t="shared" si="61"/>
        <v>오후</v>
      </c>
      <c r="M2864" s="151"/>
      <c r="N2864" s="39"/>
      <c r="O2864" s="39"/>
      <c r="P2864" s="39"/>
      <c r="Q2864" s="39"/>
      <c r="R2864" s="39"/>
    </row>
    <row r="2865" spans="2:18" s="188" customFormat="1">
      <c r="B2865" s="15" t="s">
        <v>2999</v>
      </c>
      <c r="C2865" s="15" t="s">
        <v>4426</v>
      </c>
      <c r="D2865" s="15" t="s">
        <v>3552</v>
      </c>
      <c r="E2865" s="15">
        <v>10</v>
      </c>
      <c r="F2865" s="15">
        <v>2</v>
      </c>
      <c r="G2865" s="15">
        <v>10</v>
      </c>
      <c r="H2865" s="15">
        <v>10</v>
      </c>
      <c r="I2865" s="15">
        <v>10</v>
      </c>
      <c r="J2865" s="97"/>
      <c r="K2865" s="152" t="s">
        <v>425</v>
      </c>
      <c r="L2865" s="91" t="str">
        <f t="shared" si="61"/>
        <v>오후</v>
      </c>
      <c r="M2865" s="151"/>
      <c r="N2865" s="39"/>
      <c r="O2865" s="39"/>
      <c r="P2865" s="39"/>
      <c r="Q2865" s="39"/>
      <c r="R2865" s="39"/>
    </row>
    <row r="2866" spans="2:18" s="188" customFormat="1">
      <c r="B2866" s="15" t="s">
        <v>2999</v>
      </c>
      <c r="C2866" s="15" t="s">
        <v>4426</v>
      </c>
      <c r="D2866" s="15" t="s">
        <v>3553</v>
      </c>
      <c r="E2866" s="15">
        <v>10</v>
      </c>
      <c r="F2866" s="15">
        <v>2</v>
      </c>
      <c r="G2866" s="15">
        <v>10</v>
      </c>
      <c r="H2866" s="15">
        <v>10</v>
      </c>
      <c r="I2866" s="15">
        <v>10</v>
      </c>
      <c r="J2866" s="97"/>
      <c r="K2866" s="152" t="s">
        <v>4448</v>
      </c>
      <c r="L2866" s="91" t="str">
        <f t="shared" si="61"/>
        <v>오후</v>
      </c>
      <c r="M2866" s="151"/>
      <c r="N2866" s="39"/>
      <c r="O2866" s="39"/>
      <c r="P2866" s="39"/>
      <c r="Q2866" s="39"/>
      <c r="R2866" s="39"/>
    </row>
    <row r="2867" spans="2:18" s="188" customFormat="1">
      <c r="B2867" s="15" t="s">
        <v>2999</v>
      </c>
      <c r="C2867" s="15" t="s">
        <v>4426</v>
      </c>
      <c r="D2867" s="15" t="s">
        <v>3554</v>
      </c>
      <c r="E2867" s="15">
        <v>10</v>
      </c>
      <c r="F2867" s="15">
        <v>2</v>
      </c>
      <c r="G2867" s="15">
        <v>10</v>
      </c>
      <c r="H2867" s="15">
        <v>10</v>
      </c>
      <c r="I2867" s="15">
        <v>10</v>
      </c>
      <c r="J2867" s="97"/>
      <c r="K2867" s="152" t="s">
        <v>423</v>
      </c>
      <c r="L2867" s="91" t="str">
        <f t="shared" si="61"/>
        <v>오후</v>
      </c>
      <c r="M2867" s="151"/>
      <c r="N2867" s="39"/>
      <c r="O2867" s="39"/>
      <c r="P2867" s="39"/>
      <c r="Q2867" s="39"/>
      <c r="R2867" s="39"/>
    </row>
    <row r="2868" spans="2:18" s="188" customFormat="1">
      <c r="B2868" s="15" t="s">
        <v>2999</v>
      </c>
      <c r="C2868" s="15" t="s">
        <v>4426</v>
      </c>
      <c r="D2868" s="15" t="s">
        <v>3555</v>
      </c>
      <c r="E2868" s="15">
        <v>10</v>
      </c>
      <c r="F2868" s="15">
        <v>2</v>
      </c>
      <c r="G2868" s="15">
        <v>10</v>
      </c>
      <c r="H2868" s="15">
        <v>10</v>
      </c>
      <c r="I2868" s="15">
        <v>10</v>
      </c>
      <c r="J2868" s="97"/>
      <c r="K2868" s="152" t="s">
        <v>466</v>
      </c>
      <c r="L2868" s="91" t="str">
        <f t="shared" si="61"/>
        <v>오후</v>
      </c>
      <c r="M2868" s="151"/>
      <c r="N2868" s="39"/>
      <c r="O2868" s="39"/>
      <c r="P2868" s="39"/>
      <c r="Q2868" s="39"/>
      <c r="R2868" s="39"/>
    </row>
    <row r="2869" spans="2:18" s="188" customFormat="1">
      <c r="B2869" s="15" t="s">
        <v>2999</v>
      </c>
      <c r="C2869" s="15" t="s">
        <v>4426</v>
      </c>
      <c r="D2869" s="15" t="s">
        <v>3556</v>
      </c>
      <c r="E2869" s="15">
        <v>10</v>
      </c>
      <c r="F2869" s="15">
        <v>2</v>
      </c>
      <c r="G2869" s="15">
        <v>10</v>
      </c>
      <c r="H2869" s="15">
        <v>10</v>
      </c>
      <c r="I2869" s="15">
        <v>10</v>
      </c>
      <c r="J2869" s="97"/>
      <c r="K2869" s="152" t="s">
        <v>3008</v>
      </c>
      <c r="L2869" s="91" t="str">
        <f t="shared" si="61"/>
        <v>오후</v>
      </c>
      <c r="M2869" s="151"/>
      <c r="N2869" s="39"/>
      <c r="O2869" s="39"/>
      <c r="P2869" s="39"/>
      <c r="Q2869" s="39"/>
      <c r="R2869" s="39"/>
    </row>
    <row r="2870" spans="2:18" s="188" customFormat="1">
      <c r="B2870" s="15" t="s">
        <v>2999</v>
      </c>
      <c r="C2870" s="15" t="s">
        <v>4426</v>
      </c>
      <c r="D2870" s="15" t="s">
        <v>3557</v>
      </c>
      <c r="E2870" s="15">
        <v>10</v>
      </c>
      <c r="F2870" s="15">
        <v>2</v>
      </c>
      <c r="G2870" s="15">
        <v>10</v>
      </c>
      <c r="H2870" s="15">
        <v>10</v>
      </c>
      <c r="I2870" s="15">
        <v>10</v>
      </c>
      <c r="J2870" s="97"/>
      <c r="K2870" s="152" t="s">
        <v>466</v>
      </c>
      <c r="L2870" s="91" t="str">
        <f t="shared" si="61"/>
        <v>오후</v>
      </c>
      <c r="M2870" s="151"/>
      <c r="N2870" s="39"/>
      <c r="O2870" s="39"/>
      <c r="P2870" s="39"/>
      <c r="Q2870" s="39"/>
      <c r="R2870" s="39"/>
    </row>
    <row r="2871" spans="2:18" s="188" customFormat="1">
      <c r="B2871" s="15" t="s">
        <v>2999</v>
      </c>
      <c r="C2871" s="15" t="s">
        <v>4426</v>
      </c>
      <c r="D2871" s="15" t="s">
        <v>3558</v>
      </c>
      <c r="E2871" s="15">
        <v>10</v>
      </c>
      <c r="F2871" s="15">
        <v>2</v>
      </c>
      <c r="G2871" s="15">
        <v>10</v>
      </c>
      <c r="H2871" s="15">
        <v>10</v>
      </c>
      <c r="I2871" s="15">
        <v>10</v>
      </c>
      <c r="J2871" s="97"/>
      <c r="K2871" s="152" t="s">
        <v>2980</v>
      </c>
      <c r="L2871" s="91" t="str">
        <f t="shared" si="61"/>
        <v>오후</v>
      </c>
      <c r="M2871" s="151"/>
      <c r="N2871" s="39"/>
      <c r="O2871" s="39"/>
      <c r="P2871" s="39"/>
      <c r="Q2871" s="39"/>
      <c r="R2871" s="39"/>
    </row>
    <row r="2872" spans="2:18" s="188" customFormat="1">
      <c r="B2872" s="15" t="s">
        <v>2999</v>
      </c>
      <c r="C2872" s="15" t="s">
        <v>4426</v>
      </c>
      <c r="D2872" s="15" t="s">
        <v>3559</v>
      </c>
      <c r="E2872" s="15">
        <v>10</v>
      </c>
      <c r="F2872" s="15">
        <v>2</v>
      </c>
      <c r="G2872" s="15">
        <v>10</v>
      </c>
      <c r="H2872" s="15">
        <v>10</v>
      </c>
      <c r="I2872" s="15">
        <v>10</v>
      </c>
      <c r="J2872" s="97"/>
      <c r="K2872" s="152" t="s">
        <v>2990</v>
      </c>
      <c r="L2872" s="91" t="str">
        <f t="shared" si="61"/>
        <v>오후</v>
      </c>
      <c r="M2872" s="151"/>
      <c r="N2872" s="39"/>
      <c r="O2872" s="39"/>
      <c r="P2872" s="39"/>
      <c r="Q2872" s="39"/>
      <c r="R2872" s="39"/>
    </row>
    <row r="2873" spans="2:18" s="188" customFormat="1">
      <c r="B2873" s="15" t="s">
        <v>2999</v>
      </c>
      <c r="C2873" s="15" t="s">
        <v>4426</v>
      </c>
      <c r="D2873" s="15" t="s">
        <v>3560</v>
      </c>
      <c r="E2873" s="15">
        <v>10</v>
      </c>
      <c r="F2873" s="15">
        <v>2</v>
      </c>
      <c r="G2873" s="15">
        <v>10</v>
      </c>
      <c r="H2873" s="15">
        <v>10</v>
      </c>
      <c r="I2873" s="15">
        <v>10</v>
      </c>
      <c r="J2873" s="97"/>
      <c r="K2873" s="152" t="s">
        <v>425</v>
      </c>
      <c r="L2873" s="91" t="str">
        <f t="shared" si="61"/>
        <v>오후</v>
      </c>
      <c r="M2873" s="151"/>
      <c r="N2873" s="39"/>
      <c r="O2873" s="39"/>
      <c r="P2873" s="39"/>
      <c r="Q2873" s="39"/>
      <c r="R2873" s="39"/>
    </row>
    <row r="2874" spans="2:18" s="188" customFormat="1">
      <c r="B2874" s="15" t="s">
        <v>2999</v>
      </c>
      <c r="C2874" s="15" t="s">
        <v>4426</v>
      </c>
      <c r="D2874" s="15" t="s">
        <v>3561</v>
      </c>
      <c r="E2874" s="15">
        <v>10</v>
      </c>
      <c r="F2874" s="15">
        <v>2</v>
      </c>
      <c r="G2874" s="15">
        <v>10</v>
      </c>
      <c r="H2874" s="15">
        <v>10</v>
      </c>
      <c r="I2874" s="15">
        <v>10</v>
      </c>
      <c r="J2874" s="97"/>
      <c r="K2874" s="152" t="s">
        <v>420</v>
      </c>
      <c r="L2874" s="91" t="str">
        <f t="shared" si="61"/>
        <v>오후</v>
      </c>
      <c r="M2874" s="151"/>
      <c r="N2874" s="39"/>
      <c r="O2874" s="39"/>
      <c r="P2874" s="39"/>
      <c r="Q2874" s="39"/>
      <c r="R2874" s="39"/>
    </row>
    <row r="2875" spans="2:18" s="188" customFormat="1">
      <c r="B2875" s="15" t="s">
        <v>2999</v>
      </c>
      <c r="C2875" s="15" t="s">
        <v>4426</v>
      </c>
      <c r="D2875" s="15" t="s">
        <v>3562</v>
      </c>
      <c r="E2875" s="15">
        <v>10</v>
      </c>
      <c r="F2875" s="15">
        <v>2</v>
      </c>
      <c r="G2875" s="15">
        <v>10</v>
      </c>
      <c r="H2875" s="15">
        <v>10</v>
      </c>
      <c r="I2875" s="15">
        <v>10</v>
      </c>
      <c r="J2875" s="97"/>
      <c r="K2875" s="152" t="s">
        <v>420</v>
      </c>
      <c r="L2875" s="91" t="str">
        <f t="shared" si="61"/>
        <v>오후</v>
      </c>
      <c r="M2875" s="151"/>
      <c r="N2875" s="39"/>
      <c r="O2875" s="39"/>
      <c r="P2875" s="39"/>
      <c r="Q2875" s="39"/>
      <c r="R2875" s="39"/>
    </row>
    <row r="2876" spans="2:18" s="188" customFormat="1">
      <c r="B2876" s="15" t="s">
        <v>2999</v>
      </c>
      <c r="C2876" s="15" t="s">
        <v>4426</v>
      </c>
      <c r="D2876" s="15" t="s">
        <v>3563</v>
      </c>
      <c r="E2876" s="15">
        <v>10</v>
      </c>
      <c r="F2876" s="15">
        <v>2</v>
      </c>
      <c r="G2876" s="15">
        <v>10</v>
      </c>
      <c r="H2876" s="15">
        <v>10</v>
      </c>
      <c r="I2876" s="15">
        <v>10</v>
      </c>
      <c r="J2876" s="97"/>
      <c r="K2876" s="152" t="s">
        <v>41</v>
      </c>
      <c r="L2876" s="91" t="str">
        <f t="shared" si="61"/>
        <v>오후</v>
      </c>
      <c r="M2876" s="151"/>
      <c r="N2876" s="39"/>
      <c r="O2876" s="39"/>
      <c r="P2876" s="39"/>
      <c r="Q2876" s="39"/>
      <c r="R2876" s="39"/>
    </row>
    <row r="2877" spans="2:18" s="188" customFormat="1">
      <c r="B2877" s="15" t="s">
        <v>2999</v>
      </c>
      <c r="C2877" s="15" t="s">
        <v>4426</v>
      </c>
      <c r="D2877" s="15" t="s">
        <v>3564</v>
      </c>
      <c r="E2877" s="15">
        <v>10</v>
      </c>
      <c r="F2877" s="15">
        <v>2</v>
      </c>
      <c r="G2877" s="15">
        <v>10</v>
      </c>
      <c r="H2877" s="15">
        <v>10</v>
      </c>
      <c r="I2877" s="15">
        <v>10</v>
      </c>
      <c r="J2877" s="97"/>
      <c r="K2877" s="152" t="s">
        <v>41</v>
      </c>
      <c r="L2877" s="91" t="str">
        <f t="shared" si="61"/>
        <v>오후</v>
      </c>
      <c r="M2877" s="151"/>
      <c r="N2877" s="39"/>
      <c r="O2877" s="39"/>
      <c r="P2877" s="39"/>
      <c r="Q2877" s="39"/>
      <c r="R2877" s="39"/>
    </row>
    <row r="2878" spans="2:18" s="188" customFormat="1">
      <c r="B2878" s="15" t="s">
        <v>2999</v>
      </c>
      <c r="C2878" s="15" t="s">
        <v>4426</v>
      </c>
      <c r="D2878" s="15" t="s">
        <v>3565</v>
      </c>
      <c r="E2878" s="15">
        <v>10</v>
      </c>
      <c r="F2878" s="15">
        <v>2</v>
      </c>
      <c r="G2878" s="15">
        <v>10</v>
      </c>
      <c r="H2878" s="15">
        <v>10</v>
      </c>
      <c r="I2878" s="15">
        <v>10</v>
      </c>
      <c r="J2878" s="97"/>
      <c r="K2878" s="152" t="s">
        <v>95</v>
      </c>
      <c r="L2878" s="91" t="str">
        <f t="shared" si="61"/>
        <v>오후</v>
      </c>
      <c r="M2878" s="151"/>
      <c r="N2878" s="39"/>
      <c r="O2878" s="39"/>
      <c r="P2878" s="39"/>
      <c r="Q2878" s="39"/>
      <c r="R2878" s="39"/>
    </row>
    <row r="2879" spans="2:18" s="188" customFormat="1">
      <c r="B2879" s="15" t="s">
        <v>2999</v>
      </c>
      <c r="C2879" s="15" t="s">
        <v>4426</v>
      </c>
      <c r="D2879" s="15" t="s">
        <v>3566</v>
      </c>
      <c r="E2879" s="15">
        <v>10</v>
      </c>
      <c r="F2879" s="15">
        <v>2</v>
      </c>
      <c r="G2879" s="15">
        <v>10</v>
      </c>
      <c r="H2879" s="15">
        <v>10</v>
      </c>
      <c r="I2879" s="15">
        <v>10</v>
      </c>
      <c r="J2879" s="97"/>
      <c r="K2879" s="152" t="s">
        <v>46</v>
      </c>
      <c r="L2879" s="91" t="str">
        <f t="shared" si="61"/>
        <v>오후</v>
      </c>
      <c r="M2879" s="151"/>
      <c r="N2879" s="39"/>
      <c r="O2879" s="39"/>
      <c r="P2879" s="39"/>
      <c r="Q2879" s="39"/>
      <c r="R2879" s="39"/>
    </row>
    <row r="2880" spans="2:18" s="188" customFormat="1">
      <c r="B2880" s="15" t="s">
        <v>2999</v>
      </c>
      <c r="C2880" s="15" t="s">
        <v>4426</v>
      </c>
      <c r="D2880" s="15" t="s">
        <v>3567</v>
      </c>
      <c r="E2880" s="15">
        <v>10</v>
      </c>
      <c r="F2880" s="15">
        <v>2</v>
      </c>
      <c r="G2880" s="15">
        <v>10</v>
      </c>
      <c r="H2880" s="15">
        <v>10</v>
      </c>
      <c r="I2880" s="15">
        <v>10</v>
      </c>
      <c r="J2880" s="97"/>
      <c r="K2880" s="152" t="s">
        <v>4449</v>
      </c>
      <c r="L2880" s="91" t="str">
        <f t="shared" si="61"/>
        <v>오후</v>
      </c>
      <c r="M2880" s="151"/>
      <c r="N2880" s="39"/>
      <c r="O2880" s="39"/>
      <c r="P2880" s="39"/>
      <c r="Q2880" s="39"/>
      <c r="R2880" s="39"/>
    </row>
    <row r="2881" spans="2:18" s="188" customFormat="1">
      <c r="B2881" s="15" t="s">
        <v>2999</v>
      </c>
      <c r="C2881" s="15" t="s">
        <v>4426</v>
      </c>
      <c r="D2881" s="15" t="s">
        <v>3568</v>
      </c>
      <c r="E2881" s="15">
        <v>10</v>
      </c>
      <c r="F2881" s="15">
        <v>2</v>
      </c>
      <c r="G2881" s="15">
        <v>10</v>
      </c>
      <c r="H2881" s="15">
        <v>10</v>
      </c>
      <c r="I2881" s="15">
        <v>10</v>
      </c>
      <c r="J2881" s="97"/>
      <c r="K2881" s="152" t="s">
        <v>4450</v>
      </c>
      <c r="L2881" s="91" t="str">
        <f t="shared" si="61"/>
        <v>오후</v>
      </c>
      <c r="M2881" s="151"/>
      <c r="N2881" s="39"/>
      <c r="O2881" s="39"/>
      <c r="P2881" s="39"/>
      <c r="Q2881" s="39"/>
      <c r="R2881" s="39"/>
    </row>
    <row r="2882" spans="2:18" s="188" customFormat="1">
      <c r="B2882" s="15" t="s">
        <v>2999</v>
      </c>
      <c r="C2882" s="15" t="s">
        <v>4426</v>
      </c>
      <c r="D2882" s="15" t="s">
        <v>3569</v>
      </c>
      <c r="E2882" s="15">
        <v>10</v>
      </c>
      <c r="F2882" s="15">
        <v>2</v>
      </c>
      <c r="G2882" s="15">
        <v>10</v>
      </c>
      <c r="H2882" s="15">
        <v>10</v>
      </c>
      <c r="I2882" s="15">
        <v>10</v>
      </c>
      <c r="J2882" s="97"/>
      <c r="K2882" s="152" t="s">
        <v>3074</v>
      </c>
      <c r="L2882" s="91" t="str">
        <f t="shared" ref="L2882:L2913" si="62">IF(MID(D2882,1,8)&gt;="20241101",IF(VALUE(MID(D2882,10,6))&lt;120000,"오전",IF(VALUE(MID(D2882,10,2))&lt;17,"오후","야간")),
IF(MID(D2882,1,8)&lt;"20241101",IF(VALUE(MID(D2882,10,6))&lt;120000,"오전",IF(VALUE(MID(D2882,10,2))&lt;18,"오후","야간"))
))</f>
        <v>오후</v>
      </c>
      <c r="M2882" s="151"/>
      <c r="N2882" s="39"/>
      <c r="O2882" s="39"/>
      <c r="P2882" s="39"/>
      <c r="Q2882" s="39"/>
      <c r="R2882" s="39"/>
    </row>
    <row r="2883" spans="2:18" s="188" customFormat="1">
      <c r="B2883" s="15" t="s">
        <v>2999</v>
      </c>
      <c r="C2883" s="15" t="s">
        <v>4426</v>
      </c>
      <c r="D2883" s="15" t="s">
        <v>3570</v>
      </c>
      <c r="E2883" s="15">
        <v>10</v>
      </c>
      <c r="F2883" s="15">
        <v>2</v>
      </c>
      <c r="G2883" s="15">
        <v>10</v>
      </c>
      <c r="H2883" s="15">
        <v>10</v>
      </c>
      <c r="I2883" s="15">
        <v>10</v>
      </c>
      <c r="J2883" s="97"/>
      <c r="K2883" s="152" t="s">
        <v>4451</v>
      </c>
      <c r="L2883" s="91" t="str">
        <f t="shared" si="62"/>
        <v>오후</v>
      </c>
      <c r="M2883" s="151"/>
      <c r="N2883" s="39"/>
      <c r="O2883" s="39"/>
      <c r="P2883" s="39"/>
      <c r="Q2883" s="39"/>
      <c r="R2883" s="39"/>
    </row>
    <row r="2884" spans="2:18" s="188" customFormat="1">
      <c r="B2884" s="15" t="s">
        <v>2999</v>
      </c>
      <c r="C2884" s="15" t="s">
        <v>4426</v>
      </c>
      <c r="D2884" s="15" t="s">
        <v>3571</v>
      </c>
      <c r="E2884" s="15">
        <v>10</v>
      </c>
      <c r="F2884" s="15">
        <v>2</v>
      </c>
      <c r="G2884" s="15">
        <v>10</v>
      </c>
      <c r="H2884" s="15">
        <v>10</v>
      </c>
      <c r="I2884" s="15">
        <v>10</v>
      </c>
      <c r="J2884" s="97"/>
      <c r="K2884" s="152" t="s">
        <v>41</v>
      </c>
      <c r="L2884" s="91" t="str">
        <f t="shared" si="62"/>
        <v>오후</v>
      </c>
      <c r="M2884" s="151"/>
      <c r="N2884" s="39"/>
      <c r="O2884" s="39"/>
      <c r="P2884" s="39"/>
      <c r="Q2884" s="39"/>
      <c r="R2884" s="39"/>
    </row>
    <row r="2885" spans="2:18" s="188" customFormat="1">
      <c r="B2885" s="15" t="s">
        <v>2999</v>
      </c>
      <c r="C2885" s="15" t="s">
        <v>4426</v>
      </c>
      <c r="D2885" s="15" t="s">
        <v>3572</v>
      </c>
      <c r="E2885" s="15">
        <v>10</v>
      </c>
      <c r="F2885" s="15">
        <v>2</v>
      </c>
      <c r="G2885" s="15">
        <v>10</v>
      </c>
      <c r="H2885" s="15">
        <v>10</v>
      </c>
      <c r="I2885" s="15">
        <v>10</v>
      </c>
      <c r="J2885" s="97"/>
      <c r="K2885" s="152" t="s">
        <v>420</v>
      </c>
      <c r="L2885" s="91" t="str">
        <f t="shared" si="62"/>
        <v>오후</v>
      </c>
      <c r="M2885" s="151"/>
      <c r="N2885" s="39"/>
      <c r="O2885" s="39"/>
      <c r="P2885" s="39"/>
      <c r="Q2885" s="39"/>
      <c r="R2885" s="39"/>
    </row>
    <row r="2886" spans="2:18" s="188" customFormat="1">
      <c r="B2886" s="15" t="s">
        <v>2999</v>
      </c>
      <c r="C2886" s="15" t="s">
        <v>4426</v>
      </c>
      <c r="D2886" s="15" t="s">
        <v>3573</v>
      </c>
      <c r="E2886" s="15">
        <v>10</v>
      </c>
      <c r="F2886" s="15">
        <v>2</v>
      </c>
      <c r="G2886" s="15">
        <v>10</v>
      </c>
      <c r="H2886" s="15">
        <v>10</v>
      </c>
      <c r="I2886" s="15">
        <v>10</v>
      </c>
      <c r="J2886" s="97"/>
      <c r="K2886" s="152" t="s">
        <v>423</v>
      </c>
      <c r="L2886" s="91" t="str">
        <f t="shared" si="62"/>
        <v>오후</v>
      </c>
      <c r="M2886" s="151"/>
      <c r="N2886" s="39"/>
      <c r="O2886" s="39"/>
      <c r="P2886" s="39"/>
      <c r="Q2886" s="39"/>
      <c r="R2886" s="39"/>
    </row>
    <row r="2887" spans="2:18" s="188" customFormat="1">
      <c r="B2887" s="15" t="s">
        <v>2999</v>
      </c>
      <c r="C2887" s="15" t="s">
        <v>4426</v>
      </c>
      <c r="D2887" s="15" t="s">
        <v>3574</v>
      </c>
      <c r="E2887" s="15">
        <v>10</v>
      </c>
      <c r="F2887" s="15">
        <v>2</v>
      </c>
      <c r="G2887" s="15">
        <v>10</v>
      </c>
      <c r="H2887" s="15">
        <v>10</v>
      </c>
      <c r="I2887" s="15">
        <v>10</v>
      </c>
      <c r="J2887" s="97"/>
      <c r="K2887" s="152" t="s">
        <v>41</v>
      </c>
      <c r="L2887" s="91" t="str">
        <f t="shared" si="62"/>
        <v>오후</v>
      </c>
      <c r="M2887" s="151"/>
      <c r="N2887" s="39"/>
      <c r="O2887" s="39"/>
      <c r="P2887" s="39"/>
      <c r="Q2887" s="39"/>
      <c r="R2887" s="39"/>
    </row>
    <row r="2888" spans="2:18" s="188" customFormat="1">
      <c r="B2888" s="15" t="s">
        <v>2999</v>
      </c>
      <c r="C2888" s="15" t="s">
        <v>4426</v>
      </c>
      <c r="D2888" s="15" t="s">
        <v>3575</v>
      </c>
      <c r="E2888" s="15">
        <v>10</v>
      </c>
      <c r="F2888" s="15">
        <v>2</v>
      </c>
      <c r="G2888" s="15">
        <v>10</v>
      </c>
      <c r="H2888" s="15">
        <v>10</v>
      </c>
      <c r="I2888" s="15">
        <v>10</v>
      </c>
      <c r="J2888" s="97"/>
      <c r="K2888" s="152" t="s">
        <v>420</v>
      </c>
      <c r="L2888" s="91" t="str">
        <f t="shared" si="62"/>
        <v>오후</v>
      </c>
      <c r="M2888" s="151"/>
      <c r="N2888" s="39"/>
      <c r="O2888" s="39"/>
      <c r="P2888" s="39"/>
      <c r="Q2888" s="39"/>
      <c r="R2888" s="39"/>
    </row>
    <row r="2889" spans="2:18" s="188" customFormat="1">
      <c r="B2889" s="15" t="s">
        <v>2999</v>
      </c>
      <c r="C2889" s="15" t="s">
        <v>4426</v>
      </c>
      <c r="D2889" s="15" t="s">
        <v>3576</v>
      </c>
      <c r="E2889" s="15">
        <v>10</v>
      </c>
      <c r="F2889" s="15">
        <v>2</v>
      </c>
      <c r="G2889" s="15">
        <v>10</v>
      </c>
      <c r="H2889" s="15">
        <v>10</v>
      </c>
      <c r="I2889" s="15">
        <v>10</v>
      </c>
      <c r="J2889" s="97"/>
      <c r="K2889" s="152" t="s">
        <v>4451</v>
      </c>
      <c r="L2889" s="91" t="str">
        <f t="shared" si="62"/>
        <v>오후</v>
      </c>
      <c r="M2889" s="151"/>
      <c r="N2889" s="39"/>
      <c r="O2889" s="39"/>
      <c r="P2889" s="39"/>
      <c r="Q2889" s="39"/>
      <c r="R2889" s="39"/>
    </row>
    <row r="2890" spans="2:18" s="188" customFormat="1">
      <c r="B2890" s="15" t="s">
        <v>2999</v>
      </c>
      <c r="C2890" s="15" t="s">
        <v>4426</v>
      </c>
      <c r="D2890" s="15" t="s">
        <v>3577</v>
      </c>
      <c r="E2890" s="15">
        <v>10</v>
      </c>
      <c r="F2890" s="15">
        <v>2</v>
      </c>
      <c r="G2890" s="15">
        <v>10</v>
      </c>
      <c r="H2890" s="15">
        <v>10</v>
      </c>
      <c r="I2890" s="15">
        <v>10</v>
      </c>
      <c r="J2890" s="97"/>
      <c r="K2890" s="152" t="s">
        <v>41</v>
      </c>
      <c r="L2890" s="91" t="str">
        <f t="shared" si="62"/>
        <v>오후</v>
      </c>
      <c r="M2890" s="151"/>
      <c r="N2890" s="39"/>
      <c r="O2890" s="39"/>
      <c r="P2890" s="39"/>
      <c r="Q2890" s="39"/>
      <c r="R2890" s="39"/>
    </row>
    <row r="2891" spans="2:18" s="188" customFormat="1">
      <c r="B2891" s="15" t="s">
        <v>2999</v>
      </c>
      <c r="C2891" s="15" t="s">
        <v>4426</v>
      </c>
      <c r="D2891" s="15" t="s">
        <v>3578</v>
      </c>
      <c r="E2891" s="15">
        <v>10</v>
      </c>
      <c r="F2891" s="15">
        <v>2</v>
      </c>
      <c r="G2891" s="15">
        <v>10</v>
      </c>
      <c r="H2891" s="15">
        <v>10</v>
      </c>
      <c r="I2891" s="15">
        <v>10</v>
      </c>
      <c r="J2891" s="97"/>
      <c r="K2891" s="152" t="s">
        <v>4449</v>
      </c>
      <c r="L2891" s="91" t="str">
        <f t="shared" si="62"/>
        <v>오후</v>
      </c>
      <c r="M2891" s="151"/>
      <c r="N2891" s="39"/>
      <c r="O2891" s="39"/>
      <c r="P2891" s="39"/>
      <c r="Q2891" s="39"/>
      <c r="R2891" s="39"/>
    </row>
    <row r="2892" spans="2:18" s="188" customFormat="1">
      <c r="B2892" s="15" t="s">
        <v>2999</v>
      </c>
      <c r="C2892" s="15" t="s">
        <v>4426</v>
      </c>
      <c r="D2892" s="15" t="s">
        <v>3579</v>
      </c>
      <c r="E2892" s="15">
        <v>10</v>
      </c>
      <c r="F2892" s="15">
        <v>2</v>
      </c>
      <c r="G2892" s="15">
        <v>10</v>
      </c>
      <c r="H2892" s="15">
        <v>10</v>
      </c>
      <c r="I2892" s="15">
        <v>10</v>
      </c>
      <c r="J2892" s="97"/>
      <c r="K2892" s="152" t="s">
        <v>4449</v>
      </c>
      <c r="L2892" s="91" t="str">
        <f t="shared" si="62"/>
        <v>오후</v>
      </c>
      <c r="M2892" s="151"/>
      <c r="N2892" s="39"/>
      <c r="O2892" s="39"/>
      <c r="P2892" s="39"/>
      <c r="Q2892" s="39"/>
      <c r="R2892" s="39"/>
    </row>
    <row r="2893" spans="2:18" s="188" customFormat="1">
      <c r="B2893" s="15" t="s">
        <v>2999</v>
      </c>
      <c r="C2893" s="15" t="s">
        <v>4426</v>
      </c>
      <c r="D2893" s="15" t="s">
        <v>3580</v>
      </c>
      <c r="E2893" s="15">
        <v>10</v>
      </c>
      <c r="F2893" s="15">
        <v>2</v>
      </c>
      <c r="G2893" s="15">
        <v>10</v>
      </c>
      <c r="H2893" s="15">
        <v>10</v>
      </c>
      <c r="I2893" s="15">
        <v>10</v>
      </c>
      <c r="J2893" s="97"/>
      <c r="K2893" s="152" t="s">
        <v>420</v>
      </c>
      <c r="L2893" s="91" t="str">
        <f t="shared" si="62"/>
        <v>오후</v>
      </c>
      <c r="M2893" s="151"/>
      <c r="N2893" s="39"/>
      <c r="O2893" s="39"/>
      <c r="P2893" s="39"/>
      <c r="Q2893" s="39"/>
      <c r="R2893" s="39"/>
    </row>
    <row r="2894" spans="2:18" s="188" customFormat="1">
      <c r="B2894" s="15" t="s">
        <v>2999</v>
      </c>
      <c r="C2894" s="15" t="s">
        <v>4426</v>
      </c>
      <c r="D2894" s="15" t="s">
        <v>3581</v>
      </c>
      <c r="E2894" s="15">
        <v>10</v>
      </c>
      <c r="F2894" s="15">
        <v>2</v>
      </c>
      <c r="G2894" s="15">
        <v>10</v>
      </c>
      <c r="H2894" s="15">
        <v>10</v>
      </c>
      <c r="I2894" s="15">
        <v>10</v>
      </c>
      <c r="J2894" s="97"/>
      <c r="K2894" s="152" t="s">
        <v>420</v>
      </c>
      <c r="L2894" s="91" t="str">
        <f t="shared" si="62"/>
        <v>오후</v>
      </c>
      <c r="M2894" s="151"/>
      <c r="N2894" s="39"/>
      <c r="O2894" s="39"/>
      <c r="P2894" s="39"/>
      <c r="Q2894" s="39"/>
      <c r="R2894" s="39"/>
    </row>
    <row r="2895" spans="2:18" s="188" customFormat="1">
      <c r="B2895" s="15" t="s">
        <v>2999</v>
      </c>
      <c r="C2895" s="15" t="s">
        <v>4426</v>
      </c>
      <c r="D2895" s="15" t="s">
        <v>3582</v>
      </c>
      <c r="E2895" s="15">
        <v>10</v>
      </c>
      <c r="F2895" s="15">
        <v>2</v>
      </c>
      <c r="G2895" s="15">
        <v>10</v>
      </c>
      <c r="H2895" s="15">
        <v>10</v>
      </c>
      <c r="I2895" s="15">
        <v>10</v>
      </c>
      <c r="J2895" s="97"/>
      <c r="K2895" s="152" t="s">
        <v>423</v>
      </c>
      <c r="L2895" s="91" t="str">
        <f t="shared" si="62"/>
        <v>오후</v>
      </c>
      <c r="M2895" s="151"/>
      <c r="N2895" s="39"/>
      <c r="O2895" s="39"/>
      <c r="P2895" s="39"/>
      <c r="Q2895" s="39"/>
      <c r="R2895" s="39"/>
    </row>
    <row r="2896" spans="2:18" s="188" customFormat="1">
      <c r="B2896" s="15" t="s">
        <v>2999</v>
      </c>
      <c r="C2896" s="15" t="s">
        <v>4426</v>
      </c>
      <c r="D2896" s="15" t="s">
        <v>3583</v>
      </c>
      <c r="E2896" s="15">
        <v>10</v>
      </c>
      <c r="F2896" s="15">
        <v>2</v>
      </c>
      <c r="G2896" s="15">
        <v>10</v>
      </c>
      <c r="H2896" s="15">
        <v>10</v>
      </c>
      <c r="I2896" s="15">
        <v>10</v>
      </c>
      <c r="J2896" s="97"/>
      <c r="K2896" s="152" t="s">
        <v>41</v>
      </c>
      <c r="L2896" s="91" t="str">
        <f t="shared" si="62"/>
        <v>오후</v>
      </c>
      <c r="M2896" s="151"/>
      <c r="N2896" s="39"/>
      <c r="O2896" s="39"/>
      <c r="P2896" s="39"/>
      <c r="Q2896" s="39"/>
      <c r="R2896" s="39"/>
    </row>
    <row r="2897" spans="2:18" s="188" customFormat="1">
      <c r="B2897" s="15" t="s">
        <v>2999</v>
      </c>
      <c r="C2897" s="15" t="s">
        <v>4426</v>
      </c>
      <c r="D2897" s="15" t="s">
        <v>3584</v>
      </c>
      <c r="E2897" s="15">
        <v>10</v>
      </c>
      <c r="F2897" s="15">
        <v>2</v>
      </c>
      <c r="G2897" s="15">
        <v>10</v>
      </c>
      <c r="H2897" s="15">
        <v>10</v>
      </c>
      <c r="I2897" s="15">
        <v>10</v>
      </c>
      <c r="J2897" s="97"/>
      <c r="K2897" s="152" t="s">
        <v>420</v>
      </c>
      <c r="L2897" s="91" t="str">
        <f t="shared" si="62"/>
        <v>오후</v>
      </c>
      <c r="M2897" s="151"/>
      <c r="N2897" s="39"/>
      <c r="O2897" s="39"/>
      <c r="P2897" s="39"/>
      <c r="Q2897" s="39"/>
      <c r="R2897" s="39"/>
    </row>
    <row r="2898" spans="2:18" s="188" customFormat="1">
      <c r="B2898" s="15" t="s">
        <v>2999</v>
      </c>
      <c r="C2898" s="15" t="s">
        <v>4426</v>
      </c>
      <c r="D2898" s="15" t="s">
        <v>3585</v>
      </c>
      <c r="E2898" s="15">
        <v>10</v>
      </c>
      <c r="F2898" s="15">
        <v>2</v>
      </c>
      <c r="G2898" s="15">
        <v>10</v>
      </c>
      <c r="H2898" s="15">
        <v>10</v>
      </c>
      <c r="I2898" s="15">
        <v>10</v>
      </c>
      <c r="J2898" s="97"/>
      <c r="K2898" s="152" t="s">
        <v>41</v>
      </c>
      <c r="L2898" s="91" t="str">
        <f t="shared" si="62"/>
        <v>오후</v>
      </c>
      <c r="M2898" s="151"/>
      <c r="N2898" s="39"/>
      <c r="O2898" s="39"/>
      <c r="P2898" s="39"/>
      <c r="Q2898" s="39"/>
      <c r="R2898" s="39"/>
    </row>
    <row r="2899" spans="2:18" s="188" customFormat="1">
      <c r="B2899" s="15" t="s">
        <v>2999</v>
      </c>
      <c r="C2899" s="15" t="s">
        <v>4426</v>
      </c>
      <c r="D2899" s="15" t="s">
        <v>3586</v>
      </c>
      <c r="E2899" s="15">
        <v>10</v>
      </c>
      <c r="F2899" s="15">
        <v>2</v>
      </c>
      <c r="G2899" s="15">
        <v>10</v>
      </c>
      <c r="H2899" s="15">
        <v>10</v>
      </c>
      <c r="I2899" s="15">
        <v>10</v>
      </c>
      <c r="J2899" s="97"/>
      <c r="K2899" s="152" t="s">
        <v>420</v>
      </c>
      <c r="L2899" s="91" t="str">
        <f t="shared" si="62"/>
        <v>오후</v>
      </c>
      <c r="M2899" s="151"/>
      <c r="N2899" s="39"/>
      <c r="O2899" s="39"/>
      <c r="P2899" s="39"/>
      <c r="Q2899" s="39"/>
      <c r="R2899" s="39"/>
    </row>
    <row r="2900" spans="2:18" s="188" customFormat="1">
      <c r="B2900" s="15" t="s">
        <v>2999</v>
      </c>
      <c r="C2900" s="15" t="s">
        <v>4426</v>
      </c>
      <c r="D2900" s="15" t="s">
        <v>3588</v>
      </c>
      <c r="E2900" s="15">
        <v>10</v>
      </c>
      <c r="F2900" s="15">
        <v>2</v>
      </c>
      <c r="G2900" s="15">
        <v>10</v>
      </c>
      <c r="H2900" s="15">
        <v>10</v>
      </c>
      <c r="I2900" s="15">
        <v>10</v>
      </c>
      <c r="J2900" s="97"/>
      <c r="K2900" s="152" t="s">
        <v>41</v>
      </c>
      <c r="L2900" s="91" t="str">
        <f t="shared" si="62"/>
        <v>오후</v>
      </c>
      <c r="M2900" s="151"/>
      <c r="N2900" s="39"/>
      <c r="O2900" s="39"/>
      <c r="P2900" s="39"/>
      <c r="Q2900" s="39"/>
      <c r="R2900" s="39"/>
    </row>
    <row r="2901" spans="2:18" s="188" customFormat="1">
      <c r="B2901" s="15" t="s">
        <v>2999</v>
      </c>
      <c r="C2901" s="15" t="s">
        <v>4426</v>
      </c>
      <c r="D2901" s="15" t="s">
        <v>3589</v>
      </c>
      <c r="E2901" s="15">
        <v>10</v>
      </c>
      <c r="F2901" s="15">
        <v>2</v>
      </c>
      <c r="G2901" s="15">
        <v>10</v>
      </c>
      <c r="H2901" s="15">
        <v>10</v>
      </c>
      <c r="I2901" s="15">
        <v>10</v>
      </c>
      <c r="J2901" s="97"/>
      <c r="K2901" s="152" t="s">
        <v>423</v>
      </c>
      <c r="L2901" s="91" t="str">
        <f t="shared" si="62"/>
        <v>오후</v>
      </c>
      <c r="M2901" s="151"/>
      <c r="N2901" s="39"/>
      <c r="O2901" s="39"/>
      <c r="P2901" s="39"/>
      <c r="Q2901" s="39"/>
      <c r="R2901" s="39"/>
    </row>
    <row r="2902" spans="2:18" s="188" customFormat="1">
      <c r="B2902" s="15" t="s">
        <v>2999</v>
      </c>
      <c r="C2902" s="15" t="s">
        <v>4426</v>
      </c>
      <c r="D2902" s="15" t="s">
        <v>3590</v>
      </c>
      <c r="E2902" s="15">
        <v>10</v>
      </c>
      <c r="F2902" s="15">
        <v>2</v>
      </c>
      <c r="G2902" s="15">
        <v>10</v>
      </c>
      <c r="H2902" s="15">
        <v>10</v>
      </c>
      <c r="I2902" s="15">
        <v>10</v>
      </c>
      <c r="J2902" s="97"/>
      <c r="K2902" s="152" t="s">
        <v>41</v>
      </c>
      <c r="L2902" s="91" t="str">
        <f t="shared" si="62"/>
        <v>오후</v>
      </c>
      <c r="M2902" s="151"/>
      <c r="N2902" s="39"/>
      <c r="O2902" s="39"/>
      <c r="P2902" s="39"/>
      <c r="Q2902" s="39"/>
      <c r="R2902" s="39"/>
    </row>
    <row r="2903" spans="2:18" s="188" customFormat="1">
      <c r="B2903" s="15" t="s">
        <v>2999</v>
      </c>
      <c r="C2903" s="15" t="s">
        <v>4426</v>
      </c>
      <c r="D2903" s="15" t="s">
        <v>3591</v>
      </c>
      <c r="E2903" s="15">
        <v>10</v>
      </c>
      <c r="F2903" s="15">
        <v>2</v>
      </c>
      <c r="G2903" s="15">
        <v>10</v>
      </c>
      <c r="H2903" s="15">
        <v>10</v>
      </c>
      <c r="I2903" s="15">
        <v>10</v>
      </c>
      <c r="J2903" s="97"/>
      <c r="K2903" s="152" t="s">
        <v>420</v>
      </c>
      <c r="L2903" s="91" t="str">
        <f t="shared" si="62"/>
        <v>오후</v>
      </c>
      <c r="M2903" s="151"/>
      <c r="N2903" s="39"/>
      <c r="O2903" s="39"/>
      <c r="P2903" s="39"/>
      <c r="Q2903" s="39"/>
      <c r="R2903" s="39"/>
    </row>
    <row r="2904" spans="2:18" s="188" customFormat="1">
      <c r="B2904" s="15" t="s">
        <v>2999</v>
      </c>
      <c r="C2904" s="15" t="s">
        <v>4426</v>
      </c>
      <c r="D2904" s="15" t="s">
        <v>3592</v>
      </c>
      <c r="E2904" s="15">
        <v>10</v>
      </c>
      <c r="F2904" s="15">
        <v>2</v>
      </c>
      <c r="G2904" s="15">
        <v>10</v>
      </c>
      <c r="H2904" s="15">
        <v>10</v>
      </c>
      <c r="I2904" s="15">
        <v>10</v>
      </c>
      <c r="J2904" s="97"/>
      <c r="K2904" s="152" t="s">
        <v>41</v>
      </c>
      <c r="L2904" s="91" t="str">
        <f t="shared" si="62"/>
        <v>오후</v>
      </c>
      <c r="M2904" s="151"/>
      <c r="N2904" s="39"/>
      <c r="O2904" s="39"/>
      <c r="P2904" s="39"/>
      <c r="Q2904" s="39"/>
      <c r="R2904" s="39"/>
    </row>
    <row r="2905" spans="2:18" s="188" customFormat="1">
      <c r="B2905" s="15" t="s">
        <v>2999</v>
      </c>
      <c r="C2905" s="15" t="s">
        <v>4426</v>
      </c>
      <c r="D2905" s="15" t="s">
        <v>3594</v>
      </c>
      <c r="E2905" s="15">
        <v>10</v>
      </c>
      <c r="F2905" s="15">
        <v>2</v>
      </c>
      <c r="G2905" s="15">
        <v>10</v>
      </c>
      <c r="H2905" s="15">
        <v>10</v>
      </c>
      <c r="I2905" s="15">
        <v>10</v>
      </c>
      <c r="J2905" s="97"/>
      <c r="K2905" s="152" t="s">
        <v>420</v>
      </c>
      <c r="L2905" s="91" t="str">
        <f t="shared" si="62"/>
        <v>오후</v>
      </c>
      <c r="M2905" s="151"/>
      <c r="N2905" s="39"/>
      <c r="O2905" s="39"/>
      <c r="P2905" s="39"/>
      <c r="Q2905" s="39"/>
      <c r="R2905" s="39"/>
    </row>
    <row r="2906" spans="2:18" s="188" customFormat="1">
      <c r="B2906" s="15" t="s">
        <v>2999</v>
      </c>
      <c r="C2906" s="15" t="s">
        <v>4426</v>
      </c>
      <c r="D2906" s="15" t="s">
        <v>3595</v>
      </c>
      <c r="E2906" s="15">
        <v>10</v>
      </c>
      <c r="F2906" s="15">
        <v>2</v>
      </c>
      <c r="G2906" s="15">
        <v>10</v>
      </c>
      <c r="H2906" s="15">
        <v>10</v>
      </c>
      <c r="I2906" s="15">
        <v>10</v>
      </c>
      <c r="J2906" s="97"/>
      <c r="K2906" s="152" t="s">
        <v>41</v>
      </c>
      <c r="L2906" s="91" t="str">
        <f t="shared" si="62"/>
        <v>오후</v>
      </c>
      <c r="M2906" s="151"/>
      <c r="N2906" s="39"/>
      <c r="O2906" s="39"/>
      <c r="P2906" s="39"/>
      <c r="Q2906" s="39"/>
      <c r="R2906" s="39"/>
    </row>
    <row r="2907" spans="2:18" s="188" customFormat="1">
      <c r="B2907" s="15" t="s">
        <v>2999</v>
      </c>
      <c r="C2907" s="15" t="s">
        <v>4426</v>
      </c>
      <c r="D2907" s="15" t="s">
        <v>3596</v>
      </c>
      <c r="E2907" s="15">
        <v>10</v>
      </c>
      <c r="F2907" s="15">
        <v>2</v>
      </c>
      <c r="G2907" s="15">
        <v>10</v>
      </c>
      <c r="H2907" s="15">
        <v>10</v>
      </c>
      <c r="I2907" s="15">
        <v>10</v>
      </c>
      <c r="J2907" s="97"/>
      <c r="K2907" s="152" t="s">
        <v>4449</v>
      </c>
      <c r="L2907" s="91" t="str">
        <f t="shared" si="62"/>
        <v>오후</v>
      </c>
      <c r="M2907" s="151"/>
      <c r="N2907" s="39"/>
      <c r="O2907" s="39"/>
      <c r="P2907" s="39"/>
      <c r="Q2907" s="39"/>
      <c r="R2907" s="39"/>
    </row>
    <row r="2908" spans="2:18" s="188" customFormat="1">
      <c r="B2908" s="15" t="s">
        <v>2999</v>
      </c>
      <c r="C2908" s="15" t="s">
        <v>4426</v>
      </c>
      <c r="D2908" s="15" t="s">
        <v>3597</v>
      </c>
      <c r="E2908" s="15">
        <v>10</v>
      </c>
      <c r="F2908" s="15">
        <v>2</v>
      </c>
      <c r="G2908" s="15">
        <v>10</v>
      </c>
      <c r="H2908" s="15">
        <v>10</v>
      </c>
      <c r="I2908" s="15">
        <v>10</v>
      </c>
      <c r="J2908" s="97"/>
      <c r="K2908" s="152" t="s">
        <v>41</v>
      </c>
      <c r="L2908" s="91" t="str">
        <f t="shared" si="62"/>
        <v>오후</v>
      </c>
      <c r="M2908" s="151"/>
      <c r="N2908" s="39"/>
      <c r="O2908" s="39"/>
      <c r="P2908" s="39"/>
      <c r="Q2908" s="39"/>
      <c r="R2908" s="39"/>
    </row>
    <row r="2909" spans="2:18" s="188" customFormat="1">
      <c r="B2909" s="15" t="s">
        <v>2999</v>
      </c>
      <c r="C2909" s="15" t="s">
        <v>4426</v>
      </c>
      <c r="D2909" s="15" t="s">
        <v>3598</v>
      </c>
      <c r="E2909" s="15">
        <v>10</v>
      </c>
      <c r="F2909" s="15">
        <v>2</v>
      </c>
      <c r="G2909" s="15">
        <v>10</v>
      </c>
      <c r="H2909" s="15">
        <v>10</v>
      </c>
      <c r="I2909" s="15">
        <v>10</v>
      </c>
      <c r="J2909" s="97"/>
      <c r="K2909" s="152" t="s">
        <v>41</v>
      </c>
      <c r="L2909" s="91" t="str">
        <f t="shared" si="62"/>
        <v>오후</v>
      </c>
      <c r="M2909" s="151"/>
      <c r="N2909" s="39"/>
      <c r="O2909" s="39"/>
      <c r="P2909" s="39"/>
      <c r="Q2909" s="39"/>
      <c r="R2909" s="39"/>
    </row>
    <row r="2910" spans="2:18" s="188" customFormat="1">
      <c r="B2910" s="15" t="s">
        <v>2999</v>
      </c>
      <c r="C2910" s="15" t="s">
        <v>4426</v>
      </c>
      <c r="D2910" s="15" t="s">
        <v>3599</v>
      </c>
      <c r="E2910" s="15">
        <v>10</v>
      </c>
      <c r="F2910" s="15">
        <v>2</v>
      </c>
      <c r="G2910" s="15">
        <v>10</v>
      </c>
      <c r="H2910" s="15">
        <v>10</v>
      </c>
      <c r="I2910" s="15">
        <v>10</v>
      </c>
      <c r="J2910" s="97"/>
      <c r="K2910" s="152" t="s">
        <v>4450</v>
      </c>
      <c r="L2910" s="91" t="str">
        <f t="shared" si="62"/>
        <v>오후</v>
      </c>
      <c r="M2910" s="151"/>
      <c r="N2910" s="39"/>
      <c r="O2910" s="39"/>
      <c r="P2910" s="39"/>
      <c r="Q2910" s="39"/>
      <c r="R2910" s="39"/>
    </row>
    <row r="2911" spans="2:18" s="188" customFormat="1">
      <c r="B2911" s="15" t="s">
        <v>2999</v>
      </c>
      <c r="C2911" s="15" t="s">
        <v>4426</v>
      </c>
      <c r="D2911" s="15" t="s">
        <v>3600</v>
      </c>
      <c r="E2911" s="15">
        <v>10</v>
      </c>
      <c r="F2911" s="15">
        <v>2</v>
      </c>
      <c r="G2911" s="15">
        <v>10</v>
      </c>
      <c r="H2911" s="15">
        <v>10</v>
      </c>
      <c r="I2911" s="15">
        <v>10</v>
      </c>
      <c r="J2911" s="97"/>
      <c r="K2911" s="152" t="s">
        <v>423</v>
      </c>
      <c r="L2911" s="91" t="str">
        <f t="shared" si="62"/>
        <v>오후</v>
      </c>
      <c r="M2911" s="151"/>
      <c r="N2911" s="39"/>
      <c r="O2911" s="39"/>
      <c r="P2911" s="39"/>
      <c r="Q2911" s="39"/>
      <c r="R2911" s="39"/>
    </row>
    <row r="2912" spans="2:18" s="188" customFormat="1">
      <c r="B2912" s="15" t="s">
        <v>2999</v>
      </c>
      <c r="C2912" s="15" t="s">
        <v>4426</v>
      </c>
      <c r="D2912" s="15" t="s">
        <v>3601</v>
      </c>
      <c r="E2912" s="15">
        <v>10</v>
      </c>
      <c r="F2912" s="15">
        <v>2</v>
      </c>
      <c r="G2912" s="15">
        <v>10</v>
      </c>
      <c r="H2912" s="15">
        <v>10</v>
      </c>
      <c r="I2912" s="15">
        <v>10</v>
      </c>
      <c r="J2912" s="97"/>
      <c r="K2912" s="152" t="s">
        <v>420</v>
      </c>
      <c r="L2912" s="91" t="str">
        <f t="shared" si="62"/>
        <v>오후</v>
      </c>
      <c r="M2912" s="151"/>
      <c r="N2912" s="39"/>
      <c r="O2912" s="39"/>
      <c r="P2912" s="39"/>
      <c r="Q2912" s="39"/>
      <c r="R2912" s="39"/>
    </row>
    <row r="2913" spans="2:18" s="188" customFormat="1">
      <c r="B2913" s="15" t="s">
        <v>2999</v>
      </c>
      <c r="C2913" s="15" t="s">
        <v>4426</v>
      </c>
      <c r="D2913" s="15" t="s">
        <v>3602</v>
      </c>
      <c r="E2913" s="15">
        <v>10</v>
      </c>
      <c r="F2913" s="15">
        <v>2</v>
      </c>
      <c r="G2913" s="15">
        <v>10</v>
      </c>
      <c r="H2913" s="15">
        <v>10</v>
      </c>
      <c r="I2913" s="15">
        <v>10</v>
      </c>
      <c r="J2913" s="97"/>
      <c r="K2913" s="152" t="s">
        <v>4449</v>
      </c>
      <c r="L2913" s="91" t="str">
        <f t="shared" si="62"/>
        <v>오후</v>
      </c>
      <c r="M2913" s="151"/>
      <c r="N2913" s="39"/>
      <c r="O2913" s="39"/>
      <c r="P2913" s="39"/>
      <c r="Q2913" s="39"/>
      <c r="R2913" s="39"/>
    </row>
    <row r="2914" spans="2:18" s="188" customFormat="1">
      <c r="B2914" s="15" t="s">
        <v>2999</v>
      </c>
      <c r="C2914" s="15" t="s">
        <v>4426</v>
      </c>
      <c r="D2914" s="15" t="s">
        <v>3603</v>
      </c>
      <c r="E2914" s="15">
        <v>10</v>
      </c>
      <c r="F2914" s="15">
        <v>2</v>
      </c>
      <c r="G2914" s="15">
        <v>10</v>
      </c>
      <c r="H2914" s="15">
        <v>10</v>
      </c>
      <c r="I2914" s="15">
        <v>10</v>
      </c>
      <c r="J2914" s="97"/>
      <c r="K2914" s="152" t="s">
        <v>41</v>
      </c>
      <c r="L2914" s="91" t="str">
        <f t="shared" ref="L2914:L2919" si="63">IF(MID(D2914,1,8)&gt;="20241101",IF(VALUE(MID(D2914,10,6))&lt;120000,"오전",IF(VALUE(MID(D2914,10,2))&lt;17,"오후","야간")),
IF(MID(D2914,1,8)&lt;"20241101",IF(VALUE(MID(D2914,10,6))&lt;120000,"오전",IF(VALUE(MID(D2914,10,2))&lt;18,"오후","야간"))
))</f>
        <v>야간</v>
      </c>
      <c r="M2914" s="151"/>
      <c r="N2914" s="39"/>
      <c r="O2914" s="39"/>
      <c r="P2914" s="39"/>
      <c r="Q2914" s="39"/>
      <c r="R2914" s="39"/>
    </row>
    <row r="2915" spans="2:18" s="188" customFormat="1">
      <c r="B2915" s="15" t="s">
        <v>2999</v>
      </c>
      <c r="C2915" s="15" t="s">
        <v>4426</v>
      </c>
      <c r="D2915" s="15" t="s">
        <v>3604</v>
      </c>
      <c r="E2915" s="15">
        <v>10</v>
      </c>
      <c r="F2915" s="15">
        <v>2</v>
      </c>
      <c r="G2915" s="15">
        <v>10</v>
      </c>
      <c r="H2915" s="15">
        <v>10</v>
      </c>
      <c r="I2915" s="15">
        <v>10</v>
      </c>
      <c r="J2915" s="97"/>
      <c r="K2915" s="152" t="s">
        <v>41</v>
      </c>
      <c r="L2915" s="91" t="str">
        <f t="shared" si="63"/>
        <v>야간</v>
      </c>
      <c r="M2915" s="151"/>
      <c r="N2915" s="39"/>
      <c r="O2915" s="39"/>
      <c r="P2915" s="39"/>
      <c r="Q2915" s="39"/>
      <c r="R2915" s="39"/>
    </row>
    <row r="2916" spans="2:18" s="188" customFormat="1">
      <c r="B2916" s="15" t="s">
        <v>2999</v>
      </c>
      <c r="C2916" s="15" t="s">
        <v>4426</v>
      </c>
      <c r="D2916" s="15" t="s">
        <v>3605</v>
      </c>
      <c r="E2916" s="15">
        <v>10</v>
      </c>
      <c r="F2916" s="15">
        <v>2</v>
      </c>
      <c r="G2916" s="15">
        <v>10</v>
      </c>
      <c r="H2916" s="15">
        <v>10</v>
      </c>
      <c r="I2916" s="15">
        <v>10</v>
      </c>
      <c r="J2916" s="97"/>
      <c r="K2916" s="152" t="s">
        <v>3074</v>
      </c>
      <c r="L2916" s="91" t="str">
        <f t="shared" si="63"/>
        <v>야간</v>
      </c>
      <c r="M2916" s="151"/>
      <c r="N2916" s="39"/>
      <c r="O2916" s="39"/>
      <c r="P2916" s="39"/>
      <c r="Q2916" s="39"/>
      <c r="R2916" s="39"/>
    </row>
    <row r="2917" spans="2:18" s="188" customFormat="1">
      <c r="B2917" s="15" t="s">
        <v>2999</v>
      </c>
      <c r="C2917" s="15" t="s">
        <v>4426</v>
      </c>
      <c r="D2917" s="15" t="s">
        <v>3606</v>
      </c>
      <c r="E2917" s="15">
        <v>10</v>
      </c>
      <c r="F2917" s="15">
        <v>2</v>
      </c>
      <c r="G2917" s="15">
        <v>10</v>
      </c>
      <c r="H2917" s="15">
        <v>10</v>
      </c>
      <c r="I2917" s="15">
        <v>10</v>
      </c>
      <c r="J2917" s="97"/>
      <c r="K2917" s="152" t="s">
        <v>3074</v>
      </c>
      <c r="L2917" s="91" t="str">
        <f t="shared" si="63"/>
        <v>야간</v>
      </c>
      <c r="M2917" s="151"/>
      <c r="N2917" s="39"/>
      <c r="O2917" s="39"/>
      <c r="P2917" s="39"/>
      <c r="Q2917" s="39"/>
      <c r="R2917" s="39"/>
    </row>
    <row r="2918" spans="2:18" s="188" customFormat="1">
      <c r="B2918" s="15" t="s">
        <v>2999</v>
      </c>
      <c r="C2918" s="15" t="s">
        <v>4426</v>
      </c>
      <c r="D2918" s="15" t="s">
        <v>3607</v>
      </c>
      <c r="E2918" s="15">
        <v>10</v>
      </c>
      <c r="F2918" s="15">
        <v>2</v>
      </c>
      <c r="G2918" s="15">
        <v>10</v>
      </c>
      <c r="H2918" s="15">
        <v>10</v>
      </c>
      <c r="I2918" s="15">
        <v>10</v>
      </c>
      <c r="J2918" s="97"/>
      <c r="K2918" s="152" t="s">
        <v>3074</v>
      </c>
      <c r="L2918" s="91" t="str">
        <f t="shared" si="63"/>
        <v>야간</v>
      </c>
      <c r="M2918" s="151"/>
      <c r="N2918" s="39"/>
      <c r="O2918" s="39"/>
      <c r="P2918" s="39"/>
      <c r="Q2918" s="39"/>
      <c r="R2918" s="39"/>
    </row>
    <row r="2919" spans="2:18" s="188" customFormat="1">
      <c r="B2919" s="15" t="s">
        <v>2999</v>
      </c>
      <c r="C2919" s="15" t="s">
        <v>4429</v>
      </c>
      <c r="D2919" s="15" t="s">
        <v>3608</v>
      </c>
      <c r="E2919" s="15">
        <v>10</v>
      </c>
      <c r="F2919" s="15">
        <v>2</v>
      </c>
      <c r="G2919" s="15">
        <v>10</v>
      </c>
      <c r="H2919" s="15">
        <v>10</v>
      </c>
      <c r="I2919" s="15">
        <v>10</v>
      </c>
      <c r="J2919" s="97"/>
      <c r="K2919" s="152" t="s">
        <v>41</v>
      </c>
      <c r="L2919" s="91" t="str">
        <f t="shared" si="63"/>
        <v>야간</v>
      </c>
      <c r="M2919" s="151"/>
      <c r="N2919" s="39"/>
      <c r="O2919" s="39"/>
      <c r="P2919" s="39"/>
      <c r="Q2919" s="39"/>
      <c r="R2919" s="39"/>
    </row>
    <row r="2920" spans="2:18" s="188" customFormat="1">
      <c r="B2920" s="15" t="s">
        <v>2999</v>
      </c>
      <c r="C2920" s="15" t="s">
        <v>4429</v>
      </c>
      <c r="D2920" s="15" t="s">
        <v>3609</v>
      </c>
      <c r="E2920" s="15">
        <v>10</v>
      </c>
      <c r="F2920" s="15">
        <v>2</v>
      </c>
      <c r="G2920" s="15">
        <v>10</v>
      </c>
      <c r="H2920" s="15">
        <v>10</v>
      </c>
      <c r="I2920" s="15">
        <v>10</v>
      </c>
      <c r="J2920" s="97"/>
      <c r="K2920" s="152" t="s">
        <v>95</v>
      </c>
      <c r="L2920" s="91" t="s">
        <v>30</v>
      </c>
      <c r="M2920" s="151"/>
      <c r="N2920" s="39"/>
      <c r="O2920" s="39"/>
      <c r="P2920" s="39"/>
      <c r="Q2920" s="39"/>
      <c r="R2920" s="39"/>
    </row>
    <row r="2921" spans="2:18" s="188" customFormat="1">
      <c r="B2921" s="15" t="s">
        <v>2999</v>
      </c>
      <c r="C2921" s="15" t="s">
        <v>4429</v>
      </c>
      <c r="D2921" s="15" t="s">
        <v>3610</v>
      </c>
      <c r="E2921" s="15">
        <v>10</v>
      </c>
      <c r="F2921" s="15">
        <v>2</v>
      </c>
      <c r="G2921" s="15">
        <v>10</v>
      </c>
      <c r="H2921" s="15">
        <v>10</v>
      </c>
      <c r="I2921" s="15">
        <v>10</v>
      </c>
      <c r="J2921" s="97"/>
      <c r="K2921" s="152" t="s">
        <v>41</v>
      </c>
      <c r="L2921" s="91" t="str">
        <f t="shared" ref="L2921:L2952" si="64">IF(MID(D2921,1,8)&gt;="20241101",IF(VALUE(MID(D2921,10,6))&lt;120000,"오전",IF(VALUE(MID(D2921,10,2))&lt;17,"오후","야간")),
IF(MID(D2921,1,8)&lt;"20241101",IF(VALUE(MID(D2921,10,6))&lt;120000,"오전",IF(VALUE(MID(D2921,10,2))&lt;18,"오후","야간"))
))</f>
        <v>야간</v>
      </c>
      <c r="M2921" s="151"/>
      <c r="N2921" s="39"/>
      <c r="O2921" s="39"/>
      <c r="P2921" s="39"/>
      <c r="Q2921" s="39"/>
      <c r="R2921" s="39"/>
    </row>
    <row r="2922" spans="2:18" s="188" customFormat="1">
      <c r="B2922" s="15" t="s">
        <v>2999</v>
      </c>
      <c r="C2922" s="15" t="s">
        <v>4429</v>
      </c>
      <c r="D2922" s="15" t="s">
        <v>3611</v>
      </c>
      <c r="E2922" s="15">
        <v>10</v>
      </c>
      <c r="F2922" s="15">
        <v>2</v>
      </c>
      <c r="G2922" s="15">
        <v>10</v>
      </c>
      <c r="H2922" s="15">
        <v>10</v>
      </c>
      <c r="I2922" s="15">
        <v>10</v>
      </c>
      <c r="J2922" s="97"/>
      <c r="K2922" s="152" t="s">
        <v>41</v>
      </c>
      <c r="L2922" s="91" t="str">
        <f t="shared" si="64"/>
        <v>야간</v>
      </c>
      <c r="M2922" s="151"/>
      <c r="N2922" s="39"/>
      <c r="O2922" s="39"/>
      <c r="P2922" s="39"/>
      <c r="Q2922" s="39"/>
      <c r="R2922" s="39"/>
    </row>
    <row r="2923" spans="2:18" s="188" customFormat="1">
      <c r="B2923" s="15" t="s">
        <v>2999</v>
      </c>
      <c r="C2923" s="15" t="s">
        <v>4429</v>
      </c>
      <c r="D2923" s="15" t="s">
        <v>3612</v>
      </c>
      <c r="E2923" s="15">
        <v>10</v>
      </c>
      <c r="F2923" s="15">
        <v>2</v>
      </c>
      <c r="G2923" s="15">
        <v>10</v>
      </c>
      <c r="H2923" s="15">
        <v>10</v>
      </c>
      <c r="I2923" s="15">
        <v>10</v>
      </c>
      <c r="J2923" s="97"/>
      <c r="K2923" s="152" t="s">
        <v>85</v>
      </c>
      <c r="L2923" s="91" t="str">
        <f t="shared" si="64"/>
        <v>야간</v>
      </c>
      <c r="M2923" s="151"/>
      <c r="N2923" s="39"/>
      <c r="O2923" s="39"/>
      <c r="P2923" s="39"/>
      <c r="Q2923" s="39"/>
      <c r="R2923" s="39"/>
    </row>
    <row r="2924" spans="2:18" s="188" customFormat="1">
      <c r="B2924" s="15" t="s">
        <v>2999</v>
      </c>
      <c r="C2924" s="15" t="s">
        <v>4429</v>
      </c>
      <c r="D2924" s="15" t="s">
        <v>3613</v>
      </c>
      <c r="E2924" s="15">
        <v>10</v>
      </c>
      <c r="F2924" s="15">
        <v>2</v>
      </c>
      <c r="G2924" s="15">
        <v>10</v>
      </c>
      <c r="H2924" s="15">
        <v>10</v>
      </c>
      <c r="I2924" s="15">
        <v>10</v>
      </c>
      <c r="J2924" s="97"/>
      <c r="K2924" s="152" t="s">
        <v>41</v>
      </c>
      <c r="L2924" s="91" t="str">
        <f t="shared" si="64"/>
        <v>야간</v>
      </c>
      <c r="M2924" s="151"/>
      <c r="N2924" s="39"/>
      <c r="O2924" s="39"/>
      <c r="P2924" s="39"/>
      <c r="Q2924" s="39"/>
      <c r="R2924" s="39"/>
    </row>
    <row r="2925" spans="2:18" s="188" customFormat="1">
      <c r="B2925" s="15" t="s">
        <v>2999</v>
      </c>
      <c r="C2925" s="15" t="s">
        <v>4429</v>
      </c>
      <c r="D2925" s="15" t="s">
        <v>3614</v>
      </c>
      <c r="E2925" s="15">
        <v>10</v>
      </c>
      <c r="F2925" s="15">
        <v>2</v>
      </c>
      <c r="G2925" s="15">
        <v>10</v>
      </c>
      <c r="H2925" s="15">
        <v>10</v>
      </c>
      <c r="I2925" s="15">
        <v>10</v>
      </c>
      <c r="J2925" s="97"/>
      <c r="K2925" s="152" t="s">
        <v>41</v>
      </c>
      <c r="L2925" s="91" t="str">
        <f t="shared" si="64"/>
        <v>야간</v>
      </c>
      <c r="M2925" s="151"/>
      <c r="N2925" s="39"/>
      <c r="O2925" s="39"/>
      <c r="P2925" s="39"/>
      <c r="Q2925" s="39"/>
      <c r="R2925" s="39"/>
    </row>
    <row r="2926" spans="2:18" s="188" customFormat="1">
      <c r="B2926" s="15" t="s">
        <v>2999</v>
      </c>
      <c r="C2926" s="15" t="s">
        <v>4429</v>
      </c>
      <c r="D2926" s="15" t="s">
        <v>3616</v>
      </c>
      <c r="E2926" s="15">
        <v>10</v>
      </c>
      <c r="F2926" s="15">
        <v>2</v>
      </c>
      <c r="G2926" s="15">
        <v>10</v>
      </c>
      <c r="H2926" s="15">
        <v>10</v>
      </c>
      <c r="I2926" s="15">
        <v>10</v>
      </c>
      <c r="J2926" s="97"/>
      <c r="K2926" s="152" t="s">
        <v>41</v>
      </c>
      <c r="L2926" s="91" t="str">
        <f t="shared" si="64"/>
        <v>야간</v>
      </c>
      <c r="M2926" s="151"/>
      <c r="N2926" s="39"/>
      <c r="O2926" s="39"/>
      <c r="P2926" s="39"/>
      <c r="Q2926" s="39"/>
      <c r="R2926" s="39"/>
    </row>
    <row r="2927" spans="2:18" s="188" customFormat="1">
      <c r="B2927" s="15" t="s">
        <v>2999</v>
      </c>
      <c r="C2927" s="15" t="s">
        <v>4429</v>
      </c>
      <c r="D2927" s="15" t="s">
        <v>3617</v>
      </c>
      <c r="E2927" s="15">
        <v>10</v>
      </c>
      <c r="F2927" s="15">
        <v>2</v>
      </c>
      <c r="G2927" s="15">
        <v>10</v>
      </c>
      <c r="H2927" s="15">
        <v>10</v>
      </c>
      <c r="I2927" s="15">
        <v>10</v>
      </c>
      <c r="J2927" s="97"/>
      <c r="K2927" s="152" t="s">
        <v>41</v>
      </c>
      <c r="L2927" s="91" t="str">
        <f t="shared" si="64"/>
        <v>야간</v>
      </c>
      <c r="M2927" s="151"/>
      <c r="N2927" s="39"/>
      <c r="O2927" s="39"/>
      <c r="P2927" s="39"/>
      <c r="Q2927" s="39"/>
      <c r="R2927" s="39"/>
    </row>
    <row r="2928" spans="2:18" s="188" customFormat="1">
      <c r="B2928" s="15" t="s">
        <v>2999</v>
      </c>
      <c r="C2928" s="15" t="s">
        <v>4429</v>
      </c>
      <c r="D2928" s="15" t="s">
        <v>3622</v>
      </c>
      <c r="E2928" s="15">
        <v>10</v>
      </c>
      <c r="F2928" s="15">
        <v>2</v>
      </c>
      <c r="G2928" s="15">
        <v>10</v>
      </c>
      <c r="H2928" s="15">
        <v>10</v>
      </c>
      <c r="I2928" s="15">
        <v>10</v>
      </c>
      <c r="J2928" s="97"/>
      <c r="K2928" s="152" t="s">
        <v>41</v>
      </c>
      <c r="L2928" s="91" t="str">
        <f t="shared" si="64"/>
        <v>야간</v>
      </c>
      <c r="M2928" s="151"/>
      <c r="N2928" s="39"/>
      <c r="O2928" s="39"/>
      <c r="P2928" s="39"/>
      <c r="Q2928" s="39"/>
      <c r="R2928" s="39"/>
    </row>
    <row r="2929" spans="2:18" s="188" customFormat="1">
      <c r="B2929" s="15" t="s">
        <v>2999</v>
      </c>
      <c r="C2929" s="15" t="s">
        <v>4429</v>
      </c>
      <c r="D2929" s="15" t="s">
        <v>3623</v>
      </c>
      <c r="E2929" s="15">
        <v>10</v>
      </c>
      <c r="F2929" s="15">
        <v>2</v>
      </c>
      <c r="G2929" s="15">
        <v>10</v>
      </c>
      <c r="H2929" s="15">
        <v>10</v>
      </c>
      <c r="I2929" s="15">
        <v>10</v>
      </c>
      <c r="J2929" s="97"/>
      <c r="K2929" s="152" t="s">
        <v>73</v>
      </c>
      <c r="L2929" s="91" t="str">
        <f t="shared" si="64"/>
        <v>야간</v>
      </c>
      <c r="M2929" s="151"/>
      <c r="N2929" s="39"/>
      <c r="O2929" s="39"/>
      <c r="P2929" s="39"/>
      <c r="Q2929" s="39"/>
      <c r="R2929" s="39"/>
    </row>
    <row r="2930" spans="2:18" s="188" customFormat="1">
      <c r="B2930" s="15" t="s">
        <v>2999</v>
      </c>
      <c r="C2930" s="15" t="s">
        <v>4429</v>
      </c>
      <c r="D2930" s="15" t="s">
        <v>3624</v>
      </c>
      <c r="E2930" s="15">
        <v>10</v>
      </c>
      <c r="F2930" s="15">
        <v>2</v>
      </c>
      <c r="G2930" s="15">
        <v>10</v>
      </c>
      <c r="H2930" s="15">
        <v>10</v>
      </c>
      <c r="I2930" s="15">
        <v>10</v>
      </c>
      <c r="J2930" s="97"/>
      <c r="K2930" s="152" t="s">
        <v>41</v>
      </c>
      <c r="L2930" s="91" t="str">
        <f t="shared" si="64"/>
        <v>야간</v>
      </c>
      <c r="M2930" s="151"/>
      <c r="N2930" s="39"/>
      <c r="O2930" s="39"/>
      <c r="P2930" s="39"/>
      <c r="Q2930" s="39"/>
      <c r="R2930" s="39"/>
    </row>
    <row r="2931" spans="2:18" s="188" customFormat="1">
      <c r="B2931" s="15" t="s">
        <v>2999</v>
      </c>
      <c r="C2931" s="15" t="s">
        <v>4429</v>
      </c>
      <c r="D2931" s="15" t="s">
        <v>3625</v>
      </c>
      <c r="E2931" s="15">
        <v>10</v>
      </c>
      <c r="F2931" s="15">
        <v>2</v>
      </c>
      <c r="G2931" s="15">
        <v>10</v>
      </c>
      <c r="H2931" s="15">
        <v>10</v>
      </c>
      <c r="I2931" s="15">
        <v>10</v>
      </c>
      <c r="J2931" s="97"/>
      <c r="K2931" s="152" t="s">
        <v>41</v>
      </c>
      <c r="L2931" s="91" t="str">
        <f t="shared" si="64"/>
        <v>야간</v>
      </c>
      <c r="M2931" s="151"/>
      <c r="N2931" s="39"/>
      <c r="O2931" s="39"/>
      <c r="P2931" s="39"/>
      <c r="Q2931" s="39"/>
      <c r="R2931" s="39"/>
    </row>
    <row r="2932" spans="2:18" s="188" customFormat="1">
      <c r="B2932" s="15" t="s">
        <v>2999</v>
      </c>
      <c r="C2932" s="15" t="s">
        <v>4429</v>
      </c>
      <c r="D2932" s="15" t="s">
        <v>3626</v>
      </c>
      <c r="E2932" s="15">
        <v>10</v>
      </c>
      <c r="F2932" s="15">
        <v>2</v>
      </c>
      <c r="G2932" s="15">
        <v>10</v>
      </c>
      <c r="H2932" s="15">
        <v>10</v>
      </c>
      <c r="I2932" s="15">
        <v>10</v>
      </c>
      <c r="J2932" s="97"/>
      <c r="K2932" s="152" t="s">
        <v>3008</v>
      </c>
      <c r="L2932" s="91" t="str">
        <f t="shared" si="64"/>
        <v>야간</v>
      </c>
      <c r="M2932" s="151"/>
      <c r="N2932" s="39"/>
      <c r="O2932" s="39"/>
      <c r="P2932" s="39"/>
      <c r="Q2932" s="39"/>
      <c r="R2932" s="39"/>
    </row>
    <row r="2933" spans="2:18" s="188" customFormat="1">
      <c r="B2933" s="15" t="s">
        <v>2999</v>
      </c>
      <c r="C2933" s="15" t="s">
        <v>4429</v>
      </c>
      <c r="D2933" s="15" t="s">
        <v>3628</v>
      </c>
      <c r="E2933" s="15">
        <v>10</v>
      </c>
      <c r="F2933" s="15">
        <v>2</v>
      </c>
      <c r="G2933" s="15">
        <v>10</v>
      </c>
      <c r="H2933" s="15">
        <v>10</v>
      </c>
      <c r="I2933" s="15">
        <v>10</v>
      </c>
      <c r="J2933" s="97"/>
      <c r="K2933" s="152" t="s">
        <v>3008</v>
      </c>
      <c r="L2933" s="91" t="str">
        <f t="shared" si="64"/>
        <v>야간</v>
      </c>
      <c r="M2933" s="151"/>
      <c r="N2933" s="39"/>
      <c r="O2933" s="39"/>
      <c r="P2933" s="39"/>
      <c r="Q2933" s="39"/>
      <c r="R2933" s="39"/>
    </row>
    <row r="2934" spans="2:18" s="188" customFormat="1">
      <c r="B2934" s="15" t="s">
        <v>2999</v>
      </c>
      <c r="C2934" s="15" t="s">
        <v>4429</v>
      </c>
      <c r="D2934" s="15" t="s">
        <v>3629</v>
      </c>
      <c r="E2934" s="15">
        <v>10</v>
      </c>
      <c r="F2934" s="15">
        <v>2</v>
      </c>
      <c r="G2934" s="15">
        <v>10</v>
      </c>
      <c r="H2934" s="15">
        <v>10</v>
      </c>
      <c r="I2934" s="15">
        <v>10</v>
      </c>
      <c r="J2934" s="97"/>
      <c r="K2934" s="152" t="s">
        <v>425</v>
      </c>
      <c r="L2934" s="91" t="str">
        <f t="shared" si="64"/>
        <v>야간</v>
      </c>
      <c r="M2934" s="151"/>
      <c r="N2934" s="39"/>
      <c r="O2934" s="39"/>
      <c r="P2934" s="39"/>
      <c r="Q2934" s="39"/>
      <c r="R2934" s="39"/>
    </row>
    <row r="2935" spans="2:18" s="188" customFormat="1">
      <c r="B2935" s="15" t="s">
        <v>2999</v>
      </c>
      <c r="C2935" s="15" t="s">
        <v>4429</v>
      </c>
      <c r="D2935" s="15" t="s">
        <v>3630</v>
      </c>
      <c r="E2935" s="15">
        <v>10</v>
      </c>
      <c r="F2935" s="15">
        <v>2</v>
      </c>
      <c r="G2935" s="15">
        <v>10</v>
      </c>
      <c r="H2935" s="15">
        <v>10</v>
      </c>
      <c r="I2935" s="15">
        <v>10</v>
      </c>
      <c r="J2935" s="97"/>
      <c r="K2935" s="152" t="s">
        <v>73</v>
      </c>
      <c r="L2935" s="91" t="str">
        <f t="shared" si="64"/>
        <v>야간</v>
      </c>
      <c r="M2935" s="151"/>
      <c r="N2935" s="39"/>
      <c r="O2935" s="39"/>
      <c r="P2935" s="39"/>
      <c r="Q2935" s="39"/>
      <c r="R2935" s="39"/>
    </row>
    <row r="2936" spans="2:18" s="188" customFormat="1">
      <c r="B2936" s="15" t="s">
        <v>2999</v>
      </c>
      <c r="C2936" s="15" t="s">
        <v>4429</v>
      </c>
      <c r="D2936" s="15" t="s">
        <v>3631</v>
      </c>
      <c r="E2936" s="15">
        <v>10</v>
      </c>
      <c r="F2936" s="15">
        <v>2</v>
      </c>
      <c r="G2936" s="15">
        <v>10</v>
      </c>
      <c r="H2936" s="15">
        <v>10</v>
      </c>
      <c r="I2936" s="15">
        <v>10</v>
      </c>
      <c r="J2936" s="97"/>
      <c r="K2936" s="152" t="s">
        <v>41</v>
      </c>
      <c r="L2936" s="91" t="str">
        <f t="shared" si="64"/>
        <v>야간</v>
      </c>
      <c r="M2936" s="151"/>
      <c r="N2936" s="39"/>
      <c r="O2936" s="39"/>
      <c r="P2936" s="39"/>
      <c r="Q2936" s="39"/>
      <c r="R2936" s="39"/>
    </row>
    <row r="2937" spans="2:18" s="188" customFormat="1">
      <c r="B2937" s="15" t="s">
        <v>2999</v>
      </c>
      <c r="C2937" s="15" t="s">
        <v>4429</v>
      </c>
      <c r="D2937" s="15" t="s">
        <v>3632</v>
      </c>
      <c r="E2937" s="15">
        <v>10</v>
      </c>
      <c r="F2937" s="15">
        <v>2</v>
      </c>
      <c r="G2937" s="15">
        <v>10</v>
      </c>
      <c r="H2937" s="15">
        <v>10</v>
      </c>
      <c r="I2937" s="15">
        <v>10</v>
      </c>
      <c r="J2937" s="97"/>
      <c r="K2937" s="152" t="s">
        <v>41</v>
      </c>
      <c r="L2937" s="91" t="str">
        <f t="shared" si="64"/>
        <v>야간</v>
      </c>
      <c r="M2937" s="151"/>
      <c r="N2937" s="39"/>
      <c r="O2937" s="39"/>
      <c r="P2937" s="39"/>
      <c r="Q2937" s="39"/>
      <c r="R2937" s="39"/>
    </row>
    <row r="2938" spans="2:18" s="188" customFormat="1">
      <c r="B2938" s="15" t="s">
        <v>2999</v>
      </c>
      <c r="C2938" s="15" t="s">
        <v>4429</v>
      </c>
      <c r="D2938" s="15" t="s">
        <v>3633</v>
      </c>
      <c r="E2938" s="15">
        <v>10</v>
      </c>
      <c r="F2938" s="15">
        <v>2</v>
      </c>
      <c r="G2938" s="15">
        <v>10</v>
      </c>
      <c r="H2938" s="15">
        <v>10</v>
      </c>
      <c r="I2938" s="15">
        <v>10</v>
      </c>
      <c r="J2938" s="97"/>
      <c r="K2938" s="152" t="s">
        <v>41</v>
      </c>
      <c r="L2938" s="91" t="str">
        <f t="shared" si="64"/>
        <v>야간</v>
      </c>
      <c r="M2938" s="151"/>
      <c r="N2938" s="39"/>
      <c r="O2938" s="39"/>
      <c r="P2938" s="39"/>
      <c r="Q2938" s="39"/>
      <c r="R2938" s="39"/>
    </row>
    <row r="2939" spans="2:18" s="188" customFormat="1">
      <c r="B2939" s="15" t="s">
        <v>2999</v>
      </c>
      <c r="C2939" s="15" t="s">
        <v>4429</v>
      </c>
      <c r="D2939" s="15" t="s">
        <v>3634</v>
      </c>
      <c r="E2939" s="15">
        <v>10</v>
      </c>
      <c r="F2939" s="15">
        <v>2</v>
      </c>
      <c r="G2939" s="15">
        <v>10</v>
      </c>
      <c r="H2939" s="15">
        <v>10</v>
      </c>
      <c r="I2939" s="15">
        <v>10</v>
      </c>
      <c r="J2939" s="97"/>
      <c r="K2939" s="152" t="s">
        <v>425</v>
      </c>
      <c r="L2939" s="91" t="str">
        <f t="shared" si="64"/>
        <v>야간</v>
      </c>
      <c r="M2939" s="151"/>
      <c r="N2939" s="39"/>
      <c r="O2939" s="39"/>
      <c r="P2939" s="39"/>
      <c r="Q2939" s="39"/>
      <c r="R2939" s="39"/>
    </row>
    <row r="2940" spans="2:18" s="188" customFormat="1">
      <c r="B2940" s="15" t="s">
        <v>2999</v>
      </c>
      <c r="C2940" s="15" t="s">
        <v>4429</v>
      </c>
      <c r="D2940" s="15" t="s">
        <v>3636</v>
      </c>
      <c r="E2940" s="15">
        <v>10</v>
      </c>
      <c r="F2940" s="15">
        <v>2</v>
      </c>
      <c r="G2940" s="15">
        <v>10</v>
      </c>
      <c r="H2940" s="15">
        <v>10</v>
      </c>
      <c r="I2940" s="15">
        <v>10</v>
      </c>
      <c r="J2940" s="97"/>
      <c r="K2940" s="152" t="s">
        <v>41</v>
      </c>
      <c r="L2940" s="91" t="str">
        <f t="shared" si="64"/>
        <v>야간</v>
      </c>
      <c r="M2940" s="151"/>
      <c r="N2940" s="39"/>
      <c r="O2940" s="39"/>
      <c r="P2940" s="39"/>
      <c r="Q2940" s="39"/>
      <c r="R2940" s="39"/>
    </row>
    <row r="2941" spans="2:18" s="188" customFormat="1">
      <c r="B2941" s="15" t="s">
        <v>2999</v>
      </c>
      <c r="C2941" s="14" t="s">
        <v>4429</v>
      </c>
      <c r="D2941" s="14" t="s">
        <v>3637</v>
      </c>
      <c r="E2941" s="14">
        <v>10</v>
      </c>
      <c r="F2941" s="14">
        <v>2</v>
      </c>
      <c r="G2941" s="14">
        <v>10</v>
      </c>
      <c r="H2941" s="14">
        <v>10</v>
      </c>
      <c r="I2941" s="14">
        <v>10</v>
      </c>
      <c r="J2941" s="294"/>
      <c r="K2941" s="311" t="s">
        <v>85</v>
      </c>
      <c r="L2941" s="304" t="str">
        <f t="shared" si="64"/>
        <v>야간</v>
      </c>
      <c r="M2941" s="201"/>
      <c r="N2941" s="39"/>
      <c r="O2941" s="39"/>
      <c r="P2941" s="39"/>
      <c r="Q2941" s="39"/>
      <c r="R2941" s="39"/>
    </row>
    <row r="2942" spans="2:18" s="188" customFormat="1">
      <c r="B2942" s="97" t="s">
        <v>2999</v>
      </c>
      <c r="C2942" s="72" t="s">
        <v>4429</v>
      </c>
      <c r="D2942" s="72" t="s">
        <v>3638</v>
      </c>
      <c r="E2942" s="72">
        <v>10</v>
      </c>
      <c r="F2942" s="72">
        <v>2</v>
      </c>
      <c r="G2942" s="72">
        <v>10</v>
      </c>
      <c r="H2942" s="72">
        <v>10</v>
      </c>
      <c r="I2942" s="72">
        <v>10</v>
      </c>
      <c r="J2942" s="72"/>
      <c r="K2942" s="309" t="s">
        <v>425</v>
      </c>
      <c r="L2942" s="302" t="str">
        <f t="shared" si="64"/>
        <v>야간</v>
      </c>
      <c r="M2942" s="202"/>
      <c r="N2942" s="39"/>
      <c r="O2942" s="39"/>
      <c r="P2942" s="39"/>
      <c r="Q2942" s="39"/>
      <c r="R2942" s="39"/>
    </row>
    <row r="2943" spans="2:18" s="188" customFormat="1">
      <c r="B2943" s="97" t="s">
        <v>2999</v>
      </c>
      <c r="C2943" s="72" t="s">
        <v>4429</v>
      </c>
      <c r="D2943" s="72" t="s">
        <v>3639</v>
      </c>
      <c r="E2943" s="72">
        <v>10</v>
      </c>
      <c r="F2943" s="72">
        <v>2</v>
      </c>
      <c r="G2943" s="72">
        <v>10</v>
      </c>
      <c r="H2943" s="72">
        <v>10</v>
      </c>
      <c r="I2943" s="72">
        <v>10</v>
      </c>
      <c r="J2943" s="72"/>
      <c r="K2943" s="309" t="s">
        <v>41</v>
      </c>
      <c r="L2943" s="302" t="str">
        <f t="shared" si="64"/>
        <v>야간</v>
      </c>
      <c r="M2943" s="202"/>
      <c r="N2943" s="39"/>
      <c r="O2943" s="39"/>
      <c r="P2943" s="39"/>
      <c r="Q2943" s="39"/>
      <c r="R2943" s="39"/>
    </row>
    <row r="2944" spans="2:18" s="188" customFormat="1">
      <c r="B2944" s="97" t="s">
        <v>2999</v>
      </c>
      <c r="C2944" s="72" t="s">
        <v>4429</v>
      </c>
      <c r="D2944" s="72" t="s">
        <v>3656</v>
      </c>
      <c r="E2944" s="72">
        <v>10</v>
      </c>
      <c r="F2944" s="72">
        <v>2</v>
      </c>
      <c r="G2944" s="72">
        <v>10</v>
      </c>
      <c r="H2944" s="72">
        <v>10</v>
      </c>
      <c r="I2944" s="72">
        <v>10</v>
      </c>
      <c r="J2944" s="72"/>
      <c r="K2944" s="309" t="s">
        <v>88</v>
      </c>
      <c r="L2944" s="302" t="str">
        <f t="shared" si="64"/>
        <v>야간</v>
      </c>
      <c r="M2944" s="202"/>
      <c r="N2944" s="39"/>
      <c r="O2944" s="39"/>
      <c r="P2944" s="39"/>
      <c r="Q2944" s="39"/>
      <c r="R2944" s="39"/>
    </row>
    <row r="2945" spans="2:18" s="188" customFormat="1">
      <c r="B2945" s="97" t="s">
        <v>2999</v>
      </c>
      <c r="C2945" s="72" t="s">
        <v>4429</v>
      </c>
      <c r="D2945" s="72" t="s">
        <v>3659</v>
      </c>
      <c r="E2945" s="72">
        <v>10</v>
      </c>
      <c r="F2945" s="72">
        <v>2</v>
      </c>
      <c r="G2945" s="72">
        <v>10</v>
      </c>
      <c r="H2945" s="72">
        <v>10</v>
      </c>
      <c r="I2945" s="72">
        <v>10</v>
      </c>
      <c r="J2945" s="72"/>
      <c r="K2945" s="309" t="s">
        <v>93</v>
      </c>
      <c r="L2945" s="302" t="str">
        <f t="shared" si="64"/>
        <v>야간</v>
      </c>
      <c r="M2945" s="202"/>
      <c r="N2945" s="39"/>
      <c r="O2945" s="39"/>
      <c r="P2945" s="39"/>
      <c r="Q2945" s="39"/>
      <c r="R2945" s="39"/>
    </row>
    <row r="2946" spans="2:18" s="188" customFormat="1">
      <c r="B2946" s="97" t="s">
        <v>2999</v>
      </c>
      <c r="C2946" s="72" t="s">
        <v>4429</v>
      </c>
      <c r="D2946" s="72" t="s">
        <v>3670</v>
      </c>
      <c r="E2946" s="72">
        <v>10</v>
      </c>
      <c r="F2946" s="72">
        <v>2</v>
      </c>
      <c r="G2946" s="72">
        <v>10</v>
      </c>
      <c r="H2946" s="72">
        <v>10</v>
      </c>
      <c r="I2946" s="72">
        <v>10</v>
      </c>
      <c r="J2946" s="72"/>
      <c r="K2946" s="309" t="s">
        <v>41</v>
      </c>
      <c r="L2946" s="302" t="str">
        <f t="shared" si="64"/>
        <v>야간</v>
      </c>
      <c r="M2946" s="202"/>
      <c r="N2946" s="39"/>
      <c r="O2946" s="39"/>
      <c r="P2946" s="39"/>
      <c r="Q2946" s="39"/>
      <c r="R2946" s="39"/>
    </row>
    <row r="2947" spans="2:18" s="188" customFormat="1">
      <c r="B2947" s="97" t="s">
        <v>2999</v>
      </c>
      <c r="C2947" s="72" t="s">
        <v>4429</v>
      </c>
      <c r="D2947" s="72" t="s">
        <v>3671</v>
      </c>
      <c r="E2947" s="72">
        <v>10</v>
      </c>
      <c r="F2947" s="72">
        <v>2</v>
      </c>
      <c r="G2947" s="72">
        <v>10</v>
      </c>
      <c r="H2947" s="72">
        <v>10</v>
      </c>
      <c r="I2947" s="72">
        <v>10</v>
      </c>
      <c r="J2947" s="72"/>
      <c r="K2947" s="309" t="s">
        <v>41</v>
      </c>
      <c r="L2947" s="302" t="str">
        <f t="shared" si="64"/>
        <v>야간</v>
      </c>
      <c r="M2947" s="202"/>
      <c r="N2947" s="39"/>
      <c r="O2947" s="39"/>
      <c r="P2947" s="39"/>
      <c r="Q2947" s="39"/>
      <c r="R2947" s="39"/>
    </row>
    <row r="2948" spans="2:18" s="188" customFormat="1">
      <c r="B2948" s="97" t="s">
        <v>2999</v>
      </c>
      <c r="C2948" s="72" t="s">
        <v>4429</v>
      </c>
      <c r="D2948" s="72" t="s">
        <v>3672</v>
      </c>
      <c r="E2948" s="72">
        <v>10</v>
      </c>
      <c r="F2948" s="72">
        <v>2</v>
      </c>
      <c r="G2948" s="72">
        <v>10</v>
      </c>
      <c r="H2948" s="72">
        <v>10</v>
      </c>
      <c r="I2948" s="72">
        <v>10</v>
      </c>
      <c r="J2948" s="72"/>
      <c r="K2948" s="309" t="s">
        <v>41</v>
      </c>
      <c r="L2948" s="302" t="str">
        <f t="shared" si="64"/>
        <v>야간</v>
      </c>
      <c r="M2948" s="202"/>
      <c r="N2948" s="39"/>
      <c r="O2948" s="39"/>
      <c r="P2948" s="39"/>
      <c r="Q2948" s="39"/>
      <c r="R2948" s="39"/>
    </row>
    <row r="2949" spans="2:18" s="188" customFormat="1">
      <c r="B2949" s="97" t="s">
        <v>2999</v>
      </c>
      <c r="C2949" s="72" t="s">
        <v>4429</v>
      </c>
      <c r="D2949" s="72" t="s">
        <v>3674</v>
      </c>
      <c r="E2949" s="72">
        <v>10</v>
      </c>
      <c r="F2949" s="72">
        <v>2</v>
      </c>
      <c r="G2949" s="72">
        <v>10</v>
      </c>
      <c r="H2949" s="72">
        <v>10</v>
      </c>
      <c r="I2949" s="72">
        <v>10</v>
      </c>
      <c r="J2949" s="72"/>
      <c r="K2949" s="309" t="s">
        <v>41</v>
      </c>
      <c r="L2949" s="302" t="str">
        <f t="shared" si="64"/>
        <v>야간</v>
      </c>
      <c r="M2949" s="202"/>
      <c r="N2949" s="39"/>
      <c r="O2949" s="39"/>
      <c r="P2949" s="39"/>
      <c r="Q2949" s="39"/>
      <c r="R2949" s="39"/>
    </row>
    <row r="2950" spans="2:18" s="188" customFormat="1">
      <c r="B2950" s="97" t="s">
        <v>2999</v>
      </c>
      <c r="C2950" s="72" t="s">
        <v>4429</v>
      </c>
      <c r="D2950" s="72" t="s">
        <v>3676</v>
      </c>
      <c r="E2950" s="72">
        <v>10</v>
      </c>
      <c r="F2950" s="72">
        <v>2</v>
      </c>
      <c r="G2950" s="72">
        <v>10</v>
      </c>
      <c r="H2950" s="72">
        <v>10</v>
      </c>
      <c r="I2950" s="72">
        <v>10</v>
      </c>
      <c r="J2950" s="72"/>
      <c r="K2950" s="309" t="s">
        <v>41</v>
      </c>
      <c r="L2950" s="302" t="str">
        <f t="shared" si="64"/>
        <v>야간</v>
      </c>
      <c r="M2950" s="202"/>
      <c r="N2950" s="39"/>
      <c r="O2950" s="39"/>
      <c r="P2950" s="39"/>
      <c r="Q2950" s="39"/>
      <c r="R2950" s="39"/>
    </row>
    <row r="2951" spans="2:18" s="188" customFormat="1">
      <c r="B2951" s="97" t="s">
        <v>2999</v>
      </c>
      <c r="C2951" s="72" t="s">
        <v>4429</v>
      </c>
      <c r="D2951" s="72" t="s">
        <v>3677</v>
      </c>
      <c r="E2951" s="72">
        <v>10</v>
      </c>
      <c r="F2951" s="72">
        <v>2</v>
      </c>
      <c r="G2951" s="72">
        <v>10</v>
      </c>
      <c r="H2951" s="72">
        <v>10</v>
      </c>
      <c r="I2951" s="72">
        <v>10</v>
      </c>
      <c r="J2951" s="72"/>
      <c r="K2951" s="309" t="s">
        <v>41</v>
      </c>
      <c r="L2951" s="302" t="str">
        <f t="shared" si="64"/>
        <v>야간</v>
      </c>
      <c r="M2951" s="202"/>
      <c r="N2951" s="39"/>
      <c r="O2951" s="39"/>
      <c r="P2951" s="39"/>
      <c r="Q2951" s="39"/>
      <c r="R2951" s="39"/>
    </row>
    <row r="2952" spans="2:18" s="188" customFormat="1">
      <c r="B2952" s="97" t="s">
        <v>2999</v>
      </c>
      <c r="C2952" s="72" t="s">
        <v>4429</v>
      </c>
      <c r="D2952" s="72" t="s">
        <v>3678</v>
      </c>
      <c r="E2952" s="72">
        <v>10</v>
      </c>
      <c r="F2952" s="72">
        <v>2</v>
      </c>
      <c r="G2952" s="72">
        <v>10</v>
      </c>
      <c r="H2952" s="72">
        <v>10</v>
      </c>
      <c r="I2952" s="72">
        <v>10</v>
      </c>
      <c r="J2952" s="72"/>
      <c r="K2952" s="309" t="s">
        <v>41</v>
      </c>
      <c r="L2952" s="302" t="str">
        <f t="shared" si="64"/>
        <v>야간</v>
      </c>
      <c r="M2952" s="202"/>
      <c r="N2952" s="39"/>
      <c r="O2952" s="39"/>
      <c r="P2952" s="39"/>
      <c r="Q2952" s="39"/>
      <c r="R2952" s="39"/>
    </row>
    <row r="2953" spans="2:18" s="188" customFormat="1">
      <c r="B2953" s="97" t="s">
        <v>2999</v>
      </c>
      <c r="C2953" s="72" t="s">
        <v>4429</v>
      </c>
      <c r="D2953" s="72" t="s">
        <v>3679</v>
      </c>
      <c r="E2953" s="72">
        <v>10</v>
      </c>
      <c r="F2953" s="72">
        <v>2</v>
      </c>
      <c r="G2953" s="72">
        <v>10</v>
      </c>
      <c r="H2953" s="72">
        <v>10</v>
      </c>
      <c r="I2953" s="72">
        <v>10</v>
      </c>
      <c r="J2953" s="72"/>
      <c r="K2953" s="309" t="s">
        <v>41</v>
      </c>
      <c r="L2953" s="302" t="str">
        <f t="shared" ref="L2953:L2984" si="65">IF(MID(D2953,1,8)&gt;="20241101",IF(VALUE(MID(D2953,10,6))&lt;120000,"오전",IF(VALUE(MID(D2953,10,2))&lt;17,"오후","야간")),
IF(MID(D2953,1,8)&lt;"20241101",IF(VALUE(MID(D2953,10,6))&lt;120000,"오전",IF(VALUE(MID(D2953,10,2))&lt;18,"오후","야간"))
))</f>
        <v>야간</v>
      </c>
      <c r="M2953" s="202"/>
      <c r="N2953" s="39"/>
      <c r="O2953" s="39"/>
      <c r="P2953" s="39"/>
      <c r="Q2953" s="39"/>
      <c r="R2953" s="39"/>
    </row>
    <row r="2954" spans="2:18" s="188" customFormat="1">
      <c r="B2954" s="97" t="s">
        <v>2999</v>
      </c>
      <c r="C2954" s="72" t="s">
        <v>4429</v>
      </c>
      <c r="D2954" s="72" t="s">
        <v>3681</v>
      </c>
      <c r="E2954" s="72">
        <v>10</v>
      </c>
      <c r="F2954" s="72">
        <v>2</v>
      </c>
      <c r="G2954" s="72">
        <v>10</v>
      </c>
      <c r="H2954" s="72">
        <v>10</v>
      </c>
      <c r="I2954" s="72">
        <v>10</v>
      </c>
      <c r="J2954" s="72"/>
      <c r="K2954" s="309" t="s">
        <v>88</v>
      </c>
      <c r="L2954" s="302" t="str">
        <f t="shared" si="65"/>
        <v>야간</v>
      </c>
      <c r="M2954" s="202"/>
      <c r="N2954" s="39"/>
      <c r="O2954" s="39"/>
      <c r="P2954" s="39"/>
      <c r="Q2954" s="39"/>
      <c r="R2954" s="39"/>
    </row>
    <row r="2955" spans="2:18" s="188" customFormat="1">
      <c r="B2955" s="97" t="s">
        <v>2999</v>
      </c>
      <c r="C2955" s="72" t="s">
        <v>4429</v>
      </c>
      <c r="D2955" s="72" t="s">
        <v>3684</v>
      </c>
      <c r="E2955" s="72">
        <v>10</v>
      </c>
      <c r="F2955" s="72">
        <v>2</v>
      </c>
      <c r="G2955" s="72">
        <v>10</v>
      </c>
      <c r="H2955" s="72">
        <v>10</v>
      </c>
      <c r="I2955" s="72">
        <v>10</v>
      </c>
      <c r="J2955" s="72"/>
      <c r="K2955" s="309" t="s">
        <v>41</v>
      </c>
      <c r="L2955" s="302" t="str">
        <f t="shared" si="65"/>
        <v>야간</v>
      </c>
      <c r="M2955" s="202"/>
      <c r="N2955" s="39"/>
      <c r="O2955" s="39"/>
      <c r="P2955" s="39"/>
      <c r="Q2955" s="39"/>
      <c r="R2955" s="39"/>
    </row>
    <row r="2956" spans="2:18" s="188" customFormat="1">
      <c r="B2956" s="97" t="s">
        <v>2999</v>
      </c>
      <c r="C2956" s="72" t="s">
        <v>4429</v>
      </c>
      <c r="D2956" s="72" t="s">
        <v>3686</v>
      </c>
      <c r="E2956" s="72">
        <v>10</v>
      </c>
      <c r="F2956" s="72">
        <v>2</v>
      </c>
      <c r="G2956" s="72">
        <v>10</v>
      </c>
      <c r="H2956" s="72">
        <v>10</v>
      </c>
      <c r="I2956" s="72">
        <v>10</v>
      </c>
      <c r="J2956" s="72"/>
      <c r="K2956" s="309" t="s">
        <v>41</v>
      </c>
      <c r="L2956" s="302" t="str">
        <f t="shared" si="65"/>
        <v>야간</v>
      </c>
      <c r="M2956" s="202"/>
      <c r="N2956" s="39"/>
      <c r="O2956" s="39"/>
      <c r="P2956" s="39"/>
      <c r="Q2956" s="39"/>
      <c r="R2956" s="39"/>
    </row>
    <row r="2957" spans="2:18" s="188" customFormat="1">
      <c r="B2957" s="97" t="s">
        <v>2999</v>
      </c>
      <c r="C2957" s="72" t="s">
        <v>4429</v>
      </c>
      <c r="D2957" s="72" t="s">
        <v>3687</v>
      </c>
      <c r="E2957" s="72">
        <v>10</v>
      </c>
      <c r="F2957" s="72">
        <v>2</v>
      </c>
      <c r="G2957" s="72">
        <v>10</v>
      </c>
      <c r="H2957" s="72">
        <v>10</v>
      </c>
      <c r="I2957" s="72">
        <v>10</v>
      </c>
      <c r="J2957" s="72"/>
      <c r="K2957" s="309" t="s">
        <v>95</v>
      </c>
      <c r="L2957" s="302" t="str">
        <f t="shared" si="65"/>
        <v>야간</v>
      </c>
      <c r="M2957" s="202"/>
      <c r="N2957" s="39"/>
      <c r="O2957" s="39"/>
      <c r="P2957" s="39"/>
      <c r="Q2957" s="39"/>
      <c r="R2957" s="39"/>
    </row>
    <row r="2958" spans="2:18" s="188" customFormat="1">
      <c r="B2958" s="97" t="s">
        <v>2999</v>
      </c>
      <c r="C2958" s="72" t="s">
        <v>4429</v>
      </c>
      <c r="D2958" s="72" t="s">
        <v>3688</v>
      </c>
      <c r="E2958" s="72">
        <v>10</v>
      </c>
      <c r="F2958" s="72">
        <v>2</v>
      </c>
      <c r="G2958" s="72">
        <v>10</v>
      </c>
      <c r="H2958" s="72">
        <v>10</v>
      </c>
      <c r="I2958" s="72">
        <v>10</v>
      </c>
      <c r="J2958" s="72"/>
      <c r="K2958" s="309" t="s">
        <v>41</v>
      </c>
      <c r="L2958" s="302" t="str">
        <f t="shared" si="65"/>
        <v>야간</v>
      </c>
      <c r="M2958" s="202"/>
      <c r="N2958" s="39"/>
      <c r="O2958" s="39"/>
      <c r="P2958" s="39"/>
      <c r="Q2958" s="39"/>
      <c r="R2958" s="39"/>
    </row>
    <row r="2959" spans="2:18" s="188" customFormat="1">
      <c r="B2959" s="97" t="s">
        <v>2999</v>
      </c>
      <c r="C2959" s="72" t="s">
        <v>4429</v>
      </c>
      <c r="D2959" s="72" t="s">
        <v>3690</v>
      </c>
      <c r="E2959" s="72">
        <v>10</v>
      </c>
      <c r="F2959" s="72">
        <v>2</v>
      </c>
      <c r="G2959" s="72">
        <v>10</v>
      </c>
      <c r="H2959" s="72">
        <v>10</v>
      </c>
      <c r="I2959" s="72">
        <v>10</v>
      </c>
      <c r="J2959" s="72"/>
      <c r="K2959" s="309" t="s">
        <v>420</v>
      </c>
      <c r="L2959" s="302" t="str">
        <f t="shared" si="65"/>
        <v>야간</v>
      </c>
      <c r="M2959" s="202"/>
      <c r="N2959" s="39"/>
      <c r="O2959" s="39"/>
      <c r="P2959" s="39"/>
      <c r="Q2959" s="39"/>
      <c r="R2959" s="39"/>
    </row>
    <row r="2960" spans="2:18" s="188" customFormat="1">
      <c r="B2960" s="97" t="s">
        <v>2999</v>
      </c>
      <c r="C2960" s="72" t="s">
        <v>4429</v>
      </c>
      <c r="D2960" s="72" t="s">
        <v>3691</v>
      </c>
      <c r="E2960" s="72">
        <v>10</v>
      </c>
      <c r="F2960" s="72">
        <v>2</v>
      </c>
      <c r="G2960" s="72">
        <v>10</v>
      </c>
      <c r="H2960" s="72">
        <v>10</v>
      </c>
      <c r="I2960" s="72">
        <v>10</v>
      </c>
      <c r="J2960" s="72"/>
      <c r="K2960" s="309" t="s">
        <v>420</v>
      </c>
      <c r="L2960" s="302" t="str">
        <f t="shared" si="65"/>
        <v>야간</v>
      </c>
      <c r="M2960" s="202"/>
      <c r="N2960" s="39"/>
      <c r="O2960" s="39"/>
      <c r="P2960" s="39"/>
      <c r="Q2960" s="39"/>
      <c r="R2960" s="39"/>
    </row>
    <row r="2961" spans="2:18" s="188" customFormat="1">
      <c r="B2961" s="97" t="s">
        <v>2999</v>
      </c>
      <c r="C2961" s="72" t="s">
        <v>4429</v>
      </c>
      <c r="D2961" s="72" t="s">
        <v>3692</v>
      </c>
      <c r="E2961" s="72">
        <v>10</v>
      </c>
      <c r="F2961" s="72">
        <v>2</v>
      </c>
      <c r="G2961" s="72">
        <v>10</v>
      </c>
      <c r="H2961" s="72">
        <v>10</v>
      </c>
      <c r="I2961" s="72">
        <v>10</v>
      </c>
      <c r="J2961" s="72"/>
      <c r="K2961" s="309" t="s">
        <v>1097</v>
      </c>
      <c r="L2961" s="302" t="str">
        <f t="shared" si="65"/>
        <v>야간</v>
      </c>
      <c r="M2961" s="202"/>
      <c r="N2961" s="39"/>
      <c r="O2961" s="39"/>
      <c r="P2961" s="39"/>
      <c r="Q2961" s="39"/>
      <c r="R2961" s="39"/>
    </row>
    <row r="2962" spans="2:18" s="188" customFormat="1">
      <c r="B2962" s="97" t="s">
        <v>2999</v>
      </c>
      <c r="C2962" s="72" t="s">
        <v>4429</v>
      </c>
      <c r="D2962" s="72" t="s">
        <v>3693</v>
      </c>
      <c r="E2962" s="72">
        <v>10</v>
      </c>
      <c r="F2962" s="72">
        <v>2</v>
      </c>
      <c r="G2962" s="72">
        <v>10</v>
      </c>
      <c r="H2962" s="72">
        <v>10</v>
      </c>
      <c r="I2962" s="72">
        <v>10</v>
      </c>
      <c r="J2962" s="72"/>
      <c r="K2962" s="309" t="s">
        <v>4452</v>
      </c>
      <c r="L2962" s="302" t="str">
        <f t="shared" si="65"/>
        <v>야간</v>
      </c>
      <c r="M2962" s="202"/>
      <c r="N2962" s="39"/>
      <c r="O2962" s="39"/>
      <c r="P2962" s="39"/>
      <c r="Q2962" s="39"/>
      <c r="R2962" s="39"/>
    </row>
    <row r="2963" spans="2:18" s="188" customFormat="1">
      <c r="B2963" s="97" t="s">
        <v>2999</v>
      </c>
      <c r="C2963" s="72" t="s">
        <v>4429</v>
      </c>
      <c r="D2963" s="72" t="s">
        <v>3694</v>
      </c>
      <c r="E2963" s="72">
        <v>10</v>
      </c>
      <c r="F2963" s="72">
        <v>2</v>
      </c>
      <c r="G2963" s="72">
        <v>10</v>
      </c>
      <c r="H2963" s="72">
        <v>10</v>
      </c>
      <c r="I2963" s="72">
        <v>10</v>
      </c>
      <c r="J2963" s="72"/>
      <c r="K2963" s="309" t="s">
        <v>95</v>
      </c>
      <c r="L2963" s="302" t="str">
        <f t="shared" si="65"/>
        <v>야간</v>
      </c>
      <c r="M2963" s="202"/>
      <c r="N2963" s="39"/>
      <c r="O2963" s="39"/>
      <c r="P2963" s="39"/>
      <c r="Q2963" s="39"/>
      <c r="R2963" s="39"/>
    </row>
    <row r="2964" spans="2:18" s="188" customFormat="1">
      <c r="B2964" s="97" t="s">
        <v>2999</v>
      </c>
      <c r="C2964" s="72" t="s">
        <v>4429</v>
      </c>
      <c r="D2964" s="72" t="s">
        <v>3695</v>
      </c>
      <c r="E2964" s="72">
        <v>10</v>
      </c>
      <c r="F2964" s="72">
        <v>2</v>
      </c>
      <c r="G2964" s="72">
        <v>10</v>
      </c>
      <c r="H2964" s="72">
        <v>10</v>
      </c>
      <c r="I2964" s="72">
        <v>10</v>
      </c>
      <c r="J2964" s="72"/>
      <c r="K2964" s="309" t="s">
        <v>95</v>
      </c>
      <c r="L2964" s="302" t="str">
        <f t="shared" si="65"/>
        <v>야간</v>
      </c>
      <c r="M2964" s="202"/>
      <c r="N2964" s="39"/>
      <c r="O2964" s="39"/>
      <c r="P2964" s="39"/>
      <c r="Q2964" s="39"/>
      <c r="R2964" s="39"/>
    </row>
    <row r="2965" spans="2:18" s="188" customFormat="1">
      <c r="B2965" s="97" t="s">
        <v>2999</v>
      </c>
      <c r="C2965" s="72" t="s">
        <v>4429</v>
      </c>
      <c r="D2965" s="72" t="s">
        <v>3697</v>
      </c>
      <c r="E2965" s="72">
        <v>10</v>
      </c>
      <c r="F2965" s="72">
        <v>2</v>
      </c>
      <c r="G2965" s="72">
        <v>10</v>
      </c>
      <c r="H2965" s="72">
        <v>10</v>
      </c>
      <c r="I2965" s="72">
        <v>10</v>
      </c>
      <c r="J2965" s="72"/>
      <c r="K2965" s="309" t="s">
        <v>41</v>
      </c>
      <c r="L2965" s="302" t="str">
        <f t="shared" si="65"/>
        <v>야간</v>
      </c>
      <c r="M2965" s="202"/>
      <c r="N2965" s="39"/>
      <c r="O2965" s="39"/>
      <c r="P2965" s="39"/>
      <c r="Q2965" s="39"/>
      <c r="R2965" s="39"/>
    </row>
    <row r="2966" spans="2:18" s="188" customFormat="1">
      <c r="B2966" s="97" t="s">
        <v>2999</v>
      </c>
      <c r="C2966" s="72" t="s">
        <v>4429</v>
      </c>
      <c r="D2966" s="72" t="s">
        <v>3698</v>
      </c>
      <c r="E2966" s="72">
        <v>10</v>
      </c>
      <c r="F2966" s="72">
        <v>2</v>
      </c>
      <c r="G2966" s="72">
        <v>10</v>
      </c>
      <c r="H2966" s="72">
        <v>10</v>
      </c>
      <c r="I2966" s="72">
        <v>10</v>
      </c>
      <c r="J2966" s="72"/>
      <c r="K2966" s="309" t="s">
        <v>41</v>
      </c>
      <c r="L2966" s="302" t="str">
        <f t="shared" si="65"/>
        <v>야간</v>
      </c>
      <c r="M2966" s="202"/>
      <c r="N2966" s="39"/>
      <c r="O2966" s="39"/>
      <c r="P2966" s="39"/>
      <c r="Q2966" s="39"/>
      <c r="R2966" s="39"/>
    </row>
    <row r="2967" spans="2:18" s="188" customFormat="1">
      <c r="B2967" s="97" t="s">
        <v>2999</v>
      </c>
      <c r="C2967" s="72" t="s">
        <v>4438</v>
      </c>
      <c r="D2967" s="72" t="s">
        <v>3705</v>
      </c>
      <c r="E2967" s="72">
        <v>10</v>
      </c>
      <c r="F2967" s="72">
        <v>2</v>
      </c>
      <c r="G2967" s="72">
        <v>10</v>
      </c>
      <c r="H2967" s="72">
        <v>10</v>
      </c>
      <c r="I2967" s="72">
        <v>10</v>
      </c>
      <c r="J2967" s="72"/>
      <c r="K2967" s="309" t="s">
        <v>93</v>
      </c>
      <c r="L2967" s="302" t="str">
        <f t="shared" si="65"/>
        <v>오전</v>
      </c>
      <c r="M2967" s="202"/>
      <c r="N2967" s="39"/>
      <c r="O2967" s="39"/>
      <c r="P2967" s="39"/>
      <c r="Q2967" s="39"/>
      <c r="R2967" s="39"/>
    </row>
    <row r="2968" spans="2:18" s="188" customFormat="1">
      <c r="B2968" s="97" t="s">
        <v>2999</v>
      </c>
      <c r="C2968" s="72" t="s">
        <v>4438</v>
      </c>
      <c r="D2968" s="72" t="s">
        <v>3706</v>
      </c>
      <c r="E2968" s="72">
        <v>10</v>
      </c>
      <c r="F2968" s="72">
        <v>2</v>
      </c>
      <c r="G2968" s="72">
        <v>10</v>
      </c>
      <c r="H2968" s="72">
        <v>10</v>
      </c>
      <c r="I2968" s="72">
        <v>10</v>
      </c>
      <c r="J2968" s="72"/>
      <c r="K2968" s="309" t="s">
        <v>73</v>
      </c>
      <c r="L2968" s="302" t="str">
        <f t="shared" si="65"/>
        <v>오전</v>
      </c>
      <c r="M2968" s="202"/>
      <c r="N2968" s="39"/>
      <c r="O2968" s="39"/>
      <c r="P2968" s="39"/>
      <c r="Q2968" s="39"/>
      <c r="R2968" s="39"/>
    </row>
    <row r="2969" spans="2:18" s="188" customFormat="1">
      <c r="B2969" s="97" t="s">
        <v>2999</v>
      </c>
      <c r="C2969" s="72" t="s">
        <v>4438</v>
      </c>
      <c r="D2969" s="72" t="s">
        <v>3707</v>
      </c>
      <c r="E2969" s="72">
        <v>10</v>
      </c>
      <c r="F2969" s="72">
        <v>2</v>
      </c>
      <c r="G2969" s="72">
        <v>10</v>
      </c>
      <c r="H2969" s="72">
        <v>10</v>
      </c>
      <c r="I2969" s="72">
        <v>10</v>
      </c>
      <c r="J2969" s="72"/>
      <c r="K2969" s="309" t="s">
        <v>97</v>
      </c>
      <c r="L2969" s="302" t="str">
        <f t="shared" si="65"/>
        <v>오전</v>
      </c>
      <c r="M2969" s="202"/>
      <c r="N2969" s="39"/>
      <c r="O2969" s="39"/>
      <c r="P2969" s="39"/>
      <c r="Q2969" s="39"/>
      <c r="R2969" s="39"/>
    </row>
    <row r="2970" spans="2:18" s="188" customFormat="1">
      <c r="B2970" s="97" t="s">
        <v>2999</v>
      </c>
      <c r="C2970" s="72" t="s">
        <v>4438</v>
      </c>
      <c r="D2970" s="72" t="s">
        <v>3708</v>
      </c>
      <c r="E2970" s="72">
        <v>10</v>
      </c>
      <c r="F2970" s="72">
        <v>2</v>
      </c>
      <c r="G2970" s="72">
        <v>10</v>
      </c>
      <c r="H2970" s="72">
        <v>10</v>
      </c>
      <c r="I2970" s="72">
        <v>10</v>
      </c>
      <c r="J2970" s="72"/>
      <c r="K2970" s="309" t="s">
        <v>97</v>
      </c>
      <c r="L2970" s="302" t="str">
        <f t="shared" si="65"/>
        <v>오전</v>
      </c>
      <c r="M2970" s="202"/>
      <c r="N2970" s="39"/>
      <c r="O2970" s="39"/>
      <c r="P2970" s="39"/>
      <c r="Q2970" s="39"/>
      <c r="R2970" s="39"/>
    </row>
    <row r="2971" spans="2:18" s="188" customFormat="1">
      <c r="B2971" s="97" t="s">
        <v>2999</v>
      </c>
      <c r="C2971" s="72" t="s">
        <v>4438</v>
      </c>
      <c r="D2971" s="72" t="s">
        <v>3709</v>
      </c>
      <c r="E2971" s="72">
        <v>10</v>
      </c>
      <c r="F2971" s="72">
        <v>2</v>
      </c>
      <c r="G2971" s="72">
        <v>10</v>
      </c>
      <c r="H2971" s="72">
        <v>10</v>
      </c>
      <c r="I2971" s="72">
        <v>10</v>
      </c>
      <c r="J2971" s="72"/>
      <c r="K2971" s="309" t="s">
        <v>428</v>
      </c>
      <c r="L2971" s="302" t="str">
        <f t="shared" si="65"/>
        <v>오전</v>
      </c>
      <c r="M2971" s="202"/>
      <c r="N2971" s="39"/>
      <c r="O2971" s="39"/>
      <c r="P2971" s="39"/>
      <c r="Q2971" s="39"/>
      <c r="R2971" s="39"/>
    </row>
    <row r="2972" spans="2:18" s="188" customFormat="1">
      <c r="B2972" s="97" t="s">
        <v>2999</v>
      </c>
      <c r="C2972" s="72" t="s">
        <v>4438</v>
      </c>
      <c r="D2972" s="72" t="s">
        <v>3710</v>
      </c>
      <c r="E2972" s="72">
        <v>10</v>
      </c>
      <c r="F2972" s="72">
        <v>2</v>
      </c>
      <c r="G2972" s="72">
        <v>10</v>
      </c>
      <c r="H2972" s="72">
        <v>10</v>
      </c>
      <c r="I2972" s="72">
        <v>10</v>
      </c>
      <c r="J2972" s="72"/>
      <c r="K2972" s="309" t="s">
        <v>428</v>
      </c>
      <c r="L2972" s="302" t="str">
        <f t="shared" si="65"/>
        <v>오전</v>
      </c>
      <c r="M2972" s="202"/>
      <c r="N2972" s="39"/>
      <c r="O2972" s="39"/>
      <c r="P2972" s="39"/>
      <c r="Q2972" s="39"/>
      <c r="R2972" s="39"/>
    </row>
    <row r="2973" spans="2:18" s="188" customFormat="1">
      <c r="B2973" s="97" t="s">
        <v>2999</v>
      </c>
      <c r="C2973" s="72" t="s">
        <v>4438</v>
      </c>
      <c r="D2973" s="72" t="s">
        <v>3711</v>
      </c>
      <c r="E2973" s="72">
        <v>10</v>
      </c>
      <c r="F2973" s="72">
        <v>2</v>
      </c>
      <c r="G2973" s="72">
        <v>10</v>
      </c>
      <c r="H2973" s="72">
        <v>10</v>
      </c>
      <c r="I2973" s="72">
        <v>10</v>
      </c>
      <c r="J2973" s="72"/>
      <c r="K2973" s="309" t="s">
        <v>95</v>
      </c>
      <c r="L2973" s="302" t="str">
        <f t="shared" si="65"/>
        <v>오전</v>
      </c>
      <c r="M2973" s="202"/>
      <c r="N2973" s="39"/>
      <c r="O2973" s="39"/>
      <c r="P2973" s="39"/>
      <c r="Q2973" s="39"/>
      <c r="R2973" s="39"/>
    </row>
    <row r="2974" spans="2:18" s="188" customFormat="1">
      <c r="B2974" s="97" t="s">
        <v>2999</v>
      </c>
      <c r="C2974" s="72" t="s">
        <v>4438</v>
      </c>
      <c r="D2974" s="72" t="s">
        <v>3712</v>
      </c>
      <c r="E2974" s="72">
        <v>10</v>
      </c>
      <c r="F2974" s="72">
        <v>2</v>
      </c>
      <c r="G2974" s="72">
        <v>10</v>
      </c>
      <c r="H2974" s="72">
        <v>10</v>
      </c>
      <c r="I2974" s="72">
        <v>10</v>
      </c>
      <c r="J2974" s="72"/>
      <c r="K2974" s="309" t="s">
        <v>88</v>
      </c>
      <c r="L2974" s="302" t="str">
        <f t="shared" si="65"/>
        <v>오전</v>
      </c>
      <c r="M2974" s="202"/>
      <c r="N2974" s="39"/>
      <c r="O2974" s="39"/>
      <c r="P2974" s="39"/>
      <c r="Q2974" s="39"/>
      <c r="R2974" s="39"/>
    </row>
    <row r="2975" spans="2:18" s="188" customFormat="1">
      <c r="B2975" s="97" t="s">
        <v>2999</v>
      </c>
      <c r="C2975" s="72" t="s">
        <v>4438</v>
      </c>
      <c r="D2975" s="72" t="s">
        <v>3713</v>
      </c>
      <c r="E2975" s="72">
        <v>10</v>
      </c>
      <c r="F2975" s="72">
        <v>2</v>
      </c>
      <c r="G2975" s="72">
        <v>10</v>
      </c>
      <c r="H2975" s="72">
        <v>10</v>
      </c>
      <c r="I2975" s="72">
        <v>10</v>
      </c>
      <c r="J2975" s="72"/>
      <c r="K2975" s="309" t="s">
        <v>425</v>
      </c>
      <c r="L2975" s="302" t="str">
        <f t="shared" si="65"/>
        <v>오전</v>
      </c>
      <c r="M2975" s="202"/>
      <c r="N2975" s="39"/>
      <c r="O2975" s="39"/>
      <c r="P2975" s="39"/>
      <c r="Q2975" s="39"/>
      <c r="R2975" s="39"/>
    </row>
    <row r="2976" spans="2:18" s="188" customFormat="1">
      <c r="B2976" s="97" t="s">
        <v>2999</v>
      </c>
      <c r="C2976" s="72" t="s">
        <v>4438</v>
      </c>
      <c r="D2976" s="72" t="s">
        <v>3714</v>
      </c>
      <c r="E2976" s="72">
        <v>10</v>
      </c>
      <c r="F2976" s="72">
        <v>2</v>
      </c>
      <c r="G2976" s="72">
        <v>10</v>
      </c>
      <c r="H2976" s="72">
        <v>10</v>
      </c>
      <c r="I2976" s="72">
        <v>10</v>
      </c>
      <c r="J2976" s="72"/>
      <c r="K2976" s="309" t="s">
        <v>88</v>
      </c>
      <c r="L2976" s="302" t="str">
        <f t="shared" si="65"/>
        <v>오전</v>
      </c>
      <c r="M2976" s="202"/>
      <c r="N2976" s="39"/>
      <c r="O2976" s="39"/>
      <c r="P2976" s="39"/>
      <c r="Q2976" s="39"/>
      <c r="R2976" s="39"/>
    </row>
    <row r="2977" spans="2:18" s="188" customFormat="1">
      <c r="B2977" s="97" t="s">
        <v>2999</v>
      </c>
      <c r="C2977" s="72" t="s">
        <v>4438</v>
      </c>
      <c r="D2977" s="72" t="s">
        <v>3715</v>
      </c>
      <c r="E2977" s="72">
        <v>10</v>
      </c>
      <c r="F2977" s="72">
        <v>2</v>
      </c>
      <c r="G2977" s="72">
        <v>10</v>
      </c>
      <c r="H2977" s="72">
        <v>10</v>
      </c>
      <c r="I2977" s="72">
        <v>10</v>
      </c>
      <c r="J2977" s="72"/>
      <c r="K2977" s="309" t="s">
        <v>41</v>
      </c>
      <c r="L2977" s="302" t="str">
        <f t="shared" si="65"/>
        <v>오전</v>
      </c>
      <c r="M2977" s="202"/>
      <c r="N2977" s="39"/>
      <c r="O2977" s="39"/>
      <c r="P2977" s="39"/>
      <c r="Q2977" s="39"/>
      <c r="R2977" s="39"/>
    </row>
    <row r="2978" spans="2:18" s="188" customFormat="1">
      <c r="B2978" s="97" t="s">
        <v>2999</v>
      </c>
      <c r="C2978" s="72" t="s">
        <v>4438</v>
      </c>
      <c r="D2978" s="72" t="s">
        <v>3716</v>
      </c>
      <c r="E2978" s="72">
        <v>10</v>
      </c>
      <c r="F2978" s="72">
        <v>2</v>
      </c>
      <c r="G2978" s="72">
        <v>10</v>
      </c>
      <c r="H2978" s="72">
        <v>10</v>
      </c>
      <c r="I2978" s="72">
        <v>10</v>
      </c>
      <c r="J2978" s="72"/>
      <c r="K2978" s="309" t="s">
        <v>428</v>
      </c>
      <c r="L2978" s="302" t="str">
        <f t="shared" si="65"/>
        <v>오전</v>
      </c>
      <c r="M2978" s="202"/>
      <c r="N2978" s="39"/>
      <c r="O2978" s="39"/>
      <c r="P2978" s="39"/>
      <c r="Q2978" s="39"/>
      <c r="R2978" s="39"/>
    </row>
    <row r="2979" spans="2:18" s="188" customFormat="1">
      <c r="B2979" s="97" t="s">
        <v>2999</v>
      </c>
      <c r="C2979" s="72" t="s">
        <v>4438</v>
      </c>
      <c r="D2979" s="72" t="s">
        <v>3717</v>
      </c>
      <c r="E2979" s="72">
        <v>10</v>
      </c>
      <c r="F2979" s="72">
        <v>2</v>
      </c>
      <c r="G2979" s="72">
        <v>10</v>
      </c>
      <c r="H2979" s="72">
        <v>10</v>
      </c>
      <c r="I2979" s="72">
        <v>10</v>
      </c>
      <c r="J2979" s="72"/>
      <c r="K2979" s="309" t="s">
        <v>88</v>
      </c>
      <c r="L2979" s="302" t="str">
        <f t="shared" si="65"/>
        <v>오전</v>
      </c>
      <c r="M2979" s="202"/>
      <c r="N2979" s="39"/>
      <c r="O2979" s="39"/>
      <c r="P2979" s="39"/>
      <c r="Q2979" s="39"/>
      <c r="R2979" s="39"/>
    </row>
    <row r="2980" spans="2:18" s="188" customFormat="1">
      <c r="B2980" s="97" t="s">
        <v>2999</v>
      </c>
      <c r="C2980" s="72" t="s">
        <v>4438</v>
      </c>
      <c r="D2980" s="72" t="s">
        <v>3718</v>
      </c>
      <c r="E2980" s="72">
        <v>10</v>
      </c>
      <c r="F2980" s="72">
        <v>2</v>
      </c>
      <c r="G2980" s="72">
        <v>10</v>
      </c>
      <c r="H2980" s="72">
        <v>10</v>
      </c>
      <c r="I2980" s="72">
        <v>10</v>
      </c>
      <c r="J2980" s="72"/>
      <c r="K2980" s="309" t="s">
        <v>664</v>
      </c>
      <c r="L2980" s="302" t="str">
        <f t="shared" si="65"/>
        <v>오전</v>
      </c>
      <c r="M2980" s="202"/>
      <c r="N2980" s="39"/>
      <c r="O2980" s="39"/>
      <c r="P2980" s="39"/>
      <c r="Q2980" s="39"/>
      <c r="R2980" s="39"/>
    </row>
    <row r="2981" spans="2:18" s="188" customFormat="1">
      <c r="B2981" s="97" t="s">
        <v>2999</v>
      </c>
      <c r="C2981" s="72" t="s">
        <v>4438</v>
      </c>
      <c r="D2981" s="72" t="s">
        <v>3719</v>
      </c>
      <c r="E2981" s="72">
        <v>10</v>
      </c>
      <c r="F2981" s="72">
        <v>2</v>
      </c>
      <c r="G2981" s="72">
        <v>10</v>
      </c>
      <c r="H2981" s="72">
        <v>10</v>
      </c>
      <c r="I2981" s="72">
        <v>10</v>
      </c>
      <c r="J2981" s="72"/>
      <c r="K2981" s="309" t="s">
        <v>88</v>
      </c>
      <c r="L2981" s="302" t="str">
        <f t="shared" si="65"/>
        <v>오전</v>
      </c>
      <c r="M2981" s="202"/>
      <c r="N2981" s="39"/>
      <c r="O2981" s="39"/>
      <c r="P2981" s="39"/>
      <c r="Q2981" s="39"/>
      <c r="R2981" s="39"/>
    </row>
    <row r="2982" spans="2:18" s="188" customFormat="1">
      <c r="B2982" s="97" t="s">
        <v>2999</v>
      </c>
      <c r="C2982" s="72" t="s">
        <v>4438</v>
      </c>
      <c r="D2982" s="72" t="s">
        <v>3721</v>
      </c>
      <c r="E2982" s="72">
        <v>10</v>
      </c>
      <c r="F2982" s="72">
        <v>2</v>
      </c>
      <c r="G2982" s="72">
        <v>10</v>
      </c>
      <c r="H2982" s="72">
        <v>10</v>
      </c>
      <c r="I2982" s="72">
        <v>10</v>
      </c>
      <c r="J2982" s="72"/>
      <c r="K2982" s="309" t="s">
        <v>428</v>
      </c>
      <c r="L2982" s="302" t="str">
        <f t="shared" si="65"/>
        <v>오전</v>
      </c>
      <c r="M2982" s="202"/>
      <c r="N2982" s="39"/>
      <c r="O2982" s="39"/>
      <c r="P2982" s="39"/>
      <c r="Q2982" s="39"/>
      <c r="R2982" s="39"/>
    </row>
    <row r="2983" spans="2:18" s="188" customFormat="1">
      <c r="B2983" s="97" t="s">
        <v>2999</v>
      </c>
      <c r="C2983" s="72" t="s">
        <v>4438</v>
      </c>
      <c r="D2983" s="72" t="s">
        <v>3723</v>
      </c>
      <c r="E2983" s="72">
        <v>10</v>
      </c>
      <c r="F2983" s="72">
        <v>2</v>
      </c>
      <c r="G2983" s="72">
        <v>10</v>
      </c>
      <c r="H2983" s="72">
        <v>10</v>
      </c>
      <c r="I2983" s="72">
        <v>10</v>
      </c>
      <c r="J2983" s="72"/>
      <c r="K2983" s="309" t="s">
        <v>428</v>
      </c>
      <c r="L2983" s="302" t="str">
        <f t="shared" si="65"/>
        <v>오전</v>
      </c>
      <c r="M2983" s="202"/>
      <c r="N2983" s="39"/>
      <c r="O2983" s="39"/>
      <c r="P2983" s="39"/>
      <c r="Q2983" s="39"/>
      <c r="R2983" s="39"/>
    </row>
    <row r="2984" spans="2:18" s="188" customFormat="1">
      <c r="B2984" s="97" t="s">
        <v>2999</v>
      </c>
      <c r="C2984" s="72" t="s">
        <v>4438</v>
      </c>
      <c r="D2984" s="72" t="s">
        <v>3724</v>
      </c>
      <c r="E2984" s="72">
        <v>10</v>
      </c>
      <c r="F2984" s="72">
        <v>2</v>
      </c>
      <c r="G2984" s="72">
        <v>10</v>
      </c>
      <c r="H2984" s="72">
        <v>10</v>
      </c>
      <c r="I2984" s="72">
        <v>10</v>
      </c>
      <c r="J2984" s="72"/>
      <c r="K2984" s="309" t="s">
        <v>88</v>
      </c>
      <c r="L2984" s="302" t="str">
        <f t="shared" si="65"/>
        <v>오전</v>
      </c>
      <c r="M2984" s="202"/>
      <c r="N2984" s="39"/>
      <c r="O2984" s="39"/>
      <c r="P2984" s="39"/>
      <c r="Q2984" s="39"/>
      <c r="R2984" s="39"/>
    </row>
    <row r="2985" spans="2:18" s="188" customFormat="1">
      <c r="B2985" s="97" t="s">
        <v>2999</v>
      </c>
      <c r="C2985" s="72" t="s">
        <v>4438</v>
      </c>
      <c r="D2985" s="72" t="s">
        <v>3725</v>
      </c>
      <c r="E2985" s="72">
        <v>10</v>
      </c>
      <c r="F2985" s="72">
        <v>2</v>
      </c>
      <c r="G2985" s="72">
        <v>10</v>
      </c>
      <c r="H2985" s="72">
        <v>10</v>
      </c>
      <c r="I2985" s="72">
        <v>10</v>
      </c>
      <c r="J2985" s="72"/>
      <c r="K2985" s="309" t="s">
        <v>88</v>
      </c>
      <c r="L2985" s="302" t="str">
        <f t="shared" ref="L2985:L3016" si="66">IF(MID(D2985,1,8)&gt;="20241101",IF(VALUE(MID(D2985,10,6))&lt;120000,"오전",IF(VALUE(MID(D2985,10,2))&lt;17,"오후","야간")),
IF(MID(D2985,1,8)&lt;"20241101",IF(VALUE(MID(D2985,10,6))&lt;120000,"오전",IF(VALUE(MID(D2985,10,2))&lt;18,"오후","야간"))
))</f>
        <v>오전</v>
      </c>
      <c r="M2985" s="202"/>
      <c r="N2985" s="39"/>
      <c r="O2985" s="39"/>
      <c r="P2985" s="39"/>
      <c r="Q2985" s="39"/>
      <c r="R2985" s="39"/>
    </row>
    <row r="2986" spans="2:18" s="188" customFormat="1">
      <c r="B2986" s="97" t="s">
        <v>2999</v>
      </c>
      <c r="C2986" s="72" t="s">
        <v>4438</v>
      </c>
      <c r="D2986" s="72" t="s">
        <v>3726</v>
      </c>
      <c r="E2986" s="72">
        <v>10</v>
      </c>
      <c r="F2986" s="72">
        <v>2</v>
      </c>
      <c r="G2986" s="72">
        <v>10</v>
      </c>
      <c r="H2986" s="72">
        <v>10</v>
      </c>
      <c r="I2986" s="72">
        <v>10</v>
      </c>
      <c r="J2986" s="72"/>
      <c r="K2986" s="309" t="s">
        <v>97</v>
      </c>
      <c r="L2986" s="302" t="str">
        <f t="shared" si="66"/>
        <v>오전</v>
      </c>
      <c r="M2986" s="202"/>
      <c r="N2986" s="39"/>
      <c r="O2986" s="39"/>
      <c r="P2986" s="39"/>
      <c r="Q2986" s="39"/>
      <c r="R2986" s="39"/>
    </row>
    <row r="2987" spans="2:18" s="188" customFormat="1">
      <c r="B2987" s="97" t="s">
        <v>2999</v>
      </c>
      <c r="C2987" s="72" t="s">
        <v>4438</v>
      </c>
      <c r="D2987" s="72" t="s">
        <v>3727</v>
      </c>
      <c r="E2987" s="72">
        <v>10</v>
      </c>
      <c r="F2987" s="72">
        <v>2</v>
      </c>
      <c r="G2987" s="72">
        <v>10</v>
      </c>
      <c r="H2987" s="72">
        <v>10</v>
      </c>
      <c r="I2987" s="72">
        <v>10</v>
      </c>
      <c r="J2987" s="72"/>
      <c r="K2987" s="309" t="s">
        <v>3047</v>
      </c>
      <c r="L2987" s="302" t="str">
        <f t="shared" si="66"/>
        <v>오전</v>
      </c>
      <c r="M2987" s="202"/>
      <c r="N2987" s="39"/>
      <c r="O2987" s="39"/>
      <c r="P2987" s="39"/>
      <c r="Q2987" s="39"/>
      <c r="R2987" s="39"/>
    </row>
    <row r="2988" spans="2:18" s="188" customFormat="1">
      <c r="B2988" s="97" t="s">
        <v>2999</v>
      </c>
      <c r="C2988" s="72" t="s">
        <v>4438</v>
      </c>
      <c r="D2988" s="72" t="s">
        <v>3728</v>
      </c>
      <c r="E2988" s="72">
        <v>10</v>
      </c>
      <c r="F2988" s="72">
        <v>2</v>
      </c>
      <c r="G2988" s="72">
        <v>10</v>
      </c>
      <c r="H2988" s="72">
        <v>10</v>
      </c>
      <c r="I2988" s="72">
        <v>10</v>
      </c>
      <c r="J2988" s="72"/>
      <c r="K2988" s="309" t="s">
        <v>88</v>
      </c>
      <c r="L2988" s="302" t="str">
        <f t="shared" si="66"/>
        <v>오전</v>
      </c>
      <c r="M2988" s="202"/>
      <c r="N2988" s="39"/>
      <c r="O2988" s="39"/>
      <c r="P2988" s="39"/>
      <c r="Q2988" s="39"/>
      <c r="R2988" s="39"/>
    </row>
    <row r="2989" spans="2:18" s="188" customFormat="1">
      <c r="B2989" s="97" t="s">
        <v>2999</v>
      </c>
      <c r="C2989" s="72" t="s">
        <v>4438</v>
      </c>
      <c r="D2989" s="72" t="s">
        <v>3730</v>
      </c>
      <c r="E2989" s="72">
        <v>10</v>
      </c>
      <c r="F2989" s="72">
        <v>2</v>
      </c>
      <c r="G2989" s="72">
        <v>10</v>
      </c>
      <c r="H2989" s="72">
        <v>10</v>
      </c>
      <c r="I2989" s="72">
        <v>10</v>
      </c>
      <c r="J2989" s="72"/>
      <c r="K2989" s="309" t="s">
        <v>2961</v>
      </c>
      <c r="L2989" s="302" t="str">
        <f t="shared" si="66"/>
        <v>오전</v>
      </c>
      <c r="M2989" s="202"/>
      <c r="N2989" s="39"/>
      <c r="O2989" s="39"/>
      <c r="P2989" s="39"/>
      <c r="Q2989" s="39"/>
      <c r="R2989" s="39"/>
    </row>
    <row r="2990" spans="2:18" s="188" customFormat="1">
      <c r="B2990" s="97" t="s">
        <v>2999</v>
      </c>
      <c r="C2990" s="72" t="s">
        <v>4438</v>
      </c>
      <c r="D2990" s="72" t="s">
        <v>3731</v>
      </c>
      <c r="E2990" s="72">
        <v>10</v>
      </c>
      <c r="F2990" s="72">
        <v>2</v>
      </c>
      <c r="G2990" s="72">
        <v>10</v>
      </c>
      <c r="H2990" s="72">
        <v>10</v>
      </c>
      <c r="I2990" s="72">
        <v>10</v>
      </c>
      <c r="J2990" s="72"/>
      <c r="K2990" s="309" t="s">
        <v>88</v>
      </c>
      <c r="L2990" s="302" t="str">
        <f t="shared" si="66"/>
        <v>오전</v>
      </c>
      <c r="M2990" s="202"/>
      <c r="N2990" s="39"/>
      <c r="O2990" s="39"/>
      <c r="P2990" s="39"/>
      <c r="Q2990" s="39"/>
      <c r="R2990" s="39"/>
    </row>
    <row r="2991" spans="2:18" s="188" customFormat="1">
      <c r="B2991" s="97" t="s">
        <v>2999</v>
      </c>
      <c r="C2991" s="72" t="s">
        <v>4438</v>
      </c>
      <c r="D2991" s="72" t="s">
        <v>3732</v>
      </c>
      <c r="E2991" s="72">
        <v>10</v>
      </c>
      <c r="F2991" s="72">
        <v>2</v>
      </c>
      <c r="G2991" s="72">
        <v>10</v>
      </c>
      <c r="H2991" s="72">
        <v>10</v>
      </c>
      <c r="I2991" s="72">
        <v>10</v>
      </c>
      <c r="J2991" s="72"/>
      <c r="K2991" s="309" t="s">
        <v>97</v>
      </c>
      <c r="L2991" s="302" t="str">
        <f t="shared" si="66"/>
        <v>오전</v>
      </c>
      <c r="M2991" s="202"/>
      <c r="N2991" s="39"/>
      <c r="O2991" s="39"/>
      <c r="P2991" s="39"/>
      <c r="Q2991" s="39"/>
      <c r="R2991" s="39"/>
    </row>
    <row r="2992" spans="2:18" s="188" customFormat="1">
      <c r="B2992" s="97" t="s">
        <v>2999</v>
      </c>
      <c r="C2992" s="72" t="s">
        <v>4438</v>
      </c>
      <c r="D2992" s="72" t="s">
        <v>3733</v>
      </c>
      <c r="E2992" s="72">
        <v>10</v>
      </c>
      <c r="F2992" s="72">
        <v>2</v>
      </c>
      <c r="G2992" s="72">
        <v>10</v>
      </c>
      <c r="H2992" s="72">
        <v>10</v>
      </c>
      <c r="I2992" s="72">
        <v>10</v>
      </c>
      <c r="J2992" s="72"/>
      <c r="K2992" s="309" t="s">
        <v>97</v>
      </c>
      <c r="L2992" s="302" t="str">
        <f t="shared" si="66"/>
        <v>오전</v>
      </c>
      <c r="M2992" s="202"/>
      <c r="N2992" s="39"/>
      <c r="O2992" s="39"/>
      <c r="P2992" s="39"/>
      <c r="Q2992" s="39"/>
      <c r="R2992" s="39"/>
    </row>
    <row r="2993" spans="2:18" s="188" customFormat="1">
      <c r="B2993" s="97" t="s">
        <v>2999</v>
      </c>
      <c r="C2993" s="72" t="s">
        <v>4438</v>
      </c>
      <c r="D2993" s="72" t="s">
        <v>3734</v>
      </c>
      <c r="E2993" s="72">
        <v>10</v>
      </c>
      <c r="F2993" s="72">
        <v>2</v>
      </c>
      <c r="G2993" s="72">
        <v>10</v>
      </c>
      <c r="H2993" s="72">
        <v>10</v>
      </c>
      <c r="I2993" s="72">
        <v>10</v>
      </c>
      <c r="J2993" s="72"/>
      <c r="K2993" s="309" t="s">
        <v>95</v>
      </c>
      <c r="L2993" s="302" t="str">
        <f t="shared" si="66"/>
        <v>오전</v>
      </c>
      <c r="M2993" s="202"/>
      <c r="N2993" s="39"/>
      <c r="O2993" s="39"/>
      <c r="P2993" s="39"/>
      <c r="Q2993" s="39"/>
      <c r="R2993" s="39"/>
    </row>
    <row r="2994" spans="2:18" s="188" customFormat="1">
      <c r="B2994" s="97" t="s">
        <v>2999</v>
      </c>
      <c r="C2994" s="72" t="s">
        <v>4438</v>
      </c>
      <c r="D2994" s="72" t="s">
        <v>3735</v>
      </c>
      <c r="E2994" s="72">
        <v>10</v>
      </c>
      <c r="F2994" s="72">
        <v>2</v>
      </c>
      <c r="G2994" s="72">
        <v>10</v>
      </c>
      <c r="H2994" s="72">
        <v>10</v>
      </c>
      <c r="I2994" s="72">
        <v>10</v>
      </c>
      <c r="J2994" s="72"/>
      <c r="K2994" s="309" t="s">
        <v>97</v>
      </c>
      <c r="L2994" s="302" t="str">
        <f t="shared" si="66"/>
        <v>오전</v>
      </c>
      <c r="M2994" s="202"/>
      <c r="N2994" s="39"/>
      <c r="O2994" s="39"/>
      <c r="P2994" s="39"/>
      <c r="Q2994" s="39"/>
      <c r="R2994" s="39"/>
    </row>
    <row r="2995" spans="2:18" s="188" customFormat="1">
      <c r="B2995" s="97" t="s">
        <v>2999</v>
      </c>
      <c r="C2995" s="72" t="s">
        <v>4438</v>
      </c>
      <c r="D2995" s="72" t="s">
        <v>3736</v>
      </c>
      <c r="E2995" s="72">
        <v>10</v>
      </c>
      <c r="F2995" s="72">
        <v>2</v>
      </c>
      <c r="G2995" s="72">
        <v>10</v>
      </c>
      <c r="H2995" s="72">
        <v>10</v>
      </c>
      <c r="I2995" s="72">
        <v>10</v>
      </c>
      <c r="J2995" s="72"/>
      <c r="K2995" s="309" t="s">
        <v>41</v>
      </c>
      <c r="L2995" s="302" t="str">
        <f t="shared" si="66"/>
        <v>오전</v>
      </c>
      <c r="M2995" s="202"/>
      <c r="N2995" s="39"/>
      <c r="O2995" s="39"/>
      <c r="P2995" s="39"/>
      <c r="Q2995" s="39"/>
      <c r="R2995" s="39"/>
    </row>
    <row r="2996" spans="2:18" s="188" customFormat="1">
      <c r="B2996" s="97" t="s">
        <v>2999</v>
      </c>
      <c r="C2996" s="72" t="s">
        <v>4438</v>
      </c>
      <c r="D2996" s="72" t="s">
        <v>3737</v>
      </c>
      <c r="E2996" s="72">
        <v>10</v>
      </c>
      <c r="F2996" s="72">
        <v>2</v>
      </c>
      <c r="G2996" s="72">
        <v>10</v>
      </c>
      <c r="H2996" s="72">
        <v>10</v>
      </c>
      <c r="I2996" s="72">
        <v>10</v>
      </c>
      <c r="J2996" s="72"/>
      <c r="K2996" s="309" t="s">
        <v>3008</v>
      </c>
      <c r="L2996" s="302" t="str">
        <f t="shared" si="66"/>
        <v>오전</v>
      </c>
      <c r="M2996" s="202"/>
      <c r="N2996" s="39"/>
      <c r="O2996" s="39"/>
      <c r="P2996" s="39"/>
      <c r="Q2996" s="39"/>
      <c r="R2996" s="39"/>
    </row>
    <row r="2997" spans="2:18" s="188" customFormat="1">
      <c r="B2997" s="97" t="s">
        <v>2999</v>
      </c>
      <c r="C2997" s="72" t="s">
        <v>4438</v>
      </c>
      <c r="D2997" s="72" t="s">
        <v>3738</v>
      </c>
      <c r="E2997" s="72">
        <v>10</v>
      </c>
      <c r="F2997" s="72">
        <v>2</v>
      </c>
      <c r="G2997" s="72">
        <v>10</v>
      </c>
      <c r="H2997" s="72">
        <v>10</v>
      </c>
      <c r="I2997" s="72">
        <v>10</v>
      </c>
      <c r="J2997" s="72"/>
      <c r="K2997" s="309" t="s">
        <v>4453</v>
      </c>
      <c r="L2997" s="302" t="str">
        <f t="shared" si="66"/>
        <v>오전</v>
      </c>
      <c r="M2997" s="202"/>
      <c r="N2997" s="39"/>
      <c r="O2997" s="39"/>
      <c r="P2997" s="39"/>
      <c r="Q2997" s="39"/>
      <c r="R2997" s="39"/>
    </row>
    <row r="2998" spans="2:18" s="188" customFormat="1">
      <c r="B2998" s="97" t="s">
        <v>2999</v>
      </c>
      <c r="C2998" s="72" t="s">
        <v>4438</v>
      </c>
      <c r="D2998" s="72" t="s">
        <v>3740</v>
      </c>
      <c r="E2998" s="72">
        <v>10</v>
      </c>
      <c r="F2998" s="72">
        <v>2</v>
      </c>
      <c r="G2998" s="72">
        <v>10</v>
      </c>
      <c r="H2998" s="72">
        <v>10</v>
      </c>
      <c r="I2998" s="72">
        <v>10</v>
      </c>
      <c r="J2998" s="72"/>
      <c r="K2998" s="309" t="s">
        <v>46</v>
      </c>
      <c r="L2998" s="302" t="str">
        <f t="shared" si="66"/>
        <v>오전</v>
      </c>
      <c r="M2998" s="202"/>
      <c r="N2998" s="39"/>
      <c r="O2998" s="39"/>
      <c r="P2998" s="39"/>
      <c r="Q2998" s="39"/>
      <c r="R2998" s="39"/>
    </row>
    <row r="2999" spans="2:18" s="188" customFormat="1">
      <c r="B2999" s="97" t="s">
        <v>2999</v>
      </c>
      <c r="C2999" s="72" t="s">
        <v>4438</v>
      </c>
      <c r="D2999" s="72" t="s">
        <v>3741</v>
      </c>
      <c r="E2999" s="72">
        <v>10</v>
      </c>
      <c r="F2999" s="72">
        <v>2</v>
      </c>
      <c r="G2999" s="72">
        <v>10</v>
      </c>
      <c r="H2999" s="72">
        <v>10</v>
      </c>
      <c r="I2999" s="72">
        <v>10</v>
      </c>
      <c r="J2999" s="72"/>
      <c r="K2999" s="309" t="s">
        <v>41</v>
      </c>
      <c r="L2999" s="302" t="str">
        <f t="shared" si="66"/>
        <v>오전</v>
      </c>
      <c r="M2999" s="202"/>
      <c r="N2999" s="39"/>
      <c r="O2999" s="39"/>
      <c r="P2999" s="39"/>
      <c r="Q2999" s="39"/>
      <c r="R2999" s="39"/>
    </row>
    <row r="3000" spans="2:18" s="188" customFormat="1">
      <c r="B3000" s="97" t="s">
        <v>2999</v>
      </c>
      <c r="C3000" s="72" t="s">
        <v>4438</v>
      </c>
      <c r="D3000" s="72" t="s">
        <v>3742</v>
      </c>
      <c r="E3000" s="72">
        <v>10</v>
      </c>
      <c r="F3000" s="72">
        <v>2</v>
      </c>
      <c r="G3000" s="72">
        <v>10</v>
      </c>
      <c r="H3000" s="72">
        <v>10</v>
      </c>
      <c r="I3000" s="72">
        <v>10</v>
      </c>
      <c r="J3000" s="72"/>
      <c r="K3000" s="309" t="s">
        <v>88</v>
      </c>
      <c r="L3000" s="302" t="str">
        <f t="shared" si="66"/>
        <v>오전</v>
      </c>
      <c r="M3000" s="202"/>
      <c r="N3000" s="39"/>
      <c r="O3000" s="39"/>
      <c r="P3000" s="39"/>
      <c r="Q3000" s="39"/>
      <c r="R3000" s="39"/>
    </row>
    <row r="3001" spans="2:18" s="188" customFormat="1">
      <c r="B3001" s="97" t="s">
        <v>2999</v>
      </c>
      <c r="C3001" s="72" t="s">
        <v>4438</v>
      </c>
      <c r="D3001" s="72" t="s">
        <v>3743</v>
      </c>
      <c r="E3001" s="72">
        <v>10</v>
      </c>
      <c r="F3001" s="72">
        <v>2</v>
      </c>
      <c r="G3001" s="72">
        <v>10</v>
      </c>
      <c r="H3001" s="72">
        <v>10</v>
      </c>
      <c r="I3001" s="72">
        <v>10</v>
      </c>
      <c r="J3001" s="72"/>
      <c r="K3001" s="309" t="s">
        <v>97</v>
      </c>
      <c r="L3001" s="302" t="str">
        <f t="shared" si="66"/>
        <v>오전</v>
      </c>
      <c r="M3001" s="202"/>
      <c r="N3001" s="39"/>
      <c r="O3001" s="39"/>
      <c r="P3001" s="39"/>
      <c r="Q3001" s="39"/>
      <c r="R3001" s="39"/>
    </row>
    <row r="3002" spans="2:18" s="188" customFormat="1">
      <c r="B3002" s="97" t="s">
        <v>2999</v>
      </c>
      <c r="C3002" s="72" t="s">
        <v>4438</v>
      </c>
      <c r="D3002" s="72" t="s">
        <v>3744</v>
      </c>
      <c r="E3002" s="72">
        <v>10</v>
      </c>
      <c r="F3002" s="72">
        <v>2</v>
      </c>
      <c r="G3002" s="72">
        <v>10</v>
      </c>
      <c r="H3002" s="72">
        <v>10</v>
      </c>
      <c r="I3002" s="72">
        <v>10</v>
      </c>
      <c r="J3002" s="72"/>
      <c r="K3002" s="309" t="s">
        <v>97</v>
      </c>
      <c r="L3002" s="302" t="str">
        <f t="shared" si="66"/>
        <v>오전</v>
      </c>
      <c r="M3002" s="202"/>
      <c r="N3002" s="39"/>
      <c r="O3002" s="39"/>
      <c r="P3002" s="39"/>
      <c r="Q3002" s="39"/>
      <c r="R3002" s="39"/>
    </row>
    <row r="3003" spans="2:18" s="188" customFormat="1">
      <c r="B3003" s="97" t="s">
        <v>2999</v>
      </c>
      <c r="C3003" s="72" t="s">
        <v>4438</v>
      </c>
      <c r="D3003" s="72" t="s">
        <v>3745</v>
      </c>
      <c r="E3003" s="72">
        <v>10</v>
      </c>
      <c r="F3003" s="72">
        <v>2</v>
      </c>
      <c r="G3003" s="72">
        <v>10</v>
      </c>
      <c r="H3003" s="72">
        <v>10</v>
      </c>
      <c r="I3003" s="72">
        <v>10</v>
      </c>
      <c r="J3003" s="72"/>
      <c r="K3003" s="309" t="s">
        <v>88</v>
      </c>
      <c r="L3003" s="302" t="str">
        <f t="shared" si="66"/>
        <v>오전</v>
      </c>
      <c r="M3003" s="202"/>
      <c r="N3003" s="39"/>
      <c r="O3003" s="39"/>
      <c r="P3003" s="39"/>
      <c r="Q3003" s="39"/>
      <c r="R3003" s="39"/>
    </row>
    <row r="3004" spans="2:18" s="188" customFormat="1">
      <c r="B3004" s="97" t="s">
        <v>2999</v>
      </c>
      <c r="C3004" s="72" t="s">
        <v>4438</v>
      </c>
      <c r="D3004" s="72" t="s">
        <v>3747</v>
      </c>
      <c r="E3004" s="72">
        <v>10</v>
      </c>
      <c r="F3004" s="72">
        <v>2</v>
      </c>
      <c r="G3004" s="72">
        <v>10</v>
      </c>
      <c r="H3004" s="72">
        <v>10</v>
      </c>
      <c r="I3004" s="72">
        <v>10</v>
      </c>
      <c r="J3004" s="72"/>
      <c r="K3004" s="309" t="s">
        <v>95</v>
      </c>
      <c r="L3004" s="302" t="str">
        <f t="shared" si="66"/>
        <v>오전</v>
      </c>
      <c r="M3004" s="202"/>
      <c r="N3004" s="39"/>
      <c r="O3004" s="39"/>
      <c r="P3004" s="39"/>
      <c r="Q3004" s="39"/>
      <c r="R3004" s="39"/>
    </row>
    <row r="3005" spans="2:18" s="188" customFormat="1">
      <c r="B3005" s="97" t="s">
        <v>2999</v>
      </c>
      <c r="C3005" s="72" t="s">
        <v>4438</v>
      </c>
      <c r="D3005" s="72" t="s">
        <v>3748</v>
      </c>
      <c r="E3005" s="72">
        <v>10</v>
      </c>
      <c r="F3005" s="72">
        <v>2</v>
      </c>
      <c r="G3005" s="72">
        <v>10</v>
      </c>
      <c r="H3005" s="72">
        <v>10</v>
      </c>
      <c r="I3005" s="72">
        <v>10</v>
      </c>
      <c r="J3005" s="72"/>
      <c r="K3005" s="309" t="s">
        <v>95</v>
      </c>
      <c r="L3005" s="302" t="str">
        <f t="shared" si="66"/>
        <v>오전</v>
      </c>
      <c r="M3005" s="202"/>
      <c r="N3005" s="39"/>
      <c r="O3005" s="39"/>
      <c r="P3005" s="39"/>
      <c r="Q3005" s="39"/>
      <c r="R3005" s="39"/>
    </row>
    <row r="3006" spans="2:18" s="188" customFormat="1">
      <c r="B3006" s="97" t="s">
        <v>2999</v>
      </c>
      <c r="C3006" s="72" t="s">
        <v>4438</v>
      </c>
      <c r="D3006" s="72" t="s">
        <v>3749</v>
      </c>
      <c r="E3006" s="72">
        <v>10</v>
      </c>
      <c r="F3006" s="72">
        <v>2</v>
      </c>
      <c r="G3006" s="72">
        <v>10</v>
      </c>
      <c r="H3006" s="72">
        <v>10</v>
      </c>
      <c r="I3006" s="72">
        <v>10</v>
      </c>
      <c r="J3006" s="72"/>
      <c r="K3006" s="309" t="s">
        <v>88</v>
      </c>
      <c r="L3006" s="302" t="str">
        <f t="shared" si="66"/>
        <v>오전</v>
      </c>
      <c r="M3006" s="202"/>
      <c r="N3006" s="39"/>
      <c r="O3006" s="39"/>
      <c r="P3006" s="39"/>
      <c r="Q3006" s="39"/>
      <c r="R3006" s="39"/>
    </row>
    <row r="3007" spans="2:18" s="188" customFormat="1">
      <c r="B3007" s="97" t="s">
        <v>2999</v>
      </c>
      <c r="C3007" s="72" t="s">
        <v>4438</v>
      </c>
      <c r="D3007" s="72" t="s">
        <v>3750</v>
      </c>
      <c r="E3007" s="72">
        <v>10</v>
      </c>
      <c r="F3007" s="72">
        <v>2</v>
      </c>
      <c r="G3007" s="72">
        <v>10</v>
      </c>
      <c r="H3007" s="72">
        <v>10</v>
      </c>
      <c r="I3007" s="72">
        <v>10</v>
      </c>
      <c r="J3007" s="72"/>
      <c r="K3007" s="309" t="s">
        <v>88</v>
      </c>
      <c r="L3007" s="302" t="str">
        <f t="shared" si="66"/>
        <v>오전</v>
      </c>
      <c r="M3007" s="202"/>
      <c r="N3007" s="39"/>
      <c r="O3007" s="39"/>
      <c r="P3007" s="39"/>
      <c r="Q3007" s="39"/>
      <c r="R3007" s="39"/>
    </row>
    <row r="3008" spans="2:18" s="188" customFormat="1">
      <c r="B3008" s="97" t="s">
        <v>2999</v>
      </c>
      <c r="C3008" s="72" t="s">
        <v>4430</v>
      </c>
      <c r="D3008" s="72" t="s">
        <v>3753</v>
      </c>
      <c r="E3008" s="72">
        <v>10</v>
      </c>
      <c r="F3008" s="72">
        <v>2</v>
      </c>
      <c r="G3008" s="72">
        <v>10</v>
      </c>
      <c r="H3008" s="72">
        <v>10</v>
      </c>
      <c r="I3008" s="72">
        <v>10</v>
      </c>
      <c r="J3008" s="72"/>
      <c r="K3008" s="309" t="s">
        <v>95</v>
      </c>
      <c r="L3008" s="302" t="str">
        <f t="shared" si="66"/>
        <v>오전</v>
      </c>
      <c r="M3008" s="202"/>
      <c r="N3008" s="39"/>
      <c r="O3008" s="39"/>
      <c r="P3008" s="39"/>
      <c r="Q3008" s="39"/>
      <c r="R3008" s="39"/>
    </row>
    <row r="3009" spans="2:18" s="188" customFormat="1">
      <c r="B3009" s="97" t="s">
        <v>2999</v>
      </c>
      <c r="C3009" s="72" t="s">
        <v>4430</v>
      </c>
      <c r="D3009" s="72" t="s">
        <v>3754</v>
      </c>
      <c r="E3009" s="72">
        <v>10</v>
      </c>
      <c r="F3009" s="72">
        <v>2</v>
      </c>
      <c r="G3009" s="72">
        <v>10</v>
      </c>
      <c r="H3009" s="72">
        <v>10</v>
      </c>
      <c r="I3009" s="72">
        <v>10</v>
      </c>
      <c r="J3009" s="72"/>
      <c r="K3009" s="309" t="s">
        <v>88</v>
      </c>
      <c r="L3009" s="302" t="str">
        <f t="shared" si="66"/>
        <v>오전</v>
      </c>
      <c r="M3009" s="202"/>
      <c r="N3009" s="39"/>
      <c r="O3009" s="39"/>
      <c r="P3009" s="39"/>
      <c r="Q3009" s="39"/>
      <c r="R3009" s="39"/>
    </row>
    <row r="3010" spans="2:18" s="188" customFormat="1">
      <c r="B3010" s="97" t="s">
        <v>2999</v>
      </c>
      <c r="C3010" s="72" t="s">
        <v>4430</v>
      </c>
      <c r="D3010" s="72" t="s">
        <v>3756</v>
      </c>
      <c r="E3010" s="72">
        <v>10</v>
      </c>
      <c r="F3010" s="72">
        <v>2</v>
      </c>
      <c r="G3010" s="72">
        <v>10</v>
      </c>
      <c r="H3010" s="72">
        <v>10</v>
      </c>
      <c r="I3010" s="72">
        <v>10</v>
      </c>
      <c r="J3010" s="72"/>
      <c r="K3010" s="309" t="s">
        <v>97</v>
      </c>
      <c r="L3010" s="302" t="str">
        <f t="shared" si="66"/>
        <v>오전</v>
      </c>
      <c r="M3010" s="202"/>
      <c r="N3010" s="39"/>
      <c r="O3010" s="39"/>
      <c r="P3010" s="39"/>
      <c r="Q3010" s="39"/>
      <c r="R3010" s="39"/>
    </row>
    <row r="3011" spans="2:18" s="188" customFormat="1">
      <c r="B3011" s="97" t="s">
        <v>2999</v>
      </c>
      <c r="C3011" s="72" t="s">
        <v>4430</v>
      </c>
      <c r="D3011" s="72" t="s">
        <v>3757</v>
      </c>
      <c r="E3011" s="72">
        <v>10</v>
      </c>
      <c r="F3011" s="72">
        <v>2</v>
      </c>
      <c r="G3011" s="72">
        <v>10</v>
      </c>
      <c r="H3011" s="72">
        <v>10</v>
      </c>
      <c r="I3011" s="72">
        <v>10</v>
      </c>
      <c r="J3011" s="72"/>
      <c r="K3011" s="309" t="s">
        <v>88</v>
      </c>
      <c r="L3011" s="302" t="str">
        <f t="shared" si="66"/>
        <v>오전</v>
      </c>
      <c r="M3011" s="202"/>
      <c r="N3011" s="39"/>
      <c r="O3011" s="39"/>
      <c r="P3011" s="39"/>
      <c r="Q3011" s="39"/>
      <c r="R3011" s="39"/>
    </row>
    <row r="3012" spans="2:18" s="188" customFormat="1">
      <c r="B3012" s="97" t="s">
        <v>2999</v>
      </c>
      <c r="C3012" s="72" t="s">
        <v>4430</v>
      </c>
      <c r="D3012" s="72" t="s">
        <v>3758</v>
      </c>
      <c r="E3012" s="72">
        <v>10</v>
      </c>
      <c r="F3012" s="72">
        <v>2</v>
      </c>
      <c r="G3012" s="72">
        <v>10</v>
      </c>
      <c r="H3012" s="72">
        <v>10</v>
      </c>
      <c r="I3012" s="72">
        <v>10</v>
      </c>
      <c r="J3012" s="72"/>
      <c r="K3012" s="309" t="s">
        <v>97</v>
      </c>
      <c r="L3012" s="302" t="str">
        <f t="shared" si="66"/>
        <v>오전</v>
      </c>
      <c r="M3012" s="202"/>
      <c r="N3012" s="39"/>
      <c r="O3012" s="39"/>
      <c r="P3012" s="39"/>
      <c r="Q3012" s="39"/>
      <c r="R3012" s="39"/>
    </row>
    <row r="3013" spans="2:18" s="188" customFormat="1">
      <c r="B3013" s="97" t="s">
        <v>2999</v>
      </c>
      <c r="C3013" s="72" t="s">
        <v>4430</v>
      </c>
      <c r="D3013" s="72" t="s">
        <v>3759</v>
      </c>
      <c r="E3013" s="72">
        <v>10</v>
      </c>
      <c r="F3013" s="72">
        <v>2</v>
      </c>
      <c r="G3013" s="72">
        <v>10</v>
      </c>
      <c r="H3013" s="72">
        <v>10</v>
      </c>
      <c r="I3013" s="72">
        <v>10</v>
      </c>
      <c r="J3013" s="72"/>
      <c r="K3013" s="309" t="s">
        <v>3100</v>
      </c>
      <c r="L3013" s="302" t="str">
        <f t="shared" si="66"/>
        <v>오전</v>
      </c>
      <c r="M3013" s="202"/>
      <c r="N3013" s="39"/>
      <c r="O3013" s="39"/>
      <c r="P3013" s="39"/>
      <c r="Q3013" s="39"/>
      <c r="R3013" s="39"/>
    </row>
    <row r="3014" spans="2:18" s="188" customFormat="1">
      <c r="B3014" s="97" t="s">
        <v>2999</v>
      </c>
      <c r="C3014" s="72" t="s">
        <v>4430</v>
      </c>
      <c r="D3014" s="72" t="s">
        <v>3760</v>
      </c>
      <c r="E3014" s="72">
        <v>10</v>
      </c>
      <c r="F3014" s="72">
        <v>2</v>
      </c>
      <c r="G3014" s="72">
        <v>10</v>
      </c>
      <c r="H3014" s="72">
        <v>10</v>
      </c>
      <c r="I3014" s="72">
        <v>10</v>
      </c>
      <c r="J3014" s="72"/>
      <c r="K3014" s="309" t="s">
        <v>88</v>
      </c>
      <c r="L3014" s="302" t="str">
        <f t="shared" si="66"/>
        <v>오전</v>
      </c>
      <c r="M3014" s="202"/>
      <c r="N3014" s="39"/>
      <c r="O3014" s="39"/>
      <c r="P3014" s="39"/>
      <c r="Q3014" s="39"/>
      <c r="R3014" s="39"/>
    </row>
    <row r="3015" spans="2:18" s="188" customFormat="1">
      <c r="B3015" s="97" t="s">
        <v>2999</v>
      </c>
      <c r="C3015" s="72" t="s">
        <v>4430</v>
      </c>
      <c r="D3015" s="72" t="s">
        <v>3766</v>
      </c>
      <c r="E3015" s="72">
        <v>10</v>
      </c>
      <c r="F3015" s="72">
        <v>2</v>
      </c>
      <c r="G3015" s="72">
        <v>10</v>
      </c>
      <c r="H3015" s="72">
        <v>10</v>
      </c>
      <c r="I3015" s="72">
        <v>10</v>
      </c>
      <c r="J3015" s="72"/>
      <c r="K3015" s="309" t="s">
        <v>88</v>
      </c>
      <c r="L3015" s="302" t="str">
        <f t="shared" si="66"/>
        <v>오전</v>
      </c>
      <c r="M3015" s="202"/>
      <c r="N3015" s="39"/>
      <c r="O3015" s="39"/>
      <c r="P3015" s="39"/>
      <c r="Q3015" s="39"/>
      <c r="R3015" s="39"/>
    </row>
    <row r="3016" spans="2:18" s="188" customFormat="1">
      <c r="B3016" s="97" t="s">
        <v>2999</v>
      </c>
      <c r="C3016" s="72" t="s">
        <v>4430</v>
      </c>
      <c r="D3016" s="72" t="s">
        <v>3769</v>
      </c>
      <c r="E3016" s="72">
        <v>10</v>
      </c>
      <c r="F3016" s="72">
        <v>2</v>
      </c>
      <c r="G3016" s="72">
        <v>10</v>
      </c>
      <c r="H3016" s="72">
        <v>10</v>
      </c>
      <c r="I3016" s="72">
        <v>10</v>
      </c>
      <c r="J3016" s="72"/>
      <c r="K3016" s="309" t="s">
        <v>88</v>
      </c>
      <c r="L3016" s="302" t="str">
        <f t="shared" si="66"/>
        <v>오전</v>
      </c>
      <c r="M3016" s="202"/>
      <c r="N3016" s="39"/>
      <c r="O3016" s="39"/>
      <c r="P3016" s="39"/>
      <c r="Q3016" s="39"/>
      <c r="R3016" s="39"/>
    </row>
    <row r="3017" spans="2:18" s="188" customFormat="1">
      <c r="B3017" s="97" t="s">
        <v>2999</v>
      </c>
      <c r="C3017" s="72" t="s">
        <v>4430</v>
      </c>
      <c r="D3017" s="72" t="s">
        <v>3770</v>
      </c>
      <c r="E3017" s="72">
        <v>10</v>
      </c>
      <c r="F3017" s="72">
        <v>2</v>
      </c>
      <c r="G3017" s="72">
        <v>10</v>
      </c>
      <c r="H3017" s="72">
        <v>10</v>
      </c>
      <c r="I3017" s="72">
        <v>10</v>
      </c>
      <c r="J3017" s="72"/>
      <c r="K3017" s="309" t="s">
        <v>3100</v>
      </c>
      <c r="L3017" s="302" t="str">
        <f t="shared" ref="L3017:L3048" si="67">IF(MID(D3017,1,8)&gt;="20241101",IF(VALUE(MID(D3017,10,6))&lt;120000,"오전",IF(VALUE(MID(D3017,10,2))&lt;17,"오후","야간")),
IF(MID(D3017,1,8)&lt;"20241101",IF(VALUE(MID(D3017,10,6))&lt;120000,"오전",IF(VALUE(MID(D3017,10,2))&lt;18,"오후","야간"))
))</f>
        <v>오전</v>
      </c>
      <c r="M3017" s="202"/>
      <c r="N3017" s="39"/>
      <c r="O3017" s="39"/>
      <c r="P3017" s="39"/>
      <c r="Q3017" s="39"/>
      <c r="R3017" s="39"/>
    </row>
    <row r="3018" spans="2:18" s="188" customFormat="1">
      <c r="B3018" s="97" t="s">
        <v>2999</v>
      </c>
      <c r="C3018" s="72" t="s">
        <v>4440</v>
      </c>
      <c r="D3018" s="72" t="s">
        <v>3775</v>
      </c>
      <c r="E3018" s="72">
        <v>10</v>
      </c>
      <c r="F3018" s="72">
        <v>2</v>
      </c>
      <c r="G3018" s="72">
        <v>10</v>
      </c>
      <c r="H3018" s="72">
        <v>10</v>
      </c>
      <c r="I3018" s="72">
        <v>10</v>
      </c>
      <c r="J3018" s="72"/>
      <c r="K3018" s="309" t="s">
        <v>2978</v>
      </c>
      <c r="L3018" s="302" t="str">
        <f t="shared" si="67"/>
        <v>오후</v>
      </c>
      <c r="M3018" s="202"/>
      <c r="N3018" s="39"/>
      <c r="O3018" s="39"/>
      <c r="P3018" s="39"/>
      <c r="Q3018" s="39"/>
      <c r="R3018" s="39"/>
    </row>
    <row r="3019" spans="2:18" s="188" customFormat="1">
      <c r="B3019" s="97" t="s">
        <v>2999</v>
      </c>
      <c r="C3019" s="72" t="s">
        <v>4440</v>
      </c>
      <c r="D3019" s="72" t="s">
        <v>3776</v>
      </c>
      <c r="E3019" s="72">
        <v>10</v>
      </c>
      <c r="F3019" s="72">
        <v>2</v>
      </c>
      <c r="G3019" s="72">
        <v>10</v>
      </c>
      <c r="H3019" s="72">
        <v>10</v>
      </c>
      <c r="I3019" s="72">
        <v>10</v>
      </c>
      <c r="J3019" s="72"/>
      <c r="K3019" s="309" t="s">
        <v>88</v>
      </c>
      <c r="L3019" s="302" t="str">
        <f t="shared" si="67"/>
        <v>오후</v>
      </c>
      <c r="M3019" s="202"/>
      <c r="N3019" s="39"/>
      <c r="O3019" s="39"/>
      <c r="P3019" s="39"/>
      <c r="Q3019" s="39"/>
      <c r="R3019" s="39"/>
    </row>
    <row r="3020" spans="2:18" s="188" customFormat="1">
      <c r="B3020" s="97" t="s">
        <v>2999</v>
      </c>
      <c r="C3020" s="72" t="s">
        <v>4440</v>
      </c>
      <c r="D3020" s="72" t="s">
        <v>3777</v>
      </c>
      <c r="E3020" s="72">
        <v>10</v>
      </c>
      <c r="F3020" s="72">
        <v>2</v>
      </c>
      <c r="G3020" s="72">
        <v>10</v>
      </c>
      <c r="H3020" s="72">
        <v>10</v>
      </c>
      <c r="I3020" s="72">
        <v>10</v>
      </c>
      <c r="J3020" s="72"/>
      <c r="K3020" s="309" t="s">
        <v>95</v>
      </c>
      <c r="L3020" s="302" t="str">
        <f t="shared" si="67"/>
        <v>오후</v>
      </c>
      <c r="M3020" s="202"/>
      <c r="N3020" s="39"/>
      <c r="O3020" s="39"/>
      <c r="P3020" s="39"/>
      <c r="Q3020" s="39"/>
      <c r="R3020" s="39"/>
    </row>
    <row r="3021" spans="2:18" s="188" customFormat="1">
      <c r="B3021" s="97" t="s">
        <v>2999</v>
      </c>
      <c r="C3021" s="72" t="s">
        <v>4440</v>
      </c>
      <c r="D3021" s="72" t="s">
        <v>3778</v>
      </c>
      <c r="E3021" s="72">
        <v>10</v>
      </c>
      <c r="F3021" s="72">
        <v>2</v>
      </c>
      <c r="G3021" s="72">
        <v>10</v>
      </c>
      <c r="H3021" s="72">
        <v>10</v>
      </c>
      <c r="I3021" s="72">
        <v>10</v>
      </c>
      <c r="J3021" s="72"/>
      <c r="K3021" s="309" t="s">
        <v>41</v>
      </c>
      <c r="L3021" s="302" t="str">
        <f t="shared" si="67"/>
        <v>오후</v>
      </c>
      <c r="M3021" s="202"/>
      <c r="N3021" s="39"/>
      <c r="O3021" s="39"/>
      <c r="P3021" s="39"/>
      <c r="Q3021" s="39"/>
      <c r="R3021" s="39"/>
    </row>
    <row r="3022" spans="2:18" s="188" customFormat="1">
      <c r="B3022" s="97" t="s">
        <v>2999</v>
      </c>
      <c r="C3022" s="72" t="s">
        <v>4440</v>
      </c>
      <c r="D3022" s="72" t="s">
        <v>3780</v>
      </c>
      <c r="E3022" s="72">
        <v>10</v>
      </c>
      <c r="F3022" s="72">
        <v>2</v>
      </c>
      <c r="G3022" s="72">
        <v>10</v>
      </c>
      <c r="H3022" s="72">
        <v>10</v>
      </c>
      <c r="I3022" s="72">
        <v>10</v>
      </c>
      <c r="J3022" s="72"/>
      <c r="K3022" s="309" t="s">
        <v>41</v>
      </c>
      <c r="L3022" s="302" t="str">
        <f t="shared" si="67"/>
        <v>오후</v>
      </c>
      <c r="M3022" s="202"/>
      <c r="N3022" s="39"/>
      <c r="O3022" s="39"/>
      <c r="P3022" s="39"/>
      <c r="Q3022" s="39"/>
      <c r="R3022" s="39"/>
    </row>
    <row r="3023" spans="2:18" s="188" customFormat="1">
      <c r="B3023" s="97" t="s">
        <v>2999</v>
      </c>
      <c r="C3023" s="72" t="s">
        <v>4440</v>
      </c>
      <c r="D3023" s="72" t="s">
        <v>3781</v>
      </c>
      <c r="E3023" s="72">
        <v>10</v>
      </c>
      <c r="F3023" s="72">
        <v>2</v>
      </c>
      <c r="G3023" s="72">
        <v>10</v>
      </c>
      <c r="H3023" s="72">
        <v>10</v>
      </c>
      <c r="I3023" s="72">
        <v>10</v>
      </c>
      <c r="J3023" s="72"/>
      <c r="K3023" s="309" t="s">
        <v>88</v>
      </c>
      <c r="L3023" s="302" t="str">
        <f t="shared" si="67"/>
        <v>오후</v>
      </c>
      <c r="M3023" s="202"/>
      <c r="N3023" s="39"/>
      <c r="O3023" s="39"/>
      <c r="P3023" s="39"/>
      <c r="Q3023" s="39"/>
      <c r="R3023" s="39"/>
    </row>
    <row r="3024" spans="2:18" s="188" customFormat="1">
      <c r="B3024" s="97" t="s">
        <v>2999</v>
      </c>
      <c r="C3024" s="72" t="s">
        <v>4440</v>
      </c>
      <c r="D3024" s="72" t="s">
        <v>3782</v>
      </c>
      <c r="E3024" s="72">
        <v>10</v>
      </c>
      <c r="F3024" s="72">
        <v>2</v>
      </c>
      <c r="G3024" s="72">
        <v>10</v>
      </c>
      <c r="H3024" s="72">
        <v>10</v>
      </c>
      <c r="I3024" s="72">
        <v>10</v>
      </c>
      <c r="J3024" s="72"/>
      <c r="K3024" s="309" t="s">
        <v>428</v>
      </c>
      <c r="L3024" s="302" t="str">
        <f t="shared" si="67"/>
        <v>오후</v>
      </c>
      <c r="M3024" s="202"/>
      <c r="N3024" s="39"/>
      <c r="O3024" s="39"/>
      <c r="P3024" s="39"/>
      <c r="Q3024" s="39"/>
      <c r="R3024" s="39"/>
    </row>
    <row r="3025" spans="2:18" s="188" customFormat="1">
      <c r="B3025" s="97" t="s">
        <v>2999</v>
      </c>
      <c r="C3025" s="72" t="s">
        <v>4440</v>
      </c>
      <c r="D3025" s="72" t="s">
        <v>3783</v>
      </c>
      <c r="E3025" s="72">
        <v>10</v>
      </c>
      <c r="F3025" s="72">
        <v>2</v>
      </c>
      <c r="G3025" s="72">
        <v>10</v>
      </c>
      <c r="H3025" s="72">
        <v>10</v>
      </c>
      <c r="I3025" s="72">
        <v>10</v>
      </c>
      <c r="J3025" s="72"/>
      <c r="K3025" s="309" t="s">
        <v>88</v>
      </c>
      <c r="L3025" s="302" t="str">
        <f t="shared" si="67"/>
        <v>오후</v>
      </c>
      <c r="M3025" s="202"/>
      <c r="N3025" s="39"/>
      <c r="O3025" s="39"/>
      <c r="P3025" s="39"/>
      <c r="Q3025" s="39"/>
      <c r="R3025" s="39"/>
    </row>
    <row r="3026" spans="2:18" s="188" customFormat="1">
      <c r="B3026" s="97" t="s">
        <v>2999</v>
      </c>
      <c r="C3026" s="72" t="s">
        <v>4440</v>
      </c>
      <c r="D3026" s="72" t="s">
        <v>3784</v>
      </c>
      <c r="E3026" s="72">
        <v>10</v>
      </c>
      <c r="F3026" s="72">
        <v>2</v>
      </c>
      <c r="G3026" s="72">
        <v>10</v>
      </c>
      <c r="H3026" s="72">
        <v>10</v>
      </c>
      <c r="I3026" s="72">
        <v>10</v>
      </c>
      <c r="J3026" s="72"/>
      <c r="K3026" s="309" t="s">
        <v>41</v>
      </c>
      <c r="L3026" s="302" t="str">
        <f t="shared" si="67"/>
        <v>오후</v>
      </c>
      <c r="M3026" s="202"/>
      <c r="N3026" s="39"/>
      <c r="O3026" s="39"/>
      <c r="P3026" s="39"/>
      <c r="Q3026" s="39"/>
      <c r="R3026" s="39"/>
    </row>
    <row r="3027" spans="2:18" s="188" customFormat="1">
      <c r="B3027" s="97" t="s">
        <v>2999</v>
      </c>
      <c r="C3027" s="72" t="s">
        <v>4440</v>
      </c>
      <c r="D3027" s="72" t="s">
        <v>3785</v>
      </c>
      <c r="E3027" s="72">
        <v>10</v>
      </c>
      <c r="F3027" s="72">
        <v>2</v>
      </c>
      <c r="G3027" s="72">
        <v>10</v>
      </c>
      <c r="H3027" s="72">
        <v>10</v>
      </c>
      <c r="I3027" s="72">
        <v>10</v>
      </c>
      <c r="J3027" s="72"/>
      <c r="K3027" s="309" t="s">
        <v>41</v>
      </c>
      <c r="L3027" s="302" t="str">
        <f t="shared" si="67"/>
        <v>오후</v>
      </c>
      <c r="M3027" s="202"/>
      <c r="N3027" s="39"/>
      <c r="O3027" s="39"/>
      <c r="P3027" s="39"/>
      <c r="Q3027" s="39"/>
      <c r="R3027" s="39"/>
    </row>
    <row r="3028" spans="2:18" s="188" customFormat="1">
      <c r="B3028" s="97" t="s">
        <v>2999</v>
      </c>
      <c r="C3028" s="72" t="s">
        <v>4440</v>
      </c>
      <c r="D3028" s="72" t="s">
        <v>3787</v>
      </c>
      <c r="E3028" s="72">
        <v>10</v>
      </c>
      <c r="F3028" s="72">
        <v>2</v>
      </c>
      <c r="G3028" s="72">
        <v>10</v>
      </c>
      <c r="H3028" s="72">
        <v>10</v>
      </c>
      <c r="I3028" s="72">
        <v>10</v>
      </c>
      <c r="J3028" s="72"/>
      <c r="K3028" s="309" t="s">
        <v>88</v>
      </c>
      <c r="L3028" s="302" t="str">
        <f t="shared" si="67"/>
        <v>오후</v>
      </c>
      <c r="M3028" s="202"/>
      <c r="N3028" s="39"/>
      <c r="O3028" s="39"/>
      <c r="P3028" s="39"/>
      <c r="Q3028" s="39"/>
      <c r="R3028" s="39"/>
    </row>
    <row r="3029" spans="2:18" s="188" customFormat="1">
      <c r="B3029" s="97" t="s">
        <v>2999</v>
      </c>
      <c r="C3029" s="72" t="s">
        <v>4440</v>
      </c>
      <c r="D3029" s="72" t="s">
        <v>3788</v>
      </c>
      <c r="E3029" s="72">
        <v>10</v>
      </c>
      <c r="F3029" s="72">
        <v>2</v>
      </c>
      <c r="G3029" s="72">
        <v>10</v>
      </c>
      <c r="H3029" s="72">
        <v>10</v>
      </c>
      <c r="I3029" s="72">
        <v>10</v>
      </c>
      <c r="J3029" s="72"/>
      <c r="K3029" s="309" t="s">
        <v>97</v>
      </c>
      <c r="L3029" s="302" t="str">
        <f t="shared" si="67"/>
        <v>오후</v>
      </c>
      <c r="M3029" s="202"/>
      <c r="N3029" s="39"/>
      <c r="O3029" s="39"/>
      <c r="P3029" s="39"/>
      <c r="Q3029" s="39"/>
      <c r="R3029" s="39"/>
    </row>
    <row r="3030" spans="2:18" s="188" customFormat="1">
      <c r="B3030" s="97" t="s">
        <v>2999</v>
      </c>
      <c r="C3030" s="72" t="s">
        <v>4440</v>
      </c>
      <c r="D3030" s="72" t="s">
        <v>3789</v>
      </c>
      <c r="E3030" s="72">
        <v>10</v>
      </c>
      <c r="F3030" s="72">
        <v>2</v>
      </c>
      <c r="G3030" s="72">
        <v>10</v>
      </c>
      <c r="H3030" s="72">
        <v>10</v>
      </c>
      <c r="I3030" s="72">
        <v>10</v>
      </c>
      <c r="J3030" s="72"/>
      <c r="K3030" s="309" t="s">
        <v>88</v>
      </c>
      <c r="L3030" s="302" t="str">
        <f t="shared" si="67"/>
        <v>오후</v>
      </c>
      <c r="M3030" s="202"/>
      <c r="N3030" s="39"/>
      <c r="O3030" s="39"/>
      <c r="P3030" s="39"/>
      <c r="Q3030" s="39"/>
      <c r="R3030" s="39"/>
    </row>
    <row r="3031" spans="2:18" s="188" customFormat="1">
      <c r="B3031" s="97" t="s">
        <v>2999</v>
      </c>
      <c r="C3031" s="72" t="s">
        <v>4440</v>
      </c>
      <c r="D3031" s="72" t="s">
        <v>3790</v>
      </c>
      <c r="E3031" s="72">
        <v>10</v>
      </c>
      <c r="F3031" s="72">
        <v>2</v>
      </c>
      <c r="G3031" s="72">
        <v>10</v>
      </c>
      <c r="H3031" s="72">
        <v>10</v>
      </c>
      <c r="I3031" s="72">
        <v>10</v>
      </c>
      <c r="J3031" s="72"/>
      <c r="K3031" s="309" t="s">
        <v>97</v>
      </c>
      <c r="L3031" s="302" t="str">
        <f t="shared" si="67"/>
        <v>오후</v>
      </c>
      <c r="M3031" s="202"/>
      <c r="N3031" s="39"/>
      <c r="O3031" s="39"/>
      <c r="P3031" s="39"/>
      <c r="Q3031" s="39"/>
      <c r="R3031" s="39"/>
    </row>
    <row r="3032" spans="2:18" s="188" customFormat="1">
      <c r="B3032" s="97" t="s">
        <v>2999</v>
      </c>
      <c r="C3032" s="72" t="s">
        <v>4440</v>
      </c>
      <c r="D3032" s="72" t="s">
        <v>3791</v>
      </c>
      <c r="E3032" s="72">
        <v>10</v>
      </c>
      <c r="F3032" s="72">
        <v>2</v>
      </c>
      <c r="G3032" s="72">
        <v>10</v>
      </c>
      <c r="H3032" s="72">
        <v>10</v>
      </c>
      <c r="I3032" s="72">
        <v>10</v>
      </c>
      <c r="J3032" s="72"/>
      <c r="K3032" s="309" t="s">
        <v>97</v>
      </c>
      <c r="L3032" s="302" t="str">
        <f t="shared" si="67"/>
        <v>오후</v>
      </c>
      <c r="M3032" s="202"/>
      <c r="N3032" s="39"/>
      <c r="O3032" s="39"/>
      <c r="P3032" s="39"/>
      <c r="Q3032" s="39"/>
      <c r="R3032" s="39"/>
    </row>
    <row r="3033" spans="2:18" s="188" customFormat="1">
      <c r="B3033" s="97" t="s">
        <v>2999</v>
      </c>
      <c r="C3033" s="72" t="s">
        <v>4440</v>
      </c>
      <c r="D3033" s="72" t="s">
        <v>3793</v>
      </c>
      <c r="E3033" s="72">
        <v>10</v>
      </c>
      <c r="F3033" s="72">
        <v>2</v>
      </c>
      <c r="G3033" s="72">
        <v>10</v>
      </c>
      <c r="H3033" s="72">
        <v>10</v>
      </c>
      <c r="I3033" s="72">
        <v>10</v>
      </c>
      <c r="J3033" s="72"/>
      <c r="K3033" s="309" t="s">
        <v>2978</v>
      </c>
      <c r="L3033" s="302" t="str">
        <f t="shared" si="67"/>
        <v>오후</v>
      </c>
      <c r="M3033" s="202"/>
      <c r="N3033" s="39"/>
      <c r="O3033" s="39"/>
      <c r="P3033" s="39"/>
      <c r="Q3033" s="39"/>
      <c r="R3033" s="39"/>
    </row>
    <row r="3034" spans="2:18" s="188" customFormat="1">
      <c r="B3034" s="97" t="s">
        <v>2999</v>
      </c>
      <c r="C3034" s="72" t="s">
        <v>4440</v>
      </c>
      <c r="D3034" s="72" t="s">
        <v>3794</v>
      </c>
      <c r="E3034" s="72">
        <v>10</v>
      </c>
      <c r="F3034" s="72">
        <v>2</v>
      </c>
      <c r="G3034" s="72">
        <v>10</v>
      </c>
      <c r="H3034" s="72">
        <v>10</v>
      </c>
      <c r="I3034" s="72">
        <v>10</v>
      </c>
      <c r="J3034" s="72"/>
      <c r="K3034" s="309" t="s">
        <v>88</v>
      </c>
      <c r="L3034" s="302" t="str">
        <f t="shared" si="67"/>
        <v>오후</v>
      </c>
      <c r="M3034" s="202"/>
      <c r="N3034" s="39"/>
      <c r="O3034" s="39"/>
      <c r="P3034" s="39"/>
      <c r="Q3034" s="39"/>
      <c r="R3034" s="39"/>
    </row>
    <row r="3035" spans="2:18" s="188" customFormat="1">
      <c r="B3035" s="97" t="s">
        <v>2999</v>
      </c>
      <c r="C3035" s="72" t="s">
        <v>4440</v>
      </c>
      <c r="D3035" s="72" t="s">
        <v>3795</v>
      </c>
      <c r="E3035" s="72">
        <v>10</v>
      </c>
      <c r="F3035" s="72">
        <v>2</v>
      </c>
      <c r="G3035" s="72">
        <v>10</v>
      </c>
      <c r="H3035" s="72">
        <v>10</v>
      </c>
      <c r="I3035" s="72">
        <v>10</v>
      </c>
      <c r="J3035" s="72"/>
      <c r="K3035" s="309" t="s">
        <v>2978</v>
      </c>
      <c r="L3035" s="302" t="str">
        <f t="shared" si="67"/>
        <v>오후</v>
      </c>
      <c r="M3035" s="202"/>
      <c r="N3035" s="39"/>
      <c r="O3035" s="39"/>
      <c r="P3035" s="39"/>
      <c r="Q3035" s="39"/>
      <c r="R3035" s="39"/>
    </row>
    <row r="3036" spans="2:18" s="188" customFormat="1">
      <c r="B3036" s="97" t="s">
        <v>2999</v>
      </c>
      <c r="C3036" s="72" t="s">
        <v>4440</v>
      </c>
      <c r="D3036" s="72" t="s">
        <v>3796</v>
      </c>
      <c r="E3036" s="72">
        <v>10</v>
      </c>
      <c r="F3036" s="72">
        <v>2</v>
      </c>
      <c r="G3036" s="72">
        <v>10</v>
      </c>
      <c r="H3036" s="72">
        <v>10</v>
      </c>
      <c r="I3036" s="72">
        <v>10</v>
      </c>
      <c r="J3036" s="72"/>
      <c r="K3036" s="309" t="s">
        <v>41</v>
      </c>
      <c r="L3036" s="302" t="str">
        <f t="shared" si="67"/>
        <v>오후</v>
      </c>
      <c r="M3036" s="202"/>
      <c r="N3036" s="39"/>
      <c r="O3036" s="39"/>
      <c r="P3036" s="39"/>
      <c r="Q3036" s="39"/>
      <c r="R3036" s="39"/>
    </row>
    <row r="3037" spans="2:18" s="188" customFormat="1">
      <c r="B3037" s="97" t="s">
        <v>2999</v>
      </c>
      <c r="C3037" s="72" t="s">
        <v>4440</v>
      </c>
      <c r="D3037" s="72" t="s">
        <v>3797</v>
      </c>
      <c r="E3037" s="72">
        <v>10</v>
      </c>
      <c r="F3037" s="72">
        <v>2</v>
      </c>
      <c r="G3037" s="72">
        <v>10</v>
      </c>
      <c r="H3037" s="72">
        <v>10</v>
      </c>
      <c r="I3037" s="72">
        <v>10</v>
      </c>
      <c r="J3037" s="72"/>
      <c r="K3037" s="309" t="s">
        <v>85</v>
      </c>
      <c r="L3037" s="302" t="str">
        <f t="shared" si="67"/>
        <v>오후</v>
      </c>
      <c r="M3037" s="202"/>
      <c r="N3037" s="39"/>
      <c r="O3037" s="39"/>
      <c r="P3037" s="39"/>
      <c r="Q3037" s="39"/>
      <c r="R3037" s="39"/>
    </row>
    <row r="3038" spans="2:18" s="188" customFormat="1">
      <c r="B3038" s="97" t="s">
        <v>2999</v>
      </c>
      <c r="C3038" s="72" t="s">
        <v>4440</v>
      </c>
      <c r="D3038" s="72" t="s">
        <v>3798</v>
      </c>
      <c r="E3038" s="72">
        <v>10</v>
      </c>
      <c r="F3038" s="72">
        <v>2</v>
      </c>
      <c r="G3038" s="72">
        <v>10</v>
      </c>
      <c r="H3038" s="72">
        <v>10</v>
      </c>
      <c r="I3038" s="72">
        <v>10</v>
      </c>
      <c r="J3038" s="72"/>
      <c r="K3038" s="309" t="s">
        <v>41</v>
      </c>
      <c r="L3038" s="302" t="str">
        <f t="shared" si="67"/>
        <v>오후</v>
      </c>
      <c r="M3038" s="202"/>
      <c r="N3038" s="39"/>
      <c r="O3038" s="39"/>
      <c r="P3038" s="39"/>
      <c r="Q3038" s="39"/>
      <c r="R3038" s="39"/>
    </row>
    <row r="3039" spans="2:18" s="188" customFormat="1">
      <c r="B3039" s="97" t="s">
        <v>2999</v>
      </c>
      <c r="C3039" s="72" t="s">
        <v>4440</v>
      </c>
      <c r="D3039" s="72" t="s">
        <v>3799</v>
      </c>
      <c r="E3039" s="72">
        <v>10</v>
      </c>
      <c r="F3039" s="72">
        <v>2</v>
      </c>
      <c r="G3039" s="72">
        <v>10</v>
      </c>
      <c r="H3039" s="72">
        <v>10</v>
      </c>
      <c r="I3039" s="72">
        <v>10</v>
      </c>
      <c r="J3039" s="72"/>
      <c r="K3039" s="309" t="s">
        <v>41</v>
      </c>
      <c r="L3039" s="302" t="str">
        <f t="shared" si="67"/>
        <v>오후</v>
      </c>
      <c r="M3039" s="202"/>
      <c r="N3039" s="39"/>
      <c r="O3039" s="39"/>
      <c r="P3039" s="39"/>
      <c r="Q3039" s="39"/>
      <c r="R3039" s="39"/>
    </row>
    <row r="3040" spans="2:18" s="188" customFormat="1">
      <c r="B3040" s="97" t="s">
        <v>2999</v>
      </c>
      <c r="C3040" s="72" t="s">
        <v>4440</v>
      </c>
      <c r="D3040" s="72" t="s">
        <v>3800</v>
      </c>
      <c r="E3040" s="72">
        <v>10</v>
      </c>
      <c r="F3040" s="72">
        <v>2</v>
      </c>
      <c r="G3040" s="72">
        <v>10</v>
      </c>
      <c r="H3040" s="72">
        <v>10</v>
      </c>
      <c r="I3040" s="72">
        <v>10</v>
      </c>
      <c r="J3040" s="72"/>
      <c r="K3040" s="309" t="s">
        <v>3047</v>
      </c>
      <c r="L3040" s="302" t="str">
        <f t="shared" si="67"/>
        <v>오후</v>
      </c>
      <c r="M3040" s="202"/>
      <c r="N3040" s="39"/>
      <c r="O3040" s="39"/>
      <c r="P3040" s="39"/>
      <c r="Q3040" s="39"/>
      <c r="R3040" s="39"/>
    </row>
    <row r="3041" spans="2:18" s="188" customFormat="1">
      <c r="B3041" s="97" t="s">
        <v>2999</v>
      </c>
      <c r="C3041" s="72" t="s">
        <v>4440</v>
      </c>
      <c r="D3041" s="72" t="s">
        <v>3802</v>
      </c>
      <c r="E3041" s="72">
        <v>10</v>
      </c>
      <c r="F3041" s="72">
        <v>2</v>
      </c>
      <c r="G3041" s="72">
        <v>10</v>
      </c>
      <c r="H3041" s="72">
        <v>10</v>
      </c>
      <c r="I3041" s="72">
        <v>10</v>
      </c>
      <c r="J3041" s="72"/>
      <c r="K3041" s="309" t="s">
        <v>88</v>
      </c>
      <c r="L3041" s="302" t="str">
        <f t="shared" si="67"/>
        <v>오후</v>
      </c>
      <c r="M3041" s="202"/>
      <c r="N3041" s="39"/>
      <c r="O3041" s="39"/>
      <c r="P3041" s="39"/>
      <c r="Q3041" s="39"/>
      <c r="R3041" s="39"/>
    </row>
    <row r="3042" spans="2:18" s="188" customFormat="1">
      <c r="B3042" s="97" t="s">
        <v>2999</v>
      </c>
      <c r="C3042" s="72" t="s">
        <v>4440</v>
      </c>
      <c r="D3042" s="72" t="s">
        <v>3804</v>
      </c>
      <c r="E3042" s="72">
        <v>10</v>
      </c>
      <c r="F3042" s="72">
        <v>2</v>
      </c>
      <c r="G3042" s="72">
        <v>10</v>
      </c>
      <c r="H3042" s="72">
        <v>10</v>
      </c>
      <c r="I3042" s="72">
        <v>10</v>
      </c>
      <c r="J3042" s="72"/>
      <c r="K3042" s="309" t="s">
        <v>41</v>
      </c>
      <c r="L3042" s="302" t="str">
        <f t="shared" si="67"/>
        <v>오후</v>
      </c>
      <c r="M3042" s="202"/>
      <c r="N3042" s="39"/>
      <c r="O3042" s="39"/>
      <c r="P3042" s="39"/>
      <c r="Q3042" s="39"/>
      <c r="R3042" s="39"/>
    </row>
    <row r="3043" spans="2:18" s="188" customFormat="1">
      <c r="B3043" s="97" t="s">
        <v>2999</v>
      </c>
      <c r="C3043" s="72" t="s">
        <v>4440</v>
      </c>
      <c r="D3043" s="72" t="s">
        <v>3805</v>
      </c>
      <c r="E3043" s="72">
        <v>10</v>
      </c>
      <c r="F3043" s="72">
        <v>2</v>
      </c>
      <c r="G3043" s="72">
        <v>10</v>
      </c>
      <c r="H3043" s="72">
        <v>10</v>
      </c>
      <c r="I3043" s="72">
        <v>10</v>
      </c>
      <c r="J3043" s="72"/>
      <c r="K3043" s="309" t="s">
        <v>41</v>
      </c>
      <c r="L3043" s="302" t="str">
        <f t="shared" si="67"/>
        <v>오후</v>
      </c>
      <c r="M3043" s="202"/>
      <c r="N3043" s="39"/>
      <c r="O3043" s="39"/>
      <c r="P3043" s="39"/>
      <c r="Q3043" s="39"/>
      <c r="R3043" s="39"/>
    </row>
    <row r="3044" spans="2:18" s="188" customFormat="1">
      <c r="B3044" s="97" t="s">
        <v>2999</v>
      </c>
      <c r="C3044" s="72" t="s">
        <v>4440</v>
      </c>
      <c r="D3044" s="72" t="s">
        <v>3807</v>
      </c>
      <c r="E3044" s="72">
        <v>10</v>
      </c>
      <c r="F3044" s="72">
        <v>2</v>
      </c>
      <c r="G3044" s="72">
        <v>10</v>
      </c>
      <c r="H3044" s="72">
        <v>10</v>
      </c>
      <c r="I3044" s="72">
        <v>10</v>
      </c>
      <c r="J3044" s="72"/>
      <c r="K3044" s="309" t="s">
        <v>73</v>
      </c>
      <c r="L3044" s="302" t="str">
        <f t="shared" si="67"/>
        <v>오후</v>
      </c>
      <c r="M3044" s="202"/>
      <c r="N3044" s="39"/>
      <c r="O3044" s="39"/>
      <c r="P3044" s="39"/>
      <c r="Q3044" s="39"/>
      <c r="R3044" s="39"/>
    </row>
    <row r="3045" spans="2:18" s="188" customFormat="1">
      <c r="B3045" s="97" t="s">
        <v>2999</v>
      </c>
      <c r="C3045" s="72" t="s">
        <v>4440</v>
      </c>
      <c r="D3045" s="72" t="s">
        <v>3810</v>
      </c>
      <c r="E3045" s="72">
        <v>10</v>
      </c>
      <c r="F3045" s="72">
        <v>2</v>
      </c>
      <c r="G3045" s="72">
        <v>10</v>
      </c>
      <c r="H3045" s="72">
        <v>10</v>
      </c>
      <c r="I3045" s="72">
        <v>10</v>
      </c>
      <c r="J3045" s="72"/>
      <c r="K3045" s="309" t="s">
        <v>73</v>
      </c>
      <c r="L3045" s="302" t="str">
        <f t="shared" si="67"/>
        <v>오후</v>
      </c>
      <c r="M3045" s="202"/>
      <c r="N3045" s="39"/>
      <c r="O3045" s="39"/>
      <c r="P3045" s="39"/>
      <c r="Q3045" s="39"/>
      <c r="R3045" s="39"/>
    </row>
    <row r="3046" spans="2:18" s="188" customFormat="1">
      <c r="B3046" s="97" t="s">
        <v>2999</v>
      </c>
      <c r="C3046" s="72" t="s">
        <v>4440</v>
      </c>
      <c r="D3046" s="72" t="s">
        <v>3811</v>
      </c>
      <c r="E3046" s="72">
        <v>10</v>
      </c>
      <c r="F3046" s="72">
        <v>2</v>
      </c>
      <c r="G3046" s="72">
        <v>10</v>
      </c>
      <c r="H3046" s="72">
        <v>10</v>
      </c>
      <c r="I3046" s="72">
        <v>10</v>
      </c>
      <c r="J3046" s="72"/>
      <c r="K3046" s="309" t="s">
        <v>73</v>
      </c>
      <c r="L3046" s="302" t="str">
        <f t="shared" si="67"/>
        <v>오후</v>
      </c>
      <c r="M3046" s="202"/>
      <c r="N3046" s="39"/>
      <c r="O3046" s="39"/>
      <c r="P3046" s="39"/>
      <c r="Q3046" s="39"/>
      <c r="R3046" s="39"/>
    </row>
    <row r="3047" spans="2:18" s="188" customFormat="1">
      <c r="B3047" s="97" t="s">
        <v>2999</v>
      </c>
      <c r="C3047" s="72" t="s">
        <v>4440</v>
      </c>
      <c r="D3047" s="72" t="s">
        <v>3812</v>
      </c>
      <c r="E3047" s="72">
        <v>10</v>
      </c>
      <c r="F3047" s="72">
        <v>2</v>
      </c>
      <c r="G3047" s="72">
        <v>10</v>
      </c>
      <c r="H3047" s="72">
        <v>10</v>
      </c>
      <c r="I3047" s="72">
        <v>10</v>
      </c>
      <c r="J3047" s="72"/>
      <c r="K3047" s="309" t="s">
        <v>97</v>
      </c>
      <c r="L3047" s="302" t="str">
        <f t="shared" si="67"/>
        <v>오후</v>
      </c>
      <c r="M3047" s="202"/>
      <c r="N3047" s="39"/>
      <c r="O3047" s="39"/>
      <c r="P3047" s="39"/>
      <c r="Q3047" s="39"/>
      <c r="R3047" s="39"/>
    </row>
    <row r="3048" spans="2:18" s="188" customFormat="1">
      <c r="B3048" s="97" t="s">
        <v>2999</v>
      </c>
      <c r="C3048" s="72" t="s">
        <v>4440</v>
      </c>
      <c r="D3048" s="72" t="s">
        <v>3813</v>
      </c>
      <c r="E3048" s="72">
        <v>10</v>
      </c>
      <c r="F3048" s="72">
        <v>2</v>
      </c>
      <c r="G3048" s="72">
        <v>10</v>
      </c>
      <c r="H3048" s="72">
        <v>10</v>
      </c>
      <c r="I3048" s="72">
        <v>10</v>
      </c>
      <c r="J3048" s="72"/>
      <c r="K3048" s="309" t="s">
        <v>73</v>
      </c>
      <c r="L3048" s="302" t="str">
        <f t="shared" si="67"/>
        <v>오후</v>
      </c>
      <c r="M3048" s="202"/>
      <c r="N3048" s="39"/>
      <c r="O3048" s="39"/>
      <c r="P3048" s="39"/>
      <c r="Q3048" s="39"/>
      <c r="R3048" s="39"/>
    </row>
    <row r="3049" spans="2:18" s="188" customFormat="1">
      <c r="B3049" s="97" t="s">
        <v>2999</v>
      </c>
      <c r="C3049" s="72" t="s">
        <v>4440</v>
      </c>
      <c r="D3049" s="72" t="s">
        <v>3814</v>
      </c>
      <c r="E3049" s="72">
        <v>10</v>
      </c>
      <c r="F3049" s="72">
        <v>2</v>
      </c>
      <c r="G3049" s="72">
        <v>10</v>
      </c>
      <c r="H3049" s="72">
        <v>10</v>
      </c>
      <c r="I3049" s="72">
        <v>10</v>
      </c>
      <c r="J3049" s="72"/>
      <c r="K3049" s="309" t="s">
        <v>73</v>
      </c>
      <c r="L3049" s="302" t="str">
        <f t="shared" ref="L3049:L3080" si="68">IF(MID(D3049,1,8)&gt;="20241101",IF(VALUE(MID(D3049,10,6))&lt;120000,"오전",IF(VALUE(MID(D3049,10,2))&lt;17,"오후","야간")),
IF(MID(D3049,1,8)&lt;"20241101",IF(VALUE(MID(D3049,10,6))&lt;120000,"오전",IF(VALUE(MID(D3049,10,2))&lt;18,"오후","야간"))
))</f>
        <v>오후</v>
      </c>
      <c r="M3049" s="202"/>
      <c r="N3049" s="39"/>
      <c r="O3049" s="39"/>
      <c r="P3049" s="39"/>
      <c r="Q3049" s="39"/>
      <c r="R3049" s="39"/>
    </row>
    <row r="3050" spans="2:18" s="188" customFormat="1">
      <c r="B3050" s="97" t="s">
        <v>2999</v>
      </c>
      <c r="C3050" s="72" t="s">
        <v>4440</v>
      </c>
      <c r="D3050" s="72" t="s">
        <v>3815</v>
      </c>
      <c r="E3050" s="72">
        <v>10</v>
      </c>
      <c r="F3050" s="72">
        <v>2</v>
      </c>
      <c r="G3050" s="72">
        <v>10</v>
      </c>
      <c r="H3050" s="72">
        <v>10</v>
      </c>
      <c r="I3050" s="72">
        <v>10</v>
      </c>
      <c r="J3050" s="72"/>
      <c r="K3050" s="309" t="s">
        <v>73</v>
      </c>
      <c r="L3050" s="302" t="str">
        <f t="shared" si="68"/>
        <v>오후</v>
      </c>
      <c r="M3050" s="202"/>
      <c r="N3050" s="39"/>
      <c r="O3050" s="39"/>
      <c r="P3050" s="39"/>
      <c r="Q3050" s="39"/>
      <c r="R3050" s="39"/>
    </row>
    <row r="3051" spans="2:18" s="188" customFormat="1">
      <c r="B3051" s="97" t="s">
        <v>2999</v>
      </c>
      <c r="C3051" s="72" t="s">
        <v>4440</v>
      </c>
      <c r="D3051" s="72" t="s">
        <v>3816</v>
      </c>
      <c r="E3051" s="72">
        <v>10</v>
      </c>
      <c r="F3051" s="72">
        <v>2</v>
      </c>
      <c r="G3051" s="72">
        <v>10</v>
      </c>
      <c r="H3051" s="72">
        <v>10</v>
      </c>
      <c r="I3051" s="72">
        <v>10</v>
      </c>
      <c r="J3051" s="72"/>
      <c r="K3051" s="309" t="s">
        <v>73</v>
      </c>
      <c r="L3051" s="302" t="str">
        <f t="shared" si="68"/>
        <v>오후</v>
      </c>
      <c r="M3051" s="202"/>
      <c r="N3051" s="39"/>
      <c r="O3051" s="39"/>
      <c r="P3051" s="39"/>
      <c r="Q3051" s="39"/>
      <c r="R3051" s="39"/>
    </row>
    <row r="3052" spans="2:18" s="188" customFormat="1">
      <c r="B3052" s="97" t="s">
        <v>2999</v>
      </c>
      <c r="C3052" s="72" t="s">
        <v>4440</v>
      </c>
      <c r="D3052" s="72" t="s">
        <v>3818</v>
      </c>
      <c r="E3052" s="72">
        <v>10</v>
      </c>
      <c r="F3052" s="72">
        <v>2</v>
      </c>
      <c r="G3052" s="72">
        <v>10</v>
      </c>
      <c r="H3052" s="72">
        <v>10</v>
      </c>
      <c r="I3052" s="72">
        <v>10</v>
      </c>
      <c r="J3052" s="72"/>
      <c r="K3052" s="309" t="s">
        <v>41</v>
      </c>
      <c r="L3052" s="302" t="str">
        <f t="shared" si="68"/>
        <v>오후</v>
      </c>
      <c r="M3052" s="202"/>
      <c r="N3052" s="39"/>
      <c r="O3052" s="39"/>
      <c r="P3052" s="39"/>
      <c r="Q3052" s="39"/>
      <c r="R3052" s="39"/>
    </row>
    <row r="3053" spans="2:18" s="188" customFormat="1">
      <c r="B3053" s="97" t="s">
        <v>2999</v>
      </c>
      <c r="C3053" s="72" t="s">
        <v>4440</v>
      </c>
      <c r="D3053" s="72" t="s">
        <v>3819</v>
      </c>
      <c r="E3053" s="72">
        <v>10</v>
      </c>
      <c r="F3053" s="72">
        <v>2</v>
      </c>
      <c r="G3053" s="72">
        <v>10</v>
      </c>
      <c r="H3053" s="72">
        <v>10</v>
      </c>
      <c r="I3053" s="72">
        <v>10</v>
      </c>
      <c r="J3053" s="72"/>
      <c r="K3053" s="309" t="s">
        <v>73</v>
      </c>
      <c r="L3053" s="302" t="str">
        <f t="shared" si="68"/>
        <v>오후</v>
      </c>
      <c r="M3053" s="202"/>
      <c r="N3053" s="39"/>
      <c r="O3053" s="39"/>
      <c r="P3053" s="39"/>
      <c r="Q3053" s="39"/>
      <c r="R3053" s="39"/>
    </row>
    <row r="3054" spans="2:18" s="188" customFormat="1">
      <c r="B3054" s="97" t="s">
        <v>2999</v>
      </c>
      <c r="C3054" s="72" t="s">
        <v>4431</v>
      </c>
      <c r="D3054" s="72" t="s">
        <v>3821</v>
      </c>
      <c r="E3054" s="72">
        <v>10</v>
      </c>
      <c r="F3054" s="72">
        <v>2</v>
      </c>
      <c r="G3054" s="72">
        <v>10</v>
      </c>
      <c r="H3054" s="72">
        <v>10</v>
      </c>
      <c r="I3054" s="72">
        <v>10</v>
      </c>
      <c r="J3054" s="72"/>
      <c r="K3054" s="309" t="s">
        <v>88</v>
      </c>
      <c r="L3054" s="302" t="str">
        <f t="shared" si="68"/>
        <v>오후</v>
      </c>
      <c r="M3054" s="202"/>
      <c r="N3054" s="39"/>
      <c r="O3054" s="39"/>
      <c r="P3054" s="39"/>
      <c r="Q3054" s="39"/>
      <c r="R3054" s="39"/>
    </row>
    <row r="3055" spans="2:18" s="188" customFormat="1">
      <c r="B3055" s="97" t="s">
        <v>2999</v>
      </c>
      <c r="C3055" s="72" t="s">
        <v>4431</v>
      </c>
      <c r="D3055" s="72" t="s">
        <v>3822</v>
      </c>
      <c r="E3055" s="72">
        <v>10</v>
      </c>
      <c r="F3055" s="72">
        <v>2</v>
      </c>
      <c r="G3055" s="72">
        <v>10</v>
      </c>
      <c r="H3055" s="72">
        <v>10</v>
      </c>
      <c r="I3055" s="72">
        <v>10</v>
      </c>
      <c r="J3055" s="72"/>
      <c r="K3055" s="309" t="s">
        <v>41</v>
      </c>
      <c r="L3055" s="302" t="str">
        <f t="shared" si="68"/>
        <v>오후</v>
      </c>
      <c r="M3055" s="202"/>
      <c r="N3055" s="39"/>
      <c r="O3055" s="39"/>
      <c r="P3055" s="39"/>
      <c r="Q3055" s="39"/>
      <c r="R3055" s="39"/>
    </row>
    <row r="3056" spans="2:18" s="188" customFormat="1">
      <c r="B3056" s="97" t="s">
        <v>2999</v>
      </c>
      <c r="C3056" s="72" t="s">
        <v>4431</v>
      </c>
      <c r="D3056" s="72" t="s">
        <v>3823</v>
      </c>
      <c r="E3056" s="72">
        <v>10</v>
      </c>
      <c r="F3056" s="72">
        <v>2</v>
      </c>
      <c r="G3056" s="72">
        <v>10</v>
      </c>
      <c r="H3056" s="72">
        <v>10</v>
      </c>
      <c r="I3056" s="72">
        <v>10</v>
      </c>
      <c r="J3056" s="72"/>
      <c r="K3056" s="309" t="s">
        <v>73</v>
      </c>
      <c r="L3056" s="302" t="str">
        <f t="shared" si="68"/>
        <v>오후</v>
      </c>
      <c r="M3056" s="202"/>
      <c r="N3056" s="39"/>
      <c r="O3056" s="39"/>
      <c r="P3056" s="39"/>
      <c r="Q3056" s="39"/>
      <c r="R3056" s="39"/>
    </row>
    <row r="3057" spans="2:18" s="188" customFormat="1">
      <c r="B3057" s="97" t="s">
        <v>2999</v>
      </c>
      <c r="C3057" s="72" t="s">
        <v>4431</v>
      </c>
      <c r="D3057" s="72" t="s">
        <v>3824</v>
      </c>
      <c r="E3057" s="72">
        <v>10</v>
      </c>
      <c r="F3057" s="72">
        <v>2</v>
      </c>
      <c r="G3057" s="72">
        <v>10</v>
      </c>
      <c r="H3057" s="72">
        <v>10</v>
      </c>
      <c r="I3057" s="72">
        <v>10</v>
      </c>
      <c r="J3057" s="72"/>
      <c r="K3057" s="309" t="s">
        <v>88</v>
      </c>
      <c r="L3057" s="302" t="str">
        <f t="shared" si="68"/>
        <v>오후</v>
      </c>
      <c r="M3057" s="202"/>
      <c r="N3057" s="39"/>
      <c r="O3057" s="39"/>
      <c r="P3057" s="39"/>
      <c r="Q3057" s="39"/>
      <c r="R3057" s="39"/>
    </row>
    <row r="3058" spans="2:18" s="188" customFormat="1">
      <c r="B3058" s="97" t="s">
        <v>2999</v>
      </c>
      <c r="C3058" s="72" t="s">
        <v>4431</v>
      </c>
      <c r="D3058" s="72" t="s">
        <v>3825</v>
      </c>
      <c r="E3058" s="72">
        <v>10</v>
      </c>
      <c r="F3058" s="72">
        <v>2</v>
      </c>
      <c r="G3058" s="72">
        <v>10</v>
      </c>
      <c r="H3058" s="72">
        <v>10</v>
      </c>
      <c r="I3058" s="72">
        <v>10</v>
      </c>
      <c r="J3058" s="72"/>
      <c r="K3058" s="309" t="s">
        <v>93</v>
      </c>
      <c r="L3058" s="302" t="str">
        <f t="shared" si="68"/>
        <v>오후</v>
      </c>
      <c r="M3058" s="202"/>
      <c r="N3058" s="39"/>
      <c r="O3058" s="39"/>
      <c r="P3058" s="39"/>
      <c r="Q3058" s="39"/>
      <c r="R3058" s="39"/>
    </row>
    <row r="3059" spans="2:18" s="188" customFormat="1">
      <c r="B3059" s="97" t="s">
        <v>2999</v>
      </c>
      <c r="C3059" s="72" t="s">
        <v>4431</v>
      </c>
      <c r="D3059" s="72" t="s">
        <v>3826</v>
      </c>
      <c r="E3059" s="72">
        <v>10</v>
      </c>
      <c r="F3059" s="72">
        <v>2</v>
      </c>
      <c r="G3059" s="72">
        <v>10</v>
      </c>
      <c r="H3059" s="72">
        <v>10</v>
      </c>
      <c r="I3059" s="72">
        <v>10</v>
      </c>
      <c r="J3059" s="72"/>
      <c r="K3059" s="309" t="s">
        <v>73</v>
      </c>
      <c r="L3059" s="302" t="str">
        <f t="shared" si="68"/>
        <v>오후</v>
      </c>
      <c r="M3059" s="202"/>
      <c r="N3059" s="39"/>
      <c r="O3059" s="39"/>
      <c r="P3059" s="39"/>
      <c r="Q3059" s="39"/>
      <c r="R3059" s="39"/>
    </row>
    <row r="3060" spans="2:18" s="188" customFormat="1">
      <c r="B3060" s="97" t="s">
        <v>2999</v>
      </c>
      <c r="C3060" s="72" t="s">
        <v>4431</v>
      </c>
      <c r="D3060" s="72" t="s">
        <v>3827</v>
      </c>
      <c r="E3060" s="72">
        <v>10</v>
      </c>
      <c r="F3060" s="72">
        <v>2</v>
      </c>
      <c r="G3060" s="72">
        <v>10</v>
      </c>
      <c r="H3060" s="72">
        <v>10</v>
      </c>
      <c r="I3060" s="72">
        <v>10</v>
      </c>
      <c r="J3060" s="72"/>
      <c r="K3060" s="309" t="s">
        <v>88</v>
      </c>
      <c r="L3060" s="302" t="str">
        <f t="shared" si="68"/>
        <v>오후</v>
      </c>
      <c r="M3060" s="202"/>
      <c r="N3060" s="39"/>
      <c r="O3060" s="39"/>
      <c r="P3060" s="39"/>
      <c r="Q3060" s="39"/>
      <c r="R3060" s="39"/>
    </row>
    <row r="3061" spans="2:18" s="188" customFormat="1">
      <c r="B3061" s="97" t="s">
        <v>2999</v>
      </c>
      <c r="C3061" s="72" t="s">
        <v>4431</v>
      </c>
      <c r="D3061" s="72" t="s">
        <v>3829</v>
      </c>
      <c r="E3061" s="72">
        <v>10</v>
      </c>
      <c r="F3061" s="72">
        <v>2</v>
      </c>
      <c r="G3061" s="72">
        <v>10</v>
      </c>
      <c r="H3061" s="72">
        <v>10</v>
      </c>
      <c r="I3061" s="72">
        <v>10</v>
      </c>
      <c r="J3061" s="72"/>
      <c r="K3061" s="309" t="s">
        <v>97</v>
      </c>
      <c r="L3061" s="302" t="str">
        <f t="shared" si="68"/>
        <v>오후</v>
      </c>
      <c r="M3061" s="202"/>
      <c r="N3061" s="39"/>
      <c r="O3061" s="39"/>
      <c r="P3061" s="39"/>
      <c r="Q3061" s="39"/>
      <c r="R3061" s="39"/>
    </row>
    <row r="3062" spans="2:18" s="188" customFormat="1">
      <c r="B3062" s="97" t="s">
        <v>2999</v>
      </c>
      <c r="C3062" s="72" t="s">
        <v>4431</v>
      </c>
      <c r="D3062" s="72" t="s">
        <v>3830</v>
      </c>
      <c r="E3062" s="72">
        <v>10</v>
      </c>
      <c r="F3062" s="72">
        <v>2</v>
      </c>
      <c r="G3062" s="72">
        <v>10</v>
      </c>
      <c r="H3062" s="72">
        <v>10</v>
      </c>
      <c r="I3062" s="72">
        <v>10</v>
      </c>
      <c r="J3062" s="72"/>
      <c r="K3062" s="309" t="s">
        <v>97</v>
      </c>
      <c r="L3062" s="302" t="str">
        <f t="shared" si="68"/>
        <v>오후</v>
      </c>
      <c r="M3062" s="202"/>
      <c r="N3062" s="39"/>
      <c r="O3062" s="39"/>
      <c r="P3062" s="39"/>
      <c r="Q3062" s="39"/>
      <c r="R3062" s="39"/>
    </row>
    <row r="3063" spans="2:18" s="188" customFormat="1">
      <c r="B3063" s="97" t="s">
        <v>2999</v>
      </c>
      <c r="C3063" s="72" t="s">
        <v>4431</v>
      </c>
      <c r="D3063" s="72" t="s">
        <v>3831</v>
      </c>
      <c r="E3063" s="72">
        <v>10</v>
      </c>
      <c r="F3063" s="72">
        <v>2</v>
      </c>
      <c r="G3063" s="72">
        <v>10</v>
      </c>
      <c r="H3063" s="72">
        <v>10</v>
      </c>
      <c r="I3063" s="72">
        <v>10</v>
      </c>
      <c r="J3063" s="72"/>
      <c r="K3063" s="309" t="s">
        <v>97</v>
      </c>
      <c r="L3063" s="302" t="str">
        <f t="shared" si="68"/>
        <v>오후</v>
      </c>
      <c r="M3063" s="202"/>
      <c r="N3063" s="39"/>
      <c r="O3063" s="39"/>
      <c r="P3063" s="39"/>
      <c r="Q3063" s="39"/>
      <c r="R3063" s="39"/>
    </row>
    <row r="3064" spans="2:18" s="188" customFormat="1">
      <c r="B3064" s="97" t="s">
        <v>2999</v>
      </c>
      <c r="C3064" s="72" t="s">
        <v>4431</v>
      </c>
      <c r="D3064" s="72" t="s">
        <v>3832</v>
      </c>
      <c r="E3064" s="72">
        <v>10</v>
      </c>
      <c r="F3064" s="72">
        <v>2</v>
      </c>
      <c r="G3064" s="72">
        <v>10</v>
      </c>
      <c r="H3064" s="72">
        <v>10</v>
      </c>
      <c r="I3064" s="72">
        <v>10</v>
      </c>
      <c r="J3064" s="72"/>
      <c r="K3064" s="309" t="s">
        <v>93</v>
      </c>
      <c r="L3064" s="302" t="str">
        <f t="shared" si="68"/>
        <v>오후</v>
      </c>
      <c r="M3064" s="202"/>
      <c r="N3064" s="39"/>
      <c r="O3064" s="39"/>
      <c r="P3064" s="39"/>
      <c r="Q3064" s="39"/>
      <c r="R3064" s="39"/>
    </row>
    <row r="3065" spans="2:18" s="188" customFormat="1">
      <c r="B3065" s="97" t="s">
        <v>2999</v>
      </c>
      <c r="C3065" s="72" t="s">
        <v>4431</v>
      </c>
      <c r="D3065" s="72" t="s">
        <v>3833</v>
      </c>
      <c r="E3065" s="72">
        <v>10</v>
      </c>
      <c r="F3065" s="72">
        <v>2</v>
      </c>
      <c r="G3065" s="72">
        <v>10</v>
      </c>
      <c r="H3065" s="72">
        <v>10</v>
      </c>
      <c r="I3065" s="72">
        <v>10</v>
      </c>
      <c r="J3065" s="72"/>
      <c r="K3065" s="309" t="s">
        <v>97</v>
      </c>
      <c r="L3065" s="302" t="str">
        <f t="shared" si="68"/>
        <v>오후</v>
      </c>
      <c r="M3065" s="202"/>
      <c r="N3065" s="39"/>
      <c r="O3065" s="39"/>
      <c r="P3065" s="39"/>
      <c r="Q3065" s="39"/>
      <c r="R3065" s="39"/>
    </row>
    <row r="3066" spans="2:18" s="188" customFormat="1">
      <c r="B3066" s="97" t="s">
        <v>2999</v>
      </c>
      <c r="C3066" s="72" t="s">
        <v>4431</v>
      </c>
      <c r="D3066" s="72" t="s">
        <v>3834</v>
      </c>
      <c r="E3066" s="72">
        <v>10</v>
      </c>
      <c r="F3066" s="72">
        <v>2</v>
      </c>
      <c r="G3066" s="72">
        <v>10</v>
      </c>
      <c r="H3066" s="72">
        <v>10</v>
      </c>
      <c r="I3066" s="72">
        <v>10</v>
      </c>
      <c r="J3066" s="72"/>
      <c r="K3066" s="309" t="s">
        <v>97</v>
      </c>
      <c r="L3066" s="302" t="str">
        <f t="shared" si="68"/>
        <v>오후</v>
      </c>
      <c r="M3066" s="202"/>
      <c r="N3066" s="39"/>
      <c r="O3066" s="39"/>
      <c r="P3066" s="39"/>
      <c r="Q3066" s="39"/>
      <c r="R3066" s="39"/>
    </row>
    <row r="3067" spans="2:18" s="188" customFormat="1">
      <c r="B3067" s="97" t="s">
        <v>2999</v>
      </c>
      <c r="C3067" s="72" t="s">
        <v>4431</v>
      </c>
      <c r="D3067" s="72" t="s">
        <v>3835</v>
      </c>
      <c r="E3067" s="72">
        <v>10</v>
      </c>
      <c r="F3067" s="72">
        <v>2</v>
      </c>
      <c r="G3067" s="72">
        <v>10</v>
      </c>
      <c r="H3067" s="72">
        <v>10</v>
      </c>
      <c r="I3067" s="72">
        <v>10</v>
      </c>
      <c r="J3067" s="72"/>
      <c r="K3067" s="309" t="s">
        <v>91</v>
      </c>
      <c r="L3067" s="302" t="str">
        <f t="shared" si="68"/>
        <v>오후</v>
      </c>
      <c r="M3067" s="202"/>
      <c r="N3067" s="39"/>
      <c r="O3067" s="39"/>
      <c r="P3067" s="39"/>
      <c r="Q3067" s="39"/>
      <c r="R3067" s="39"/>
    </row>
    <row r="3068" spans="2:18" s="188" customFormat="1">
      <c r="B3068" s="97" t="s">
        <v>2999</v>
      </c>
      <c r="C3068" s="72" t="s">
        <v>4431</v>
      </c>
      <c r="D3068" s="72" t="s">
        <v>3837</v>
      </c>
      <c r="E3068" s="72">
        <v>10</v>
      </c>
      <c r="F3068" s="72">
        <v>2</v>
      </c>
      <c r="G3068" s="72">
        <v>10</v>
      </c>
      <c r="H3068" s="72">
        <v>10</v>
      </c>
      <c r="I3068" s="72">
        <v>10</v>
      </c>
      <c r="J3068" s="72"/>
      <c r="K3068" s="309" t="s">
        <v>97</v>
      </c>
      <c r="L3068" s="302" t="str">
        <f t="shared" si="68"/>
        <v>오후</v>
      </c>
      <c r="M3068" s="202"/>
      <c r="N3068" s="39"/>
      <c r="O3068" s="39"/>
      <c r="P3068" s="39"/>
      <c r="Q3068" s="39"/>
      <c r="R3068" s="39"/>
    </row>
    <row r="3069" spans="2:18" s="188" customFormat="1">
      <c r="B3069" s="97" t="s">
        <v>2999</v>
      </c>
      <c r="C3069" s="72" t="s">
        <v>4431</v>
      </c>
      <c r="D3069" s="72" t="s">
        <v>3840</v>
      </c>
      <c r="E3069" s="72">
        <v>10</v>
      </c>
      <c r="F3069" s="72">
        <v>2</v>
      </c>
      <c r="G3069" s="72">
        <v>10</v>
      </c>
      <c r="H3069" s="72">
        <v>10</v>
      </c>
      <c r="I3069" s="72">
        <v>10</v>
      </c>
      <c r="J3069" s="72"/>
      <c r="K3069" s="309" t="s">
        <v>88</v>
      </c>
      <c r="L3069" s="302" t="str">
        <f t="shared" si="68"/>
        <v>오후</v>
      </c>
      <c r="M3069" s="202"/>
      <c r="N3069" s="39"/>
      <c r="O3069" s="39"/>
      <c r="P3069" s="39"/>
      <c r="Q3069" s="39"/>
      <c r="R3069" s="39"/>
    </row>
    <row r="3070" spans="2:18" s="188" customFormat="1">
      <c r="B3070" s="97" t="s">
        <v>2999</v>
      </c>
      <c r="C3070" s="72" t="s">
        <v>4431</v>
      </c>
      <c r="D3070" s="72" t="s">
        <v>3841</v>
      </c>
      <c r="E3070" s="72">
        <v>10</v>
      </c>
      <c r="F3070" s="72">
        <v>2</v>
      </c>
      <c r="G3070" s="72">
        <v>10</v>
      </c>
      <c r="H3070" s="72">
        <v>10</v>
      </c>
      <c r="I3070" s="72">
        <v>10</v>
      </c>
      <c r="J3070" s="72"/>
      <c r="K3070" s="309" t="s">
        <v>73</v>
      </c>
      <c r="L3070" s="302" t="str">
        <f t="shared" si="68"/>
        <v>오후</v>
      </c>
      <c r="M3070" s="202"/>
      <c r="N3070" s="39"/>
      <c r="O3070" s="39"/>
      <c r="P3070" s="39"/>
      <c r="Q3070" s="39"/>
      <c r="R3070" s="39"/>
    </row>
    <row r="3071" spans="2:18" s="188" customFormat="1">
      <c r="B3071" s="97" t="s">
        <v>2999</v>
      </c>
      <c r="C3071" s="72" t="s">
        <v>4431</v>
      </c>
      <c r="D3071" s="72" t="s">
        <v>3842</v>
      </c>
      <c r="E3071" s="72">
        <v>10</v>
      </c>
      <c r="F3071" s="72">
        <v>2</v>
      </c>
      <c r="G3071" s="72">
        <v>10</v>
      </c>
      <c r="H3071" s="72">
        <v>10</v>
      </c>
      <c r="I3071" s="72">
        <v>10</v>
      </c>
      <c r="J3071" s="72"/>
      <c r="K3071" s="309" t="s">
        <v>88</v>
      </c>
      <c r="L3071" s="302" t="str">
        <f t="shared" si="68"/>
        <v>오후</v>
      </c>
      <c r="M3071" s="202"/>
      <c r="N3071" s="39"/>
      <c r="O3071" s="39"/>
      <c r="P3071" s="39"/>
      <c r="Q3071" s="39"/>
      <c r="R3071" s="39"/>
    </row>
    <row r="3072" spans="2:18" s="188" customFormat="1">
      <c r="B3072" s="97" t="s">
        <v>2999</v>
      </c>
      <c r="C3072" s="72" t="s">
        <v>4431</v>
      </c>
      <c r="D3072" s="72" t="s">
        <v>3845</v>
      </c>
      <c r="E3072" s="72">
        <v>10</v>
      </c>
      <c r="F3072" s="72">
        <v>2</v>
      </c>
      <c r="G3072" s="72">
        <v>10</v>
      </c>
      <c r="H3072" s="72">
        <v>10</v>
      </c>
      <c r="I3072" s="72">
        <v>10</v>
      </c>
      <c r="J3072" s="72"/>
      <c r="K3072" s="309" t="s">
        <v>91</v>
      </c>
      <c r="L3072" s="302" t="str">
        <f t="shared" si="68"/>
        <v>오후</v>
      </c>
      <c r="M3072" s="202"/>
      <c r="N3072" s="39"/>
      <c r="O3072" s="39"/>
      <c r="P3072" s="39"/>
      <c r="Q3072" s="39"/>
      <c r="R3072" s="39"/>
    </row>
    <row r="3073" spans="2:18" s="188" customFormat="1">
      <c r="B3073" s="97" t="s">
        <v>2999</v>
      </c>
      <c r="C3073" s="72" t="s">
        <v>4431</v>
      </c>
      <c r="D3073" s="72" t="s">
        <v>3847</v>
      </c>
      <c r="E3073" s="72">
        <v>10</v>
      </c>
      <c r="F3073" s="72">
        <v>2</v>
      </c>
      <c r="G3073" s="72">
        <v>10</v>
      </c>
      <c r="H3073" s="72">
        <v>10</v>
      </c>
      <c r="I3073" s="72">
        <v>10</v>
      </c>
      <c r="J3073" s="72"/>
      <c r="K3073" s="309" t="s">
        <v>88</v>
      </c>
      <c r="L3073" s="302" t="str">
        <f t="shared" si="68"/>
        <v>오후</v>
      </c>
      <c r="M3073" s="202"/>
      <c r="N3073" s="39"/>
      <c r="O3073" s="39"/>
      <c r="P3073" s="39"/>
      <c r="Q3073" s="39"/>
      <c r="R3073" s="39"/>
    </row>
    <row r="3074" spans="2:18" s="188" customFormat="1">
      <c r="B3074" s="97" t="s">
        <v>2999</v>
      </c>
      <c r="C3074" s="72" t="s">
        <v>4431</v>
      </c>
      <c r="D3074" s="72" t="s">
        <v>3848</v>
      </c>
      <c r="E3074" s="72">
        <v>10</v>
      </c>
      <c r="F3074" s="72">
        <v>2</v>
      </c>
      <c r="G3074" s="72">
        <v>10</v>
      </c>
      <c r="H3074" s="72">
        <v>10</v>
      </c>
      <c r="I3074" s="72">
        <v>10</v>
      </c>
      <c r="J3074" s="72"/>
      <c r="K3074" s="309" t="s">
        <v>93</v>
      </c>
      <c r="L3074" s="302" t="str">
        <f t="shared" si="68"/>
        <v>오후</v>
      </c>
      <c r="M3074" s="202"/>
      <c r="N3074" s="39"/>
      <c r="O3074" s="39"/>
      <c r="P3074" s="39"/>
      <c r="Q3074" s="39"/>
      <c r="R3074" s="39"/>
    </row>
    <row r="3075" spans="2:18" s="188" customFormat="1">
      <c r="B3075" s="97" t="s">
        <v>2999</v>
      </c>
      <c r="C3075" s="72" t="s">
        <v>4431</v>
      </c>
      <c r="D3075" s="72" t="s">
        <v>3849</v>
      </c>
      <c r="E3075" s="72">
        <v>10</v>
      </c>
      <c r="F3075" s="72">
        <v>2</v>
      </c>
      <c r="G3075" s="72">
        <v>10</v>
      </c>
      <c r="H3075" s="72">
        <v>10</v>
      </c>
      <c r="I3075" s="72">
        <v>10</v>
      </c>
      <c r="J3075" s="72"/>
      <c r="K3075" s="309" t="s">
        <v>93</v>
      </c>
      <c r="L3075" s="302" t="str">
        <f t="shared" si="68"/>
        <v>오후</v>
      </c>
      <c r="M3075" s="202"/>
      <c r="N3075" s="39"/>
      <c r="O3075" s="39"/>
      <c r="P3075" s="39"/>
      <c r="Q3075" s="39"/>
      <c r="R3075" s="39"/>
    </row>
    <row r="3076" spans="2:18" s="188" customFormat="1">
      <c r="B3076" s="97" t="s">
        <v>2999</v>
      </c>
      <c r="C3076" s="72" t="s">
        <v>4431</v>
      </c>
      <c r="D3076" s="72" t="s">
        <v>3850</v>
      </c>
      <c r="E3076" s="72">
        <v>10</v>
      </c>
      <c r="F3076" s="72">
        <v>2</v>
      </c>
      <c r="G3076" s="72">
        <v>10</v>
      </c>
      <c r="H3076" s="72">
        <v>10</v>
      </c>
      <c r="I3076" s="72">
        <v>10</v>
      </c>
      <c r="J3076" s="72"/>
      <c r="K3076" s="309" t="s">
        <v>93</v>
      </c>
      <c r="L3076" s="302" t="str">
        <f t="shared" si="68"/>
        <v>오후</v>
      </c>
      <c r="M3076" s="202"/>
      <c r="N3076" s="39"/>
      <c r="O3076" s="39"/>
      <c r="P3076" s="39"/>
      <c r="Q3076" s="39"/>
      <c r="R3076" s="39"/>
    </row>
    <row r="3077" spans="2:18" s="188" customFormat="1">
      <c r="B3077" s="97" t="s">
        <v>2999</v>
      </c>
      <c r="C3077" s="72" t="s">
        <v>4431</v>
      </c>
      <c r="D3077" s="72" t="s">
        <v>3851</v>
      </c>
      <c r="E3077" s="72">
        <v>10</v>
      </c>
      <c r="F3077" s="72">
        <v>2</v>
      </c>
      <c r="G3077" s="72">
        <v>10</v>
      </c>
      <c r="H3077" s="72">
        <v>10</v>
      </c>
      <c r="I3077" s="72">
        <v>10</v>
      </c>
      <c r="J3077" s="72"/>
      <c r="K3077" s="309" t="s">
        <v>93</v>
      </c>
      <c r="L3077" s="302" t="str">
        <f t="shared" si="68"/>
        <v>오후</v>
      </c>
      <c r="M3077" s="202"/>
      <c r="N3077" s="39"/>
      <c r="O3077" s="39"/>
      <c r="P3077" s="39"/>
      <c r="Q3077" s="39"/>
      <c r="R3077" s="39"/>
    </row>
    <row r="3078" spans="2:18" s="188" customFormat="1">
      <c r="B3078" s="97" t="s">
        <v>2999</v>
      </c>
      <c r="C3078" s="72" t="s">
        <v>4431</v>
      </c>
      <c r="D3078" s="72" t="s">
        <v>3852</v>
      </c>
      <c r="E3078" s="72">
        <v>10</v>
      </c>
      <c r="F3078" s="72">
        <v>2</v>
      </c>
      <c r="G3078" s="72">
        <v>10</v>
      </c>
      <c r="H3078" s="72">
        <v>10</v>
      </c>
      <c r="I3078" s="72">
        <v>10</v>
      </c>
      <c r="J3078" s="72"/>
      <c r="K3078" s="309" t="s">
        <v>93</v>
      </c>
      <c r="L3078" s="302" t="str">
        <f t="shared" si="68"/>
        <v>오후</v>
      </c>
      <c r="M3078" s="202"/>
      <c r="N3078" s="39"/>
      <c r="O3078" s="39"/>
      <c r="P3078" s="39"/>
      <c r="Q3078" s="39"/>
      <c r="R3078" s="39"/>
    </row>
    <row r="3079" spans="2:18" s="188" customFormat="1">
      <c r="B3079" s="97" t="s">
        <v>2999</v>
      </c>
      <c r="C3079" s="72" t="s">
        <v>4431</v>
      </c>
      <c r="D3079" s="72" t="s">
        <v>3853</v>
      </c>
      <c r="E3079" s="72">
        <v>10</v>
      </c>
      <c r="F3079" s="72">
        <v>2</v>
      </c>
      <c r="G3079" s="72">
        <v>10</v>
      </c>
      <c r="H3079" s="72">
        <v>10</v>
      </c>
      <c r="I3079" s="72">
        <v>10</v>
      </c>
      <c r="J3079" s="72"/>
      <c r="K3079" s="309" t="s">
        <v>97</v>
      </c>
      <c r="L3079" s="302" t="str">
        <f t="shared" si="68"/>
        <v>오후</v>
      </c>
      <c r="M3079" s="202"/>
      <c r="N3079" s="39"/>
      <c r="O3079" s="39"/>
      <c r="P3079" s="39"/>
      <c r="Q3079" s="39"/>
      <c r="R3079" s="39"/>
    </row>
    <row r="3080" spans="2:18" s="188" customFormat="1">
      <c r="B3080" s="97" t="s">
        <v>2999</v>
      </c>
      <c r="C3080" s="72" t="s">
        <v>4431</v>
      </c>
      <c r="D3080" s="72" t="s">
        <v>3855</v>
      </c>
      <c r="E3080" s="72">
        <v>10</v>
      </c>
      <c r="F3080" s="72">
        <v>2</v>
      </c>
      <c r="G3080" s="72">
        <v>10</v>
      </c>
      <c r="H3080" s="72">
        <v>10</v>
      </c>
      <c r="I3080" s="72">
        <v>10</v>
      </c>
      <c r="J3080" s="72"/>
      <c r="K3080" s="309" t="s">
        <v>93</v>
      </c>
      <c r="L3080" s="302" t="str">
        <f t="shared" si="68"/>
        <v>오후</v>
      </c>
      <c r="M3080" s="202"/>
      <c r="N3080" s="39"/>
      <c r="O3080" s="39"/>
      <c r="P3080" s="39"/>
      <c r="Q3080" s="39"/>
      <c r="R3080" s="39"/>
    </row>
    <row r="3081" spans="2:18" s="188" customFormat="1">
      <c r="B3081" s="97" t="s">
        <v>2999</v>
      </c>
      <c r="C3081" s="72" t="s">
        <v>4431</v>
      </c>
      <c r="D3081" s="72" t="s">
        <v>3858</v>
      </c>
      <c r="E3081" s="72">
        <v>10</v>
      </c>
      <c r="F3081" s="72">
        <v>2</v>
      </c>
      <c r="G3081" s="72">
        <v>10</v>
      </c>
      <c r="H3081" s="72">
        <v>10</v>
      </c>
      <c r="I3081" s="72">
        <v>10</v>
      </c>
      <c r="J3081" s="72"/>
      <c r="K3081" s="309" t="s">
        <v>1589</v>
      </c>
      <c r="L3081" s="302" t="str">
        <f t="shared" ref="L3081:L3111" si="69">IF(MID(D3081,1,8)&gt;="20241101",IF(VALUE(MID(D3081,10,6))&lt;120000,"오전",IF(VALUE(MID(D3081,10,2))&lt;17,"오후","야간")),
IF(MID(D3081,1,8)&lt;"20241101",IF(VALUE(MID(D3081,10,6))&lt;120000,"오전",IF(VALUE(MID(D3081,10,2))&lt;18,"오후","야간"))
))</f>
        <v>오후</v>
      </c>
      <c r="M3081" s="202"/>
      <c r="N3081" s="39"/>
      <c r="O3081" s="39"/>
      <c r="P3081" s="39"/>
      <c r="Q3081" s="39"/>
      <c r="R3081" s="39"/>
    </row>
    <row r="3082" spans="2:18" s="188" customFormat="1">
      <c r="B3082" s="97" t="s">
        <v>2999</v>
      </c>
      <c r="C3082" s="72" t="s">
        <v>4431</v>
      </c>
      <c r="D3082" s="72" t="s">
        <v>3859</v>
      </c>
      <c r="E3082" s="72">
        <v>10</v>
      </c>
      <c r="F3082" s="72">
        <v>2</v>
      </c>
      <c r="G3082" s="72">
        <v>10</v>
      </c>
      <c r="H3082" s="72">
        <v>10</v>
      </c>
      <c r="I3082" s="72">
        <v>10</v>
      </c>
      <c r="J3082" s="72"/>
      <c r="K3082" s="309" t="s">
        <v>97</v>
      </c>
      <c r="L3082" s="302" t="str">
        <f t="shared" si="69"/>
        <v>오후</v>
      </c>
      <c r="M3082" s="202"/>
      <c r="N3082" s="39"/>
      <c r="O3082" s="39"/>
      <c r="P3082" s="39"/>
      <c r="Q3082" s="39"/>
      <c r="R3082" s="39"/>
    </row>
    <row r="3083" spans="2:18" s="188" customFormat="1">
      <c r="B3083" s="97" t="s">
        <v>2999</v>
      </c>
      <c r="C3083" s="72" t="s">
        <v>4442</v>
      </c>
      <c r="D3083" s="72" t="s">
        <v>3862</v>
      </c>
      <c r="E3083" s="72">
        <v>10</v>
      </c>
      <c r="F3083" s="72">
        <v>2</v>
      </c>
      <c r="G3083" s="72">
        <v>10</v>
      </c>
      <c r="H3083" s="72">
        <v>10</v>
      </c>
      <c r="I3083" s="72">
        <v>10</v>
      </c>
      <c r="J3083" s="72"/>
      <c r="K3083" s="309" t="s">
        <v>93</v>
      </c>
      <c r="L3083" s="302" t="str">
        <f t="shared" si="69"/>
        <v>오후</v>
      </c>
      <c r="M3083" s="202"/>
      <c r="N3083" s="39"/>
      <c r="O3083" s="39"/>
      <c r="P3083" s="39"/>
      <c r="Q3083" s="39"/>
      <c r="R3083" s="39"/>
    </row>
    <row r="3084" spans="2:18" s="188" customFormat="1">
      <c r="B3084" s="97" t="s">
        <v>2999</v>
      </c>
      <c r="C3084" s="72" t="s">
        <v>4432</v>
      </c>
      <c r="D3084" s="72" t="s">
        <v>3863</v>
      </c>
      <c r="E3084" s="72">
        <v>10</v>
      </c>
      <c r="F3084" s="72">
        <v>2</v>
      </c>
      <c r="G3084" s="72">
        <v>10</v>
      </c>
      <c r="H3084" s="72">
        <v>10</v>
      </c>
      <c r="I3084" s="72">
        <v>10</v>
      </c>
      <c r="J3084" s="72"/>
      <c r="K3084" s="309" t="s">
        <v>91</v>
      </c>
      <c r="L3084" s="302" t="str">
        <f t="shared" si="69"/>
        <v>오후</v>
      </c>
      <c r="M3084" s="202"/>
      <c r="N3084" s="39"/>
      <c r="O3084" s="39"/>
      <c r="P3084" s="39"/>
      <c r="Q3084" s="39"/>
      <c r="R3084" s="39"/>
    </row>
    <row r="3085" spans="2:18" s="188" customFormat="1">
      <c r="B3085" s="97" t="s">
        <v>2999</v>
      </c>
      <c r="C3085" s="72" t="s">
        <v>4432</v>
      </c>
      <c r="D3085" s="72" t="s">
        <v>3865</v>
      </c>
      <c r="E3085" s="72">
        <v>10</v>
      </c>
      <c r="F3085" s="72">
        <v>2</v>
      </c>
      <c r="G3085" s="72">
        <v>10</v>
      </c>
      <c r="H3085" s="72">
        <v>10</v>
      </c>
      <c r="I3085" s="72">
        <v>10</v>
      </c>
      <c r="J3085" s="72"/>
      <c r="K3085" s="309" t="s">
        <v>91</v>
      </c>
      <c r="L3085" s="302" t="str">
        <f t="shared" si="69"/>
        <v>오후</v>
      </c>
      <c r="M3085" s="202"/>
      <c r="N3085" s="39"/>
      <c r="O3085" s="39"/>
      <c r="P3085" s="39"/>
      <c r="Q3085" s="39"/>
      <c r="R3085" s="39"/>
    </row>
    <row r="3086" spans="2:18" s="188" customFormat="1">
      <c r="B3086" s="97" t="s">
        <v>2999</v>
      </c>
      <c r="C3086" s="72" t="s">
        <v>4432</v>
      </c>
      <c r="D3086" s="72" t="s">
        <v>3867</v>
      </c>
      <c r="E3086" s="72">
        <v>10</v>
      </c>
      <c r="F3086" s="72">
        <v>2</v>
      </c>
      <c r="G3086" s="72">
        <v>10</v>
      </c>
      <c r="H3086" s="72">
        <v>10</v>
      </c>
      <c r="I3086" s="72">
        <v>10</v>
      </c>
      <c r="J3086" s="72"/>
      <c r="K3086" s="309" t="s">
        <v>91</v>
      </c>
      <c r="L3086" s="302" t="str">
        <f t="shared" si="69"/>
        <v>오후</v>
      </c>
      <c r="M3086" s="202"/>
      <c r="N3086" s="39"/>
      <c r="O3086" s="39"/>
      <c r="P3086" s="39"/>
      <c r="Q3086" s="39"/>
      <c r="R3086" s="39"/>
    </row>
    <row r="3087" spans="2:18" s="188" customFormat="1">
      <c r="B3087" s="97" t="s">
        <v>2999</v>
      </c>
      <c r="C3087" s="72" t="s">
        <v>4432</v>
      </c>
      <c r="D3087" s="72" t="s">
        <v>3868</v>
      </c>
      <c r="E3087" s="72">
        <v>10</v>
      </c>
      <c r="F3087" s="72">
        <v>2</v>
      </c>
      <c r="G3087" s="72">
        <v>10</v>
      </c>
      <c r="H3087" s="72">
        <v>10</v>
      </c>
      <c r="I3087" s="72">
        <v>10</v>
      </c>
      <c r="J3087" s="72"/>
      <c r="K3087" s="309" t="s">
        <v>91</v>
      </c>
      <c r="L3087" s="302" t="str">
        <f t="shared" si="69"/>
        <v>오후</v>
      </c>
      <c r="M3087" s="202"/>
      <c r="N3087" s="39"/>
      <c r="O3087" s="39"/>
      <c r="P3087" s="39"/>
      <c r="Q3087" s="39"/>
      <c r="R3087" s="39"/>
    </row>
    <row r="3088" spans="2:18" s="188" customFormat="1">
      <c r="B3088" s="97" t="s">
        <v>2999</v>
      </c>
      <c r="C3088" s="72" t="s">
        <v>4432</v>
      </c>
      <c r="D3088" s="72" t="s">
        <v>3869</v>
      </c>
      <c r="E3088" s="72">
        <v>10</v>
      </c>
      <c r="F3088" s="72">
        <v>2</v>
      </c>
      <c r="G3088" s="72">
        <v>10</v>
      </c>
      <c r="H3088" s="72">
        <v>10</v>
      </c>
      <c r="I3088" s="72">
        <v>10</v>
      </c>
      <c r="J3088" s="72"/>
      <c r="K3088" s="309" t="s">
        <v>91</v>
      </c>
      <c r="L3088" s="302" t="str">
        <f t="shared" si="69"/>
        <v>오후</v>
      </c>
      <c r="M3088" s="202"/>
      <c r="N3088" s="39"/>
      <c r="O3088" s="39"/>
      <c r="P3088" s="39"/>
      <c r="Q3088" s="39"/>
      <c r="R3088" s="39"/>
    </row>
    <row r="3089" spans="2:18" s="188" customFormat="1">
      <c r="B3089" s="97" t="s">
        <v>2999</v>
      </c>
      <c r="C3089" s="72" t="s">
        <v>4432</v>
      </c>
      <c r="D3089" s="72" t="s">
        <v>3870</v>
      </c>
      <c r="E3089" s="72">
        <v>10</v>
      </c>
      <c r="F3089" s="72">
        <v>2</v>
      </c>
      <c r="G3089" s="72">
        <v>10</v>
      </c>
      <c r="H3089" s="72">
        <v>10</v>
      </c>
      <c r="I3089" s="72">
        <v>10</v>
      </c>
      <c r="J3089" s="72"/>
      <c r="K3089" s="309" t="s">
        <v>91</v>
      </c>
      <c r="L3089" s="302" t="str">
        <f t="shared" si="69"/>
        <v>오후</v>
      </c>
      <c r="M3089" s="202"/>
      <c r="N3089" s="39"/>
      <c r="O3089" s="39"/>
      <c r="P3089" s="39"/>
      <c r="Q3089" s="39"/>
      <c r="R3089" s="39"/>
    </row>
    <row r="3090" spans="2:18" s="188" customFormat="1">
      <c r="B3090" s="213" t="s">
        <v>2999</v>
      </c>
      <c r="C3090" s="209" t="s">
        <v>4432</v>
      </c>
      <c r="D3090" s="209" t="s">
        <v>3871</v>
      </c>
      <c r="E3090" s="209">
        <v>10</v>
      </c>
      <c r="F3090" s="209">
        <v>2</v>
      </c>
      <c r="G3090" s="209">
        <v>10</v>
      </c>
      <c r="H3090" s="209">
        <v>10</v>
      </c>
      <c r="I3090" s="209">
        <v>10</v>
      </c>
      <c r="J3090" s="209"/>
      <c r="K3090" s="313" t="s">
        <v>445</v>
      </c>
      <c r="L3090" s="246" t="str">
        <f t="shared" si="69"/>
        <v>오후</v>
      </c>
      <c r="M3090" s="301"/>
      <c r="N3090" s="39"/>
      <c r="O3090" s="39"/>
      <c r="P3090" s="39"/>
      <c r="Q3090" s="39"/>
      <c r="R3090" s="39"/>
    </row>
    <row r="3091" spans="2:18" s="188" customFormat="1">
      <c r="B3091" s="97" t="s">
        <v>2999</v>
      </c>
      <c r="C3091" s="72" t="s">
        <v>4432</v>
      </c>
      <c r="D3091" s="72" t="s">
        <v>3872</v>
      </c>
      <c r="E3091" s="72">
        <v>10</v>
      </c>
      <c r="F3091" s="72">
        <v>2</v>
      </c>
      <c r="G3091" s="72">
        <v>10</v>
      </c>
      <c r="H3091" s="72">
        <v>10</v>
      </c>
      <c r="I3091" s="72">
        <v>10</v>
      </c>
      <c r="J3091" s="72"/>
      <c r="K3091" s="309" t="s">
        <v>91</v>
      </c>
      <c r="L3091" s="302" t="str">
        <f t="shared" si="69"/>
        <v>오후</v>
      </c>
      <c r="M3091" s="202"/>
      <c r="N3091" s="39"/>
      <c r="O3091" s="39"/>
      <c r="P3091" s="39"/>
      <c r="Q3091" s="39"/>
      <c r="R3091" s="39"/>
    </row>
    <row r="3092" spans="2:18" s="188" customFormat="1">
      <c r="B3092" s="97" t="s">
        <v>2999</v>
      </c>
      <c r="C3092" s="72" t="s">
        <v>4432</v>
      </c>
      <c r="D3092" s="72" t="s">
        <v>3877</v>
      </c>
      <c r="E3092" s="72">
        <v>10</v>
      </c>
      <c r="F3092" s="72">
        <v>2</v>
      </c>
      <c r="G3092" s="72">
        <v>10</v>
      </c>
      <c r="H3092" s="72">
        <v>10</v>
      </c>
      <c r="I3092" s="72">
        <v>10</v>
      </c>
      <c r="J3092" s="72"/>
      <c r="K3092" s="309" t="s">
        <v>73</v>
      </c>
      <c r="L3092" s="302" t="str">
        <f t="shared" si="69"/>
        <v>오후</v>
      </c>
      <c r="M3092" s="202"/>
      <c r="N3092" s="39"/>
      <c r="O3092" s="39"/>
      <c r="P3092" s="39"/>
      <c r="Q3092" s="39"/>
      <c r="R3092" s="39"/>
    </row>
    <row r="3093" spans="2:18" s="188" customFormat="1">
      <c r="B3093" s="97" t="s">
        <v>2999</v>
      </c>
      <c r="C3093" s="72" t="s">
        <v>4432</v>
      </c>
      <c r="D3093" s="72" t="s">
        <v>3880</v>
      </c>
      <c r="E3093" s="72">
        <v>10</v>
      </c>
      <c r="F3093" s="72">
        <v>2</v>
      </c>
      <c r="G3093" s="72">
        <v>10</v>
      </c>
      <c r="H3093" s="72">
        <v>10</v>
      </c>
      <c r="I3093" s="72">
        <v>10</v>
      </c>
      <c r="J3093" s="72"/>
      <c r="K3093" s="309" t="s">
        <v>73</v>
      </c>
      <c r="L3093" s="302" t="str">
        <f t="shared" si="69"/>
        <v>오후</v>
      </c>
      <c r="M3093" s="202"/>
      <c r="N3093" s="39"/>
      <c r="O3093" s="39"/>
      <c r="P3093" s="39"/>
      <c r="Q3093" s="39"/>
      <c r="R3093" s="39"/>
    </row>
    <row r="3094" spans="2:18" s="188" customFormat="1">
      <c r="B3094" s="97" t="s">
        <v>2999</v>
      </c>
      <c r="C3094" s="72" t="s">
        <v>4432</v>
      </c>
      <c r="D3094" s="72" t="s">
        <v>3885</v>
      </c>
      <c r="E3094" s="72">
        <v>10</v>
      </c>
      <c r="F3094" s="72">
        <v>2</v>
      </c>
      <c r="G3094" s="72">
        <v>10</v>
      </c>
      <c r="H3094" s="72">
        <v>10</v>
      </c>
      <c r="I3094" s="72">
        <v>10</v>
      </c>
      <c r="J3094" s="72"/>
      <c r="K3094" s="309" t="s">
        <v>41</v>
      </c>
      <c r="L3094" s="302" t="str">
        <f t="shared" si="69"/>
        <v>오후</v>
      </c>
      <c r="M3094" s="202"/>
      <c r="N3094" s="39"/>
      <c r="O3094" s="39"/>
      <c r="P3094" s="39"/>
      <c r="Q3094" s="39"/>
      <c r="R3094" s="39"/>
    </row>
    <row r="3095" spans="2:18" s="188" customFormat="1">
      <c r="B3095" s="97" t="s">
        <v>2999</v>
      </c>
      <c r="C3095" s="72" t="s">
        <v>4432</v>
      </c>
      <c r="D3095" s="72" t="s">
        <v>3886</v>
      </c>
      <c r="E3095" s="72">
        <v>10</v>
      </c>
      <c r="F3095" s="72">
        <v>2</v>
      </c>
      <c r="G3095" s="72">
        <v>10</v>
      </c>
      <c r="H3095" s="72">
        <v>10</v>
      </c>
      <c r="I3095" s="72">
        <v>10</v>
      </c>
      <c r="J3095" s="72"/>
      <c r="K3095" s="309" t="s">
        <v>41</v>
      </c>
      <c r="L3095" s="302" t="str">
        <f t="shared" si="69"/>
        <v>오후</v>
      </c>
      <c r="M3095" s="202"/>
      <c r="N3095" s="39"/>
      <c r="O3095" s="39"/>
      <c r="P3095" s="39"/>
      <c r="Q3095" s="39"/>
      <c r="R3095" s="39"/>
    </row>
    <row r="3096" spans="2:18" s="188" customFormat="1">
      <c r="B3096" s="97" t="s">
        <v>2999</v>
      </c>
      <c r="C3096" s="72" t="s">
        <v>4432</v>
      </c>
      <c r="D3096" s="72" t="s">
        <v>3887</v>
      </c>
      <c r="E3096" s="72">
        <v>10</v>
      </c>
      <c r="F3096" s="72">
        <v>2</v>
      </c>
      <c r="G3096" s="72">
        <v>10</v>
      </c>
      <c r="H3096" s="72">
        <v>10</v>
      </c>
      <c r="I3096" s="72">
        <v>10</v>
      </c>
      <c r="J3096" s="72"/>
      <c r="K3096" s="309" t="s">
        <v>41</v>
      </c>
      <c r="L3096" s="302" t="str">
        <f t="shared" si="69"/>
        <v>오후</v>
      </c>
      <c r="M3096" s="202"/>
      <c r="N3096" s="39"/>
      <c r="O3096" s="39"/>
      <c r="P3096" s="39"/>
      <c r="Q3096" s="39"/>
      <c r="R3096" s="39"/>
    </row>
    <row r="3097" spans="2:18" s="188" customFormat="1">
      <c r="B3097" s="97" t="s">
        <v>2999</v>
      </c>
      <c r="C3097" s="72" t="s">
        <v>4432</v>
      </c>
      <c r="D3097" s="72" t="s">
        <v>3888</v>
      </c>
      <c r="E3097" s="72">
        <v>10</v>
      </c>
      <c r="F3097" s="72">
        <v>2</v>
      </c>
      <c r="G3097" s="72">
        <v>10</v>
      </c>
      <c r="H3097" s="72">
        <v>10</v>
      </c>
      <c r="I3097" s="72">
        <v>10</v>
      </c>
      <c r="J3097" s="72"/>
      <c r="K3097" s="309" t="s">
        <v>41</v>
      </c>
      <c r="L3097" s="302" t="str">
        <f t="shared" si="69"/>
        <v>오후</v>
      </c>
      <c r="M3097" s="202"/>
      <c r="N3097" s="39"/>
      <c r="O3097" s="39"/>
      <c r="P3097" s="39"/>
      <c r="Q3097" s="39"/>
      <c r="R3097" s="39"/>
    </row>
    <row r="3098" spans="2:18" s="188" customFormat="1">
      <c r="B3098" s="97" t="s">
        <v>2999</v>
      </c>
      <c r="C3098" s="72" t="s">
        <v>4432</v>
      </c>
      <c r="D3098" s="72" t="s">
        <v>3889</v>
      </c>
      <c r="E3098" s="72">
        <v>10</v>
      </c>
      <c r="F3098" s="72">
        <v>2</v>
      </c>
      <c r="G3098" s="72">
        <v>10</v>
      </c>
      <c r="H3098" s="72">
        <v>10</v>
      </c>
      <c r="I3098" s="72">
        <v>10</v>
      </c>
      <c r="J3098" s="72"/>
      <c r="K3098" s="309" t="s">
        <v>41</v>
      </c>
      <c r="L3098" s="302" t="str">
        <f t="shared" si="69"/>
        <v>오후</v>
      </c>
      <c r="M3098" s="202"/>
      <c r="N3098" s="39"/>
      <c r="O3098" s="39"/>
      <c r="P3098" s="39"/>
      <c r="Q3098" s="39"/>
      <c r="R3098" s="39"/>
    </row>
    <row r="3099" spans="2:18" s="188" customFormat="1">
      <c r="B3099" s="97" t="s">
        <v>2999</v>
      </c>
      <c r="C3099" s="72" t="s">
        <v>4432</v>
      </c>
      <c r="D3099" s="72" t="s">
        <v>3890</v>
      </c>
      <c r="E3099" s="72">
        <v>10</v>
      </c>
      <c r="F3099" s="72">
        <v>2</v>
      </c>
      <c r="G3099" s="72">
        <v>10</v>
      </c>
      <c r="H3099" s="72">
        <v>10</v>
      </c>
      <c r="I3099" s="72">
        <v>10</v>
      </c>
      <c r="J3099" s="72"/>
      <c r="K3099" s="309" t="s">
        <v>41</v>
      </c>
      <c r="L3099" s="302" t="str">
        <f t="shared" si="69"/>
        <v>오후</v>
      </c>
      <c r="M3099" s="202"/>
      <c r="N3099" s="39"/>
      <c r="O3099" s="39"/>
      <c r="P3099" s="39"/>
      <c r="Q3099" s="39"/>
      <c r="R3099" s="39"/>
    </row>
    <row r="3100" spans="2:18" s="188" customFormat="1">
      <c r="B3100" s="97" t="s">
        <v>2999</v>
      </c>
      <c r="C3100" s="72" t="s">
        <v>4432</v>
      </c>
      <c r="D3100" s="72" t="s">
        <v>3894</v>
      </c>
      <c r="E3100" s="72">
        <v>10</v>
      </c>
      <c r="F3100" s="72">
        <v>2</v>
      </c>
      <c r="G3100" s="72">
        <v>10</v>
      </c>
      <c r="H3100" s="72">
        <v>10</v>
      </c>
      <c r="I3100" s="72">
        <v>10</v>
      </c>
      <c r="J3100" s="72"/>
      <c r="K3100" s="309" t="s">
        <v>73</v>
      </c>
      <c r="L3100" s="302" t="str">
        <f t="shared" si="69"/>
        <v>오후</v>
      </c>
      <c r="M3100" s="202"/>
      <c r="N3100" s="39"/>
      <c r="O3100" s="39"/>
      <c r="P3100" s="39"/>
      <c r="Q3100" s="39"/>
      <c r="R3100" s="39"/>
    </row>
    <row r="3101" spans="2:18" s="188" customFormat="1">
      <c r="B3101" s="97" t="s">
        <v>2999</v>
      </c>
      <c r="C3101" s="72" t="s">
        <v>4432</v>
      </c>
      <c r="D3101" s="72" t="s">
        <v>3895</v>
      </c>
      <c r="E3101" s="72">
        <v>10</v>
      </c>
      <c r="F3101" s="72">
        <v>2</v>
      </c>
      <c r="G3101" s="72">
        <v>10</v>
      </c>
      <c r="H3101" s="72">
        <v>10</v>
      </c>
      <c r="I3101" s="72">
        <v>10</v>
      </c>
      <c r="J3101" s="72"/>
      <c r="K3101" s="309" t="s">
        <v>91</v>
      </c>
      <c r="L3101" s="302" t="str">
        <f t="shared" si="69"/>
        <v>오후</v>
      </c>
      <c r="M3101" s="202"/>
      <c r="N3101" s="39"/>
      <c r="O3101" s="39"/>
      <c r="P3101" s="39"/>
      <c r="Q3101" s="39"/>
      <c r="R3101" s="39"/>
    </row>
    <row r="3102" spans="2:18" s="188" customFormat="1">
      <c r="B3102" s="97" t="s">
        <v>2999</v>
      </c>
      <c r="C3102" s="72" t="s">
        <v>4432</v>
      </c>
      <c r="D3102" s="72" t="s">
        <v>3898</v>
      </c>
      <c r="E3102" s="72">
        <v>10</v>
      </c>
      <c r="F3102" s="72">
        <v>2</v>
      </c>
      <c r="G3102" s="72">
        <v>10</v>
      </c>
      <c r="H3102" s="72">
        <v>10</v>
      </c>
      <c r="I3102" s="72">
        <v>10</v>
      </c>
      <c r="J3102" s="72"/>
      <c r="K3102" s="309" t="s">
        <v>91</v>
      </c>
      <c r="L3102" s="302" t="str">
        <f t="shared" si="69"/>
        <v>오후</v>
      </c>
      <c r="M3102" s="202"/>
      <c r="N3102" s="39"/>
      <c r="O3102" s="39"/>
      <c r="P3102" s="39"/>
      <c r="Q3102" s="39"/>
      <c r="R3102" s="39"/>
    </row>
    <row r="3103" spans="2:18" s="188" customFormat="1">
      <c r="B3103" s="97" t="s">
        <v>2999</v>
      </c>
      <c r="C3103" s="72" t="s">
        <v>4432</v>
      </c>
      <c r="D3103" s="72" t="s">
        <v>3900</v>
      </c>
      <c r="E3103" s="72">
        <v>10</v>
      </c>
      <c r="F3103" s="72">
        <v>2</v>
      </c>
      <c r="G3103" s="72">
        <v>10</v>
      </c>
      <c r="H3103" s="72">
        <v>10</v>
      </c>
      <c r="I3103" s="72">
        <v>10</v>
      </c>
      <c r="J3103" s="72"/>
      <c r="K3103" s="309" t="s">
        <v>91</v>
      </c>
      <c r="L3103" s="302" t="str">
        <f t="shared" si="69"/>
        <v>오후</v>
      </c>
      <c r="M3103" s="202"/>
      <c r="N3103" s="39"/>
      <c r="O3103" s="39"/>
      <c r="P3103" s="39"/>
      <c r="Q3103" s="39"/>
      <c r="R3103" s="39"/>
    </row>
    <row r="3104" spans="2:18" s="188" customFormat="1">
      <c r="B3104" s="97" t="s">
        <v>2999</v>
      </c>
      <c r="C3104" s="72" t="s">
        <v>4432</v>
      </c>
      <c r="D3104" s="72" t="s">
        <v>3902</v>
      </c>
      <c r="E3104" s="72">
        <v>10</v>
      </c>
      <c r="F3104" s="72">
        <v>2</v>
      </c>
      <c r="G3104" s="72">
        <v>10</v>
      </c>
      <c r="H3104" s="72">
        <v>10</v>
      </c>
      <c r="I3104" s="72">
        <v>10</v>
      </c>
      <c r="J3104" s="72"/>
      <c r="K3104" s="309" t="s">
        <v>41</v>
      </c>
      <c r="L3104" s="302" t="str">
        <f t="shared" si="69"/>
        <v>오후</v>
      </c>
      <c r="M3104" s="202"/>
      <c r="N3104" s="39"/>
      <c r="O3104" s="39"/>
      <c r="P3104" s="39"/>
      <c r="Q3104" s="39"/>
      <c r="R3104" s="39"/>
    </row>
    <row r="3105" spans="2:18" s="188" customFormat="1">
      <c r="B3105" s="97" t="s">
        <v>2999</v>
      </c>
      <c r="C3105" s="72" t="s">
        <v>4432</v>
      </c>
      <c r="D3105" s="72" t="s">
        <v>3903</v>
      </c>
      <c r="E3105" s="72">
        <v>10</v>
      </c>
      <c r="F3105" s="72">
        <v>2</v>
      </c>
      <c r="G3105" s="72">
        <v>10</v>
      </c>
      <c r="H3105" s="72">
        <v>10</v>
      </c>
      <c r="I3105" s="72">
        <v>10</v>
      </c>
      <c r="J3105" s="72"/>
      <c r="K3105" s="309" t="s">
        <v>41</v>
      </c>
      <c r="L3105" s="302" t="str">
        <f t="shared" si="69"/>
        <v>오후</v>
      </c>
      <c r="M3105" s="202"/>
      <c r="N3105" s="39"/>
      <c r="O3105" s="39"/>
      <c r="P3105" s="39"/>
      <c r="Q3105" s="39"/>
      <c r="R3105" s="39"/>
    </row>
    <row r="3106" spans="2:18" s="188" customFormat="1">
      <c r="B3106" s="97" t="s">
        <v>2999</v>
      </c>
      <c r="C3106" s="72" t="s">
        <v>4443</v>
      </c>
      <c r="D3106" s="72" t="s">
        <v>3905</v>
      </c>
      <c r="E3106" s="72">
        <v>10</v>
      </c>
      <c r="F3106" s="72">
        <v>2</v>
      </c>
      <c r="G3106" s="72">
        <v>10</v>
      </c>
      <c r="H3106" s="72">
        <v>10</v>
      </c>
      <c r="I3106" s="72">
        <v>10</v>
      </c>
      <c r="J3106" s="72"/>
      <c r="K3106" s="309" t="s">
        <v>88</v>
      </c>
      <c r="L3106" s="302" t="str">
        <f t="shared" si="69"/>
        <v>야간</v>
      </c>
      <c r="M3106" s="202"/>
      <c r="N3106" s="39"/>
      <c r="O3106" s="39"/>
      <c r="P3106" s="39"/>
      <c r="Q3106" s="39"/>
      <c r="R3106" s="39"/>
    </row>
    <row r="3107" spans="2:18" s="188" customFormat="1">
      <c r="B3107" s="97" t="s">
        <v>2999</v>
      </c>
      <c r="C3107" s="72" t="s">
        <v>4443</v>
      </c>
      <c r="D3107" s="72" t="s">
        <v>3906</v>
      </c>
      <c r="E3107" s="72">
        <v>10</v>
      </c>
      <c r="F3107" s="72">
        <v>2</v>
      </c>
      <c r="G3107" s="72">
        <v>10</v>
      </c>
      <c r="H3107" s="72">
        <v>10</v>
      </c>
      <c r="I3107" s="72">
        <v>10</v>
      </c>
      <c r="J3107" s="72"/>
      <c r="K3107" s="309" t="s">
        <v>27</v>
      </c>
      <c r="L3107" s="302" t="str">
        <f t="shared" si="69"/>
        <v>야간</v>
      </c>
      <c r="M3107" s="202"/>
      <c r="N3107" s="39"/>
      <c r="O3107" s="39"/>
      <c r="P3107" s="39"/>
      <c r="Q3107" s="39"/>
      <c r="R3107" s="39"/>
    </row>
    <row r="3108" spans="2:18" s="188" customFormat="1">
      <c r="B3108" s="97" t="s">
        <v>2999</v>
      </c>
      <c r="C3108" s="72" t="s">
        <v>4443</v>
      </c>
      <c r="D3108" s="72" t="s">
        <v>3908</v>
      </c>
      <c r="E3108" s="72">
        <v>10</v>
      </c>
      <c r="F3108" s="72">
        <v>2</v>
      </c>
      <c r="G3108" s="72">
        <v>10</v>
      </c>
      <c r="H3108" s="72">
        <v>10</v>
      </c>
      <c r="I3108" s="72">
        <v>10</v>
      </c>
      <c r="J3108" s="72"/>
      <c r="K3108" s="309" t="s">
        <v>41</v>
      </c>
      <c r="L3108" s="302" t="str">
        <f t="shared" si="69"/>
        <v>야간</v>
      </c>
      <c r="M3108" s="202"/>
      <c r="N3108" s="39"/>
      <c r="O3108" s="39"/>
      <c r="P3108" s="39"/>
      <c r="Q3108" s="39"/>
      <c r="R3108" s="39"/>
    </row>
    <row r="3109" spans="2:18" s="188" customFormat="1">
      <c r="B3109" s="97" t="s">
        <v>2999</v>
      </c>
      <c r="C3109" s="72" t="s">
        <v>4443</v>
      </c>
      <c r="D3109" s="72" t="s">
        <v>3909</v>
      </c>
      <c r="E3109" s="72">
        <v>10</v>
      </c>
      <c r="F3109" s="72">
        <v>2</v>
      </c>
      <c r="G3109" s="72">
        <v>10</v>
      </c>
      <c r="H3109" s="72">
        <v>10</v>
      </c>
      <c r="I3109" s="72">
        <v>10</v>
      </c>
      <c r="J3109" s="72"/>
      <c r="K3109" s="309" t="s">
        <v>41</v>
      </c>
      <c r="L3109" s="302" t="str">
        <f t="shared" si="69"/>
        <v>야간</v>
      </c>
      <c r="M3109" s="202"/>
      <c r="N3109" s="39"/>
      <c r="O3109" s="39"/>
      <c r="P3109" s="39"/>
      <c r="Q3109" s="39"/>
      <c r="R3109" s="39"/>
    </row>
    <row r="3110" spans="2:18" s="188" customFormat="1">
      <c r="B3110" s="97" t="s">
        <v>2999</v>
      </c>
      <c r="C3110" s="72" t="s">
        <v>4443</v>
      </c>
      <c r="D3110" s="72" t="s">
        <v>3910</v>
      </c>
      <c r="E3110" s="72">
        <v>10</v>
      </c>
      <c r="F3110" s="72">
        <v>2</v>
      </c>
      <c r="G3110" s="72">
        <v>10</v>
      </c>
      <c r="H3110" s="72">
        <v>10</v>
      </c>
      <c r="I3110" s="72">
        <v>10</v>
      </c>
      <c r="J3110" s="72"/>
      <c r="K3110" s="309" t="s">
        <v>41</v>
      </c>
      <c r="L3110" s="302" t="str">
        <f t="shared" si="69"/>
        <v>야간</v>
      </c>
      <c r="M3110" s="202"/>
      <c r="N3110" s="39"/>
      <c r="O3110" s="39"/>
      <c r="P3110" s="39"/>
      <c r="Q3110" s="39"/>
      <c r="R3110" s="39"/>
    </row>
    <row r="3111" spans="2:18" s="188" customFormat="1">
      <c r="B3111" s="97" t="s">
        <v>2999</v>
      </c>
      <c r="C3111" s="72" t="s">
        <v>4443</v>
      </c>
      <c r="D3111" s="72" t="s">
        <v>3911</v>
      </c>
      <c r="E3111" s="72">
        <v>10</v>
      </c>
      <c r="F3111" s="72">
        <v>2</v>
      </c>
      <c r="G3111" s="72">
        <v>10</v>
      </c>
      <c r="H3111" s="72">
        <v>10</v>
      </c>
      <c r="I3111" s="72">
        <v>10</v>
      </c>
      <c r="J3111" s="72"/>
      <c r="K3111" s="309" t="s">
        <v>27</v>
      </c>
      <c r="L3111" s="302" t="str">
        <f t="shared" si="69"/>
        <v>야간</v>
      </c>
      <c r="M3111" s="202"/>
      <c r="N3111" s="39"/>
      <c r="O3111" s="39"/>
      <c r="P3111" s="39"/>
      <c r="Q3111" s="39"/>
      <c r="R3111" s="39"/>
    </row>
    <row r="3112" spans="2:18" s="188" customFormat="1">
      <c r="B3112" s="97" t="s">
        <v>2999</v>
      </c>
      <c r="C3112" s="72" t="s">
        <v>4443</v>
      </c>
      <c r="D3112" s="72" t="s">
        <v>3912</v>
      </c>
      <c r="E3112" s="72">
        <v>10</v>
      </c>
      <c r="F3112" s="72">
        <v>2</v>
      </c>
      <c r="G3112" s="72">
        <v>10</v>
      </c>
      <c r="H3112" s="72">
        <v>10</v>
      </c>
      <c r="I3112" s="72">
        <v>10</v>
      </c>
      <c r="J3112" s="72"/>
      <c r="K3112" s="309" t="s">
        <v>73</v>
      </c>
      <c r="L3112" s="302" t="s">
        <v>30</v>
      </c>
      <c r="M3112" s="202"/>
      <c r="N3112" s="39"/>
      <c r="O3112" s="39"/>
      <c r="P3112" s="39"/>
      <c r="Q3112" s="39"/>
      <c r="R3112" s="39"/>
    </row>
    <row r="3113" spans="2:18" s="188" customFormat="1">
      <c r="B3113" s="97" t="s">
        <v>2999</v>
      </c>
      <c r="C3113" s="72" t="s">
        <v>4443</v>
      </c>
      <c r="D3113" s="72" t="s">
        <v>3913</v>
      </c>
      <c r="E3113" s="72">
        <v>10</v>
      </c>
      <c r="F3113" s="72">
        <v>2</v>
      </c>
      <c r="G3113" s="72">
        <v>10</v>
      </c>
      <c r="H3113" s="72">
        <v>10</v>
      </c>
      <c r="I3113" s="72">
        <v>10</v>
      </c>
      <c r="J3113" s="72"/>
      <c r="K3113" s="309" t="s">
        <v>73</v>
      </c>
      <c r="L3113" s="302" t="s">
        <v>30</v>
      </c>
      <c r="M3113" s="202"/>
      <c r="N3113" s="39"/>
      <c r="O3113" s="39"/>
      <c r="P3113" s="39"/>
      <c r="Q3113" s="39"/>
      <c r="R3113" s="39"/>
    </row>
    <row r="3114" spans="2:18" s="188" customFormat="1">
      <c r="B3114" s="97" t="s">
        <v>2999</v>
      </c>
      <c r="C3114" s="72" t="s">
        <v>4443</v>
      </c>
      <c r="D3114" s="72" t="s">
        <v>3914</v>
      </c>
      <c r="E3114" s="72">
        <v>10</v>
      </c>
      <c r="F3114" s="72">
        <v>2</v>
      </c>
      <c r="G3114" s="72">
        <v>10</v>
      </c>
      <c r="H3114" s="72">
        <v>10</v>
      </c>
      <c r="I3114" s="72">
        <v>10</v>
      </c>
      <c r="J3114" s="72"/>
      <c r="K3114" s="309" t="s">
        <v>27</v>
      </c>
      <c r="L3114" s="302" t="str">
        <f>IF(MID(D3114,1,8)&gt;="20241101",IF(VALUE(MID(D3114,10,6))&lt;120000,"오전",IF(VALUE(MID(D3114,10,2))&lt;17,"오후","야간")),
IF(MID(D3114,1,8)&lt;"20241101",IF(VALUE(MID(D3114,10,6))&lt;120000,"오전",IF(VALUE(MID(D3114,10,2))&lt;18,"오후","야간"))
))</f>
        <v>야간</v>
      </c>
      <c r="M3114" s="202"/>
      <c r="N3114" s="39"/>
      <c r="O3114" s="39"/>
      <c r="P3114" s="39"/>
      <c r="Q3114" s="39"/>
      <c r="R3114" s="39"/>
    </row>
    <row r="3115" spans="2:18" s="188" customFormat="1">
      <c r="B3115" s="97" t="s">
        <v>2999</v>
      </c>
      <c r="C3115" s="72" t="s">
        <v>4443</v>
      </c>
      <c r="D3115" s="72" t="s">
        <v>3915</v>
      </c>
      <c r="E3115" s="72">
        <v>10</v>
      </c>
      <c r="F3115" s="72">
        <v>2</v>
      </c>
      <c r="G3115" s="72">
        <v>10</v>
      </c>
      <c r="H3115" s="72">
        <v>10</v>
      </c>
      <c r="I3115" s="72">
        <v>10</v>
      </c>
      <c r="J3115" s="72"/>
      <c r="K3115" s="309" t="s">
        <v>73</v>
      </c>
      <c r="L3115" s="302" t="str">
        <f>IF(MID(D3115,1,8)&gt;="20241101",IF(VALUE(MID(D3115,10,6))&lt;120000,"오전",IF(VALUE(MID(D3115,10,2))&lt;17,"오후","야간")),
IF(MID(D3115,1,8)&lt;"20241101",IF(VALUE(MID(D3115,10,6))&lt;120000,"오전",IF(VALUE(MID(D3115,10,2))&lt;18,"오후","야간"))
))</f>
        <v>야간</v>
      </c>
      <c r="M3115" s="202"/>
      <c r="N3115" s="39"/>
      <c r="O3115" s="39"/>
      <c r="P3115" s="39"/>
      <c r="Q3115" s="39"/>
      <c r="R3115" s="39"/>
    </row>
    <row r="3116" spans="2:18" s="188" customFormat="1">
      <c r="B3116" s="97" t="s">
        <v>2999</v>
      </c>
      <c r="C3116" s="72" t="s">
        <v>4443</v>
      </c>
      <c r="D3116" s="72" t="s">
        <v>3916</v>
      </c>
      <c r="E3116" s="72">
        <v>10</v>
      </c>
      <c r="F3116" s="72">
        <v>2</v>
      </c>
      <c r="G3116" s="72">
        <v>10</v>
      </c>
      <c r="H3116" s="72">
        <v>10</v>
      </c>
      <c r="I3116" s="72">
        <v>10</v>
      </c>
      <c r="J3116" s="72"/>
      <c r="K3116" s="309" t="s">
        <v>3059</v>
      </c>
      <c r="L3116" s="302" t="s">
        <v>30</v>
      </c>
      <c r="M3116" s="202"/>
      <c r="N3116" s="39"/>
      <c r="O3116" s="39"/>
      <c r="P3116" s="39"/>
      <c r="Q3116" s="39"/>
      <c r="R3116" s="39"/>
    </row>
    <row r="3117" spans="2:18" s="188" customFormat="1">
      <c r="B3117" s="97" t="s">
        <v>2999</v>
      </c>
      <c r="C3117" s="72" t="s">
        <v>4443</v>
      </c>
      <c r="D3117" s="72" t="s">
        <v>3917</v>
      </c>
      <c r="E3117" s="72">
        <v>10</v>
      </c>
      <c r="F3117" s="72">
        <v>2</v>
      </c>
      <c r="G3117" s="72">
        <v>10</v>
      </c>
      <c r="H3117" s="72">
        <v>10</v>
      </c>
      <c r="I3117" s="72">
        <v>10</v>
      </c>
      <c r="J3117" s="72"/>
      <c r="K3117" s="309" t="s">
        <v>27</v>
      </c>
      <c r="L3117" s="302" t="str">
        <f t="shared" ref="L3117:L3148" si="70">IF(MID(D3117,1,8)&gt;="20241101",IF(VALUE(MID(D3117,10,6))&lt;120000,"오전",IF(VALUE(MID(D3117,10,2))&lt;17,"오후","야간")),
IF(MID(D3117,1,8)&lt;"20241101",IF(VALUE(MID(D3117,10,6))&lt;120000,"오전",IF(VALUE(MID(D3117,10,2))&lt;18,"오후","야간"))
))</f>
        <v>야간</v>
      </c>
      <c r="M3117" s="202"/>
      <c r="N3117" s="39"/>
      <c r="O3117" s="39"/>
      <c r="P3117" s="39"/>
      <c r="Q3117" s="39"/>
      <c r="R3117" s="39"/>
    </row>
    <row r="3118" spans="2:18" s="188" customFormat="1">
      <c r="B3118" s="97" t="s">
        <v>2999</v>
      </c>
      <c r="C3118" s="72" t="s">
        <v>4443</v>
      </c>
      <c r="D3118" s="72" t="s">
        <v>3919</v>
      </c>
      <c r="E3118" s="72">
        <v>10</v>
      </c>
      <c r="F3118" s="72">
        <v>2</v>
      </c>
      <c r="G3118" s="72">
        <v>10</v>
      </c>
      <c r="H3118" s="72">
        <v>10</v>
      </c>
      <c r="I3118" s="72">
        <v>10</v>
      </c>
      <c r="J3118" s="72"/>
      <c r="K3118" s="309" t="s">
        <v>27</v>
      </c>
      <c r="L3118" s="302" t="str">
        <f t="shared" si="70"/>
        <v>야간</v>
      </c>
      <c r="M3118" s="202"/>
      <c r="N3118" s="39"/>
      <c r="O3118" s="39"/>
      <c r="P3118" s="39"/>
      <c r="Q3118" s="39"/>
      <c r="R3118" s="39"/>
    </row>
    <row r="3119" spans="2:18" s="188" customFormat="1">
      <c r="B3119" s="97" t="s">
        <v>2999</v>
      </c>
      <c r="C3119" s="72" t="s">
        <v>4443</v>
      </c>
      <c r="D3119" s="72" t="s">
        <v>3920</v>
      </c>
      <c r="E3119" s="72">
        <v>10</v>
      </c>
      <c r="F3119" s="72">
        <v>2</v>
      </c>
      <c r="G3119" s="72">
        <v>10</v>
      </c>
      <c r="H3119" s="72">
        <v>10</v>
      </c>
      <c r="I3119" s="72">
        <v>10</v>
      </c>
      <c r="J3119" s="72"/>
      <c r="K3119" s="309" t="s">
        <v>27</v>
      </c>
      <c r="L3119" s="302" t="str">
        <f t="shared" si="70"/>
        <v>야간</v>
      </c>
      <c r="M3119" s="202"/>
      <c r="N3119" s="39"/>
      <c r="O3119" s="39"/>
      <c r="P3119" s="39"/>
      <c r="Q3119" s="39"/>
      <c r="R3119" s="39"/>
    </row>
    <row r="3120" spans="2:18" s="188" customFormat="1">
      <c r="B3120" s="97" t="s">
        <v>2999</v>
      </c>
      <c r="C3120" s="72" t="s">
        <v>4443</v>
      </c>
      <c r="D3120" s="72" t="s">
        <v>3921</v>
      </c>
      <c r="E3120" s="72">
        <v>10</v>
      </c>
      <c r="F3120" s="72">
        <v>2</v>
      </c>
      <c r="G3120" s="72">
        <v>10</v>
      </c>
      <c r="H3120" s="72">
        <v>10</v>
      </c>
      <c r="I3120" s="72">
        <v>10</v>
      </c>
      <c r="J3120" s="72"/>
      <c r="K3120" s="309" t="s">
        <v>27</v>
      </c>
      <c r="L3120" s="302" t="str">
        <f t="shared" si="70"/>
        <v>야간</v>
      </c>
      <c r="M3120" s="202"/>
      <c r="N3120" s="39"/>
      <c r="O3120" s="39"/>
      <c r="P3120" s="39"/>
      <c r="Q3120" s="39"/>
      <c r="R3120" s="39"/>
    </row>
    <row r="3121" spans="2:18" s="188" customFormat="1">
      <c r="B3121" s="97" t="s">
        <v>2999</v>
      </c>
      <c r="C3121" s="72" t="s">
        <v>4443</v>
      </c>
      <c r="D3121" s="72" t="s">
        <v>3923</v>
      </c>
      <c r="E3121" s="72">
        <v>10</v>
      </c>
      <c r="F3121" s="72">
        <v>2</v>
      </c>
      <c r="G3121" s="72">
        <v>10</v>
      </c>
      <c r="H3121" s="72">
        <v>10</v>
      </c>
      <c r="I3121" s="72">
        <v>10</v>
      </c>
      <c r="J3121" s="72"/>
      <c r="K3121" s="309" t="s">
        <v>27</v>
      </c>
      <c r="L3121" s="302" t="str">
        <f t="shared" si="70"/>
        <v>야간</v>
      </c>
      <c r="M3121" s="202"/>
      <c r="N3121" s="39"/>
      <c r="O3121" s="39"/>
      <c r="P3121" s="39"/>
      <c r="Q3121" s="39"/>
      <c r="R3121" s="39"/>
    </row>
    <row r="3122" spans="2:18" s="188" customFormat="1">
      <c r="B3122" s="97" t="s">
        <v>2999</v>
      </c>
      <c r="C3122" s="72" t="s">
        <v>4443</v>
      </c>
      <c r="D3122" s="72" t="s">
        <v>3928</v>
      </c>
      <c r="E3122" s="72">
        <v>10</v>
      </c>
      <c r="F3122" s="72">
        <v>2</v>
      </c>
      <c r="G3122" s="72">
        <v>10</v>
      </c>
      <c r="H3122" s="72">
        <v>10</v>
      </c>
      <c r="I3122" s="72">
        <v>10</v>
      </c>
      <c r="J3122" s="72"/>
      <c r="K3122" s="309" t="s">
        <v>27</v>
      </c>
      <c r="L3122" s="302" t="str">
        <f t="shared" si="70"/>
        <v>야간</v>
      </c>
      <c r="M3122" s="202"/>
      <c r="N3122" s="39"/>
      <c r="O3122" s="39"/>
      <c r="P3122" s="39"/>
      <c r="Q3122" s="39"/>
      <c r="R3122" s="39"/>
    </row>
    <row r="3123" spans="2:18" s="188" customFormat="1">
      <c r="B3123" s="97" t="s">
        <v>2999</v>
      </c>
      <c r="C3123" s="72" t="s">
        <v>4443</v>
      </c>
      <c r="D3123" s="72" t="s">
        <v>3929</v>
      </c>
      <c r="E3123" s="72">
        <v>10</v>
      </c>
      <c r="F3123" s="72">
        <v>2</v>
      </c>
      <c r="G3123" s="72">
        <v>10</v>
      </c>
      <c r="H3123" s="72">
        <v>10</v>
      </c>
      <c r="I3123" s="72">
        <v>10</v>
      </c>
      <c r="J3123" s="72"/>
      <c r="K3123" s="309" t="s">
        <v>27</v>
      </c>
      <c r="L3123" s="302" t="str">
        <f t="shared" si="70"/>
        <v>야간</v>
      </c>
      <c r="M3123" s="202"/>
      <c r="N3123" s="39"/>
      <c r="O3123" s="39"/>
      <c r="P3123" s="39"/>
      <c r="Q3123" s="39"/>
      <c r="R3123" s="39"/>
    </row>
    <row r="3124" spans="2:18" s="188" customFormat="1">
      <c r="B3124" s="97" t="s">
        <v>2999</v>
      </c>
      <c r="C3124" s="72" t="s">
        <v>4443</v>
      </c>
      <c r="D3124" s="72" t="s">
        <v>3930</v>
      </c>
      <c r="E3124" s="72">
        <v>10</v>
      </c>
      <c r="F3124" s="72">
        <v>2</v>
      </c>
      <c r="G3124" s="72">
        <v>10</v>
      </c>
      <c r="H3124" s="72">
        <v>10</v>
      </c>
      <c r="I3124" s="72">
        <v>10</v>
      </c>
      <c r="J3124" s="72"/>
      <c r="K3124" s="309" t="s">
        <v>46</v>
      </c>
      <c r="L3124" s="302" t="str">
        <f t="shared" si="70"/>
        <v>야간</v>
      </c>
      <c r="M3124" s="202"/>
      <c r="N3124" s="39"/>
      <c r="O3124" s="39"/>
      <c r="P3124" s="39"/>
      <c r="Q3124" s="39"/>
      <c r="R3124" s="39"/>
    </row>
    <row r="3125" spans="2:18" s="188" customFormat="1">
      <c r="B3125" s="97" t="s">
        <v>2999</v>
      </c>
      <c r="C3125" s="72" t="s">
        <v>4443</v>
      </c>
      <c r="D3125" s="72" t="s">
        <v>3931</v>
      </c>
      <c r="E3125" s="72">
        <v>10</v>
      </c>
      <c r="F3125" s="72">
        <v>2</v>
      </c>
      <c r="G3125" s="72">
        <v>10</v>
      </c>
      <c r="H3125" s="72">
        <v>10</v>
      </c>
      <c r="I3125" s="72">
        <v>10</v>
      </c>
      <c r="J3125" s="72"/>
      <c r="K3125" s="309" t="s">
        <v>46</v>
      </c>
      <c r="L3125" s="302" t="str">
        <f t="shared" si="70"/>
        <v>야간</v>
      </c>
      <c r="M3125" s="202"/>
      <c r="N3125" s="39"/>
      <c r="O3125" s="39"/>
      <c r="P3125" s="39"/>
      <c r="Q3125" s="39"/>
      <c r="R3125" s="39"/>
    </row>
    <row r="3126" spans="2:18" s="188" customFormat="1">
      <c r="B3126" s="97" t="s">
        <v>2999</v>
      </c>
      <c r="C3126" s="72" t="s">
        <v>4443</v>
      </c>
      <c r="D3126" s="72" t="s">
        <v>3932</v>
      </c>
      <c r="E3126" s="72">
        <v>10</v>
      </c>
      <c r="F3126" s="72">
        <v>2</v>
      </c>
      <c r="G3126" s="72">
        <v>10</v>
      </c>
      <c r="H3126" s="72">
        <v>10</v>
      </c>
      <c r="I3126" s="72">
        <v>10</v>
      </c>
      <c r="J3126" s="72"/>
      <c r="K3126" s="309" t="s">
        <v>88</v>
      </c>
      <c r="L3126" s="302" t="str">
        <f t="shared" si="70"/>
        <v>야간</v>
      </c>
      <c r="M3126" s="202"/>
      <c r="N3126" s="39"/>
      <c r="O3126" s="39"/>
      <c r="P3126" s="39"/>
      <c r="Q3126" s="39"/>
      <c r="R3126" s="39"/>
    </row>
    <row r="3127" spans="2:18" s="188" customFormat="1">
      <c r="B3127" s="97" t="s">
        <v>2999</v>
      </c>
      <c r="C3127" s="72" t="s">
        <v>4443</v>
      </c>
      <c r="D3127" s="72" t="s">
        <v>3933</v>
      </c>
      <c r="E3127" s="72">
        <v>10</v>
      </c>
      <c r="F3127" s="72">
        <v>2</v>
      </c>
      <c r="G3127" s="72">
        <v>10</v>
      </c>
      <c r="H3127" s="72">
        <v>10</v>
      </c>
      <c r="I3127" s="72">
        <v>10</v>
      </c>
      <c r="J3127" s="72"/>
      <c r="K3127" s="309" t="s">
        <v>41</v>
      </c>
      <c r="L3127" s="302" t="str">
        <f t="shared" si="70"/>
        <v>야간</v>
      </c>
      <c r="M3127" s="202"/>
      <c r="N3127" s="39"/>
      <c r="O3127" s="39"/>
      <c r="P3127" s="39"/>
      <c r="Q3127" s="39"/>
      <c r="R3127" s="39"/>
    </row>
    <row r="3128" spans="2:18" s="188" customFormat="1">
      <c r="B3128" s="97" t="s">
        <v>2999</v>
      </c>
      <c r="C3128" s="72" t="s">
        <v>4443</v>
      </c>
      <c r="D3128" s="72" t="s">
        <v>3934</v>
      </c>
      <c r="E3128" s="72">
        <v>10</v>
      </c>
      <c r="F3128" s="72">
        <v>2</v>
      </c>
      <c r="G3128" s="72">
        <v>10</v>
      </c>
      <c r="H3128" s="72">
        <v>10</v>
      </c>
      <c r="I3128" s="72">
        <v>10</v>
      </c>
      <c r="J3128" s="72"/>
      <c r="K3128" s="309" t="s">
        <v>27</v>
      </c>
      <c r="L3128" s="302" t="str">
        <f t="shared" si="70"/>
        <v>야간</v>
      </c>
      <c r="M3128" s="202"/>
      <c r="N3128" s="39"/>
      <c r="O3128" s="39"/>
      <c r="P3128" s="39"/>
      <c r="Q3128" s="39"/>
      <c r="R3128" s="39"/>
    </row>
    <row r="3129" spans="2:18" s="188" customFormat="1">
      <c r="B3129" s="97" t="s">
        <v>2999</v>
      </c>
      <c r="C3129" s="72" t="s">
        <v>4443</v>
      </c>
      <c r="D3129" s="72" t="s">
        <v>3935</v>
      </c>
      <c r="E3129" s="72">
        <v>10</v>
      </c>
      <c r="F3129" s="72">
        <v>2</v>
      </c>
      <c r="G3129" s="72">
        <v>10</v>
      </c>
      <c r="H3129" s="72">
        <v>10</v>
      </c>
      <c r="I3129" s="72">
        <v>10</v>
      </c>
      <c r="J3129" s="72"/>
      <c r="K3129" s="309" t="s">
        <v>27</v>
      </c>
      <c r="L3129" s="302" t="str">
        <f t="shared" si="70"/>
        <v>야간</v>
      </c>
      <c r="M3129" s="202"/>
      <c r="N3129" s="39"/>
      <c r="O3129" s="39"/>
      <c r="P3129" s="39"/>
      <c r="Q3129" s="39"/>
      <c r="R3129" s="39"/>
    </row>
    <row r="3130" spans="2:18" s="188" customFormat="1">
      <c r="B3130" s="97" t="s">
        <v>2999</v>
      </c>
      <c r="C3130" s="72" t="s">
        <v>4443</v>
      </c>
      <c r="D3130" s="72" t="s">
        <v>3936</v>
      </c>
      <c r="E3130" s="72">
        <v>10</v>
      </c>
      <c r="F3130" s="72">
        <v>2</v>
      </c>
      <c r="G3130" s="72">
        <v>10</v>
      </c>
      <c r="H3130" s="72">
        <v>10</v>
      </c>
      <c r="I3130" s="72">
        <v>10</v>
      </c>
      <c r="J3130" s="72"/>
      <c r="K3130" s="309" t="s">
        <v>88</v>
      </c>
      <c r="L3130" s="302" t="str">
        <f t="shared" si="70"/>
        <v>야간</v>
      </c>
      <c r="M3130" s="202"/>
      <c r="N3130" s="39"/>
      <c r="O3130" s="39"/>
      <c r="P3130" s="39"/>
      <c r="Q3130" s="39"/>
      <c r="R3130" s="39"/>
    </row>
    <row r="3131" spans="2:18" s="188" customFormat="1">
      <c r="B3131" s="97" t="s">
        <v>2999</v>
      </c>
      <c r="C3131" s="72" t="s">
        <v>4443</v>
      </c>
      <c r="D3131" s="72" t="s">
        <v>3937</v>
      </c>
      <c r="E3131" s="72">
        <v>10</v>
      </c>
      <c r="F3131" s="72">
        <v>2</v>
      </c>
      <c r="G3131" s="72">
        <v>10</v>
      </c>
      <c r="H3131" s="72">
        <v>10</v>
      </c>
      <c r="I3131" s="72">
        <v>10</v>
      </c>
      <c r="J3131" s="72"/>
      <c r="K3131" s="309" t="s">
        <v>27</v>
      </c>
      <c r="L3131" s="302" t="str">
        <f t="shared" si="70"/>
        <v>야간</v>
      </c>
      <c r="M3131" s="202"/>
      <c r="N3131" s="39"/>
      <c r="O3131" s="39"/>
      <c r="P3131" s="39"/>
      <c r="Q3131" s="39"/>
      <c r="R3131" s="39"/>
    </row>
    <row r="3132" spans="2:18" s="188" customFormat="1">
      <c r="B3132" s="97" t="s">
        <v>2999</v>
      </c>
      <c r="C3132" s="72" t="s">
        <v>4443</v>
      </c>
      <c r="D3132" s="72" t="s">
        <v>3938</v>
      </c>
      <c r="E3132" s="72">
        <v>10</v>
      </c>
      <c r="F3132" s="72">
        <v>2</v>
      </c>
      <c r="G3132" s="72">
        <v>10</v>
      </c>
      <c r="H3132" s="72">
        <v>10</v>
      </c>
      <c r="I3132" s="72">
        <v>10</v>
      </c>
      <c r="J3132" s="72"/>
      <c r="K3132" s="309" t="s">
        <v>27</v>
      </c>
      <c r="L3132" s="302" t="str">
        <f t="shared" si="70"/>
        <v>야간</v>
      </c>
      <c r="M3132" s="202"/>
      <c r="N3132" s="39"/>
      <c r="O3132" s="39"/>
      <c r="P3132" s="39"/>
      <c r="Q3132" s="39"/>
      <c r="R3132" s="39"/>
    </row>
    <row r="3133" spans="2:18" s="188" customFormat="1">
      <c r="B3133" s="97" t="s">
        <v>2999</v>
      </c>
      <c r="C3133" s="72" t="s">
        <v>4443</v>
      </c>
      <c r="D3133" s="72" t="s">
        <v>3939</v>
      </c>
      <c r="E3133" s="72">
        <v>10</v>
      </c>
      <c r="F3133" s="72">
        <v>2</v>
      </c>
      <c r="G3133" s="72">
        <v>10</v>
      </c>
      <c r="H3133" s="72">
        <v>10</v>
      </c>
      <c r="I3133" s="72">
        <v>10</v>
      </c>
      <c r="J3133" s="72"/>
      <c r="K3133" s="309" t="s">
        <v>41</v>
      </c>
      <c r="L3133" s="302" t="str">
        <f t="shared" si="70"/>
        <v>야간</v>
      </c>
      <c r="M3133" s="202"/>
      <c r="N3133" s="39"/>
      <c r="O3133" s="39"/>
      <c r="P3133" s="39"/>
      <c r="Q3133" s="39"/>
      <c r="R3133" s="39"/>
    </row>
    <row r="3134" spans="2:18" s="188" customFormat="1">
      <c r="B3134" s="97" t="s">
        <v>2999</v>
      </c>
      <c r="C3134" s="72" t="s">
        <v>4443</v>
      </c>
      <c r="D3134" s="72" t="s">
        <v>3940</v>
      </c>
      <c r="E3134" s="72">
        <v>10</v>
      </c>
      <c r="F3134" s="72">
        <v>2</v>
      </c>
      <c r="G3134" s="72">
        <v>10</v>
      </c>
      <c r="H3134" s="72">
        <v>10</v>
      </c>
      <c r="I3134" s="72">
        <v>10</v>
      </c>
      <c r="J3134" s="72"/>
      <c r="K3134" s="309" t="s">
        <v>41</v>
      </c>
      <c r="L3134" s="302" t="str">
        <f t="shared" si="70"/>
        <v>야간</v>
      </c>
      <c r="M3134" s="202"/>
      <c r="N3134" s="39"/>
      <c r="O3134" s="39"/>
      <c r="P3134" s="39"/>
      <c r="Q3134" s="39"/>
      <c r="R3134" s="39"/>
    </row>
    <row r="3135" spans="2:18" s="188" customFormat="1">
      <c r="B3135" s="97" t="s">
        <v>2999</v>
      </c>
      <c r="C3135" s="72" t="s">
        <v>4443</v>
      </c>
      <c r="D3135" s="72" t="s">
        <v>3941</v>
      </c>
      <c r="E3135" s="72">
        <v>10</v>
      </c>
      <c r="F3135" s="72">
        <v>2</v>
      </c>
      <c r="G3135" s="72">
        <v>10</v>
      </c>
      <c r="H3135" s="72">
        <v>10</v>
      </c>
      <c r="I3135" s="72">
        <v>10</v>
      </c>
      <c r="J3135" s="72"/>
      <c r="K3135" s="309" t="s">
        <v>95</v>
      </c>
      <c r="L3135" s="302" t="str">
        <f t="shared" si="70"/>
        <v>야간</v>
      </c>
      <c r="M3135" s="202"/>
      <c r="N3135" s="39"/>
      <c r="O3135" s="39"/>
      <c r="P3135" s="39"/>
      <c r="Q3135" s="39"/>
      <c r="R3135" s="39"/>
    </row>
    <row r="3136" spans="2:18" s="188" customFormat="1">
      <c r="B3136" s="97" t="s">
        <v>2999</v>
      </c>
      <c r="C3136" s="72" t="s">
        <v>4443</v>
      </c>
      <c r="D3136" s="72" t="s">
        <v>3942</v>
      </c>
      <c r="E3136" s="72">
        <v>10</v>
      </c>
      <c r="F3136" s="72">
        <v>2</v>
      </c>
      <c r="G3136" s="72">
        <v>10</v>
      </c>
      <c r="H3136" s="72">
        <v>10</v>
      </c>
      <c r="I3136" s="72">
        <v>10</v>
      </c>
      <c r="J3136" s="72"/>
      <c r="K3136" s="309" t="s">
        <v>95</v>
      </c>
      <c r="L3136" s="302" t="str">
        <f t="shared" si="70"/>
        <v>야간</v>
      </c>
      <c r="M3136" s="202"/>
      <c r="N3136" s="39"/>
      <c r="O3136" s="39"/>
      <c r="P3136" s="39"/>
      <c r="Q3136" s="39"/>
      <c r="R3136" s="39"/>
    </row>
    <row r="3137" spans="2:18" s="188" customFormat="1">
      <c r="B3137" s="97" t="s">
        <v>2999</v>
      </c>
      <c r="C3137" s="72" t="s">
        <v>4443</v>
      </c>
      <c r="D3137" s="72" t="s">
        <v>3943</v>
      </c>
      <c r="E3137" s="72">
        <v>10</v>
      </c>
      <c r="F3137" s="72">
        <v>2</v>
      </c>
      <c r="G3137" s="72">
        <v>10</v>
      </c>
      <c r="H3137" s="72">
        <v>10</v>
      </c>
      <c r="I3137" s="72">
        <v>10</v>
      </c>
      <c r="J3137" s="72"/>
      <c r="K3137" s="309" t="s">
        <v>95</v>
      </c>
      <c r="L3137" s="302" t="str">
        <f t="shared" si="70"/>
        <v>야간</v>
      </c>
      <c r="M3137" s="202"/>
      <c r="N3137" s="39"/>
      <c r="O3137" s="39"/>
      <c r="P3137" s="39"/>
      <c r="Q3137" s="39"/>
      <c r="R3137" s="39"/>
    </row>
    <row r="3138" spans="2:18" s="188" customFormat="1">
      <c r="B3138" s="97" t="s">
        <v>2999</v>
      </c>
      <c r="C3138" s="72" t="s">
        <v>4443</v>
      </c>
      <c r="D3138" s="72" t="s">
        <v>3944</v>
      </c>
      <c r="E3138" s="72">
        <v>10</v>
      </c>
      <c r="F3138" s="72">
        <v>2</v>
      </c>
      <c r="G3138" s="72">
        <v>10</v>
      </c>
      <c r="H3138" s="72">
        <v>10</v>
      </c>
      <c r="I3138" s="72">
        <v>10</v>
      </c>
      <c r="J3138" s="72"/>
      <c r="K3138" s="309" t="s">
        <v>41</v>
      </c>
      <c r="L3138" s="302" t="str">
        <f t="shared" si="70"/>
        <v>야간</v>
      </c>
      <c r="M3138" s="202"/>
      <c r="N3138" s="39"/>
      <c r="O3138" s="39"/>
      <c r="P3138" s="39"/>
      <c r="Q3138" s="39"/>
      <c r="R3138" s="39"/>
    </row>
    <row r="3139" spans="2:18" s="188" customFormat="1">
      <c r="B3139" s="97" t="s">
        <v>2999</v>
      </c>
      <c r="C3139" s="72" t="s">
        <v>4443</v>
      </c>
      <c r="D3139" s="72" t="s">
        <v>3945</v>
      </c>
      <c r="E3139" s="72">
        <v>10</v>
      </c>
      <c r="F3139" s="72">
        <v>2</v>
      </c>
      <c r="G3139" s="72">
        <v>10</v>
      </c>
      <c r="H3139" s="72">
        <v>10</v>
      </c>
      <c r="I3139" s="72">
        <v>10</v>
      </c>
      <c r="J3139" s="72"/>
      <c r="K3139" s="309" t="s">
        <v>95</v>
      </c>
      <c r="L3139" s="302" t="str">
        <f t="shared" si="70"/>
        <v>야간</v>
      </c>
      <c r="M3139" s="202"/>
      <c r="N3139" s="39"/>
      <c r="O3139" s="39"/>
      <c r="P3139" s="39"/>
      <c r="Q3139" s="39"/>
      <c r="R3139" s="39"/>
    </row>
    <row r="3140" spans="2:18" s="188" customFormat="1">
      <c r="B3140" s="97" t="s">
        <v>2999</v>
      </c>
      <c r="C3140" s="72" t="s">
        <v>4443</v>
      </c>
      <c r="D3140" s="72" t="s">
        <v>3946</v>
      </c>
      <c r="E3140" s="72">
        <v>10</v>
      </c>
      <c r="F3140" s="72">
        <v>2</v>
      </c>
      <c r="G3140" s="72">
        <v>10</v>
      </c>
      <c r="H3140" s="72">
        <v>10</v>
      </c>
      <c r="I3140" s="72">
        <v>10</v>
      </c>
      <c r="J3140" s="72"/>
      <c r="K3140" s="309" t="s">
        <v>41</v>
      </c>
      <c r="L3140" s="302" t="str">
        <f t="shared" si="70"/>
        <v>야간</v>
      </c>
      <c r="M3140" s="202"/>
      <c r="N3140" s="39"/>
      <c r="O3140" s="39"/>
      <c r="P3140" s="39"/>
      <c r="Q3140" s="39"/>
      <c r="R3140" s="39"/>
    </row>
    <row r="3141" spans="2:18" s="188" customFormat="1">
      <c r="B3141" s="97" t="s">
        <v>2999</v>
      </c>
      <c r="C3141" s="72" t="s">
        <v>4443</v>
      </c>
      <c r="D3141" s="72" t="s">
        <v>3947</v>
      </c>
      <c r="E3141" s="72">
        <v>10</v>
      </c>
      <c r="F3141" s="72">
        <v>2</v>
      </c>
      <c r="G3141" s="72">
        <v>10</v>
      </c>
      <c r="H3141" s="72">
        <v>10</v>
      </c>
      <c r="I3141" s="72">
        <v>10</v>
      </c>
      <c r="J3141" s="72"/>
      <c r="K3141" s="309" t="s">
        <v>27</v>
      </c>
      <c r="L3141" s="302" t="str">
        <f t="shared" si="70"/>
        <v>야간</v>
      </c>
      <c r="M3141" s="202"/>
      <c r="N3141" s="39"/>
      <c r="O3141" s="39"/>
      <c r="P3141" s="39"/>
      <c r="Q3141" s="39"/>
      <c r="R3141" s="39"/>
    </row>
    <row r="3142" spans="2:18" s="188" customFormat="1">
      <c r="B3142" s="97" t="s">
        <v>2999</v>
      </c>
      <c r="C3142" s="72" t="s">
        <v>4443</v>
      </c>
      <c r="D3142" s="72" t="s">
        <v>3948</v>
      </c>
      <c r="E3142" s="72">
        <v>10</v>
      </c>
      <c r="F3142" s="72">
        <v>2</v>
      </c>
      <c r="G3142" s="72">
        <v>10</v>
      </c>
      <c r="H3142" s="72">
        <v>10</v>
      </c>
      <c r="I3142" s="72">
        <v>10</v>
      </c>
      <c r="J3142" s="72"/>
      <c r="K3142" s="309" t="s">
        <v>27</v>
      </c>
      <c r="L3142" s="302" t="str">
        <f t="shared" si="70"/>
        <v>야간</v>
      </c>
      <c r="M3142" s="202"/>
      <c r="N3142" s="39"/>
      <c r="O3142" s="39"/>
      <c r="P3142" s="39"/>
      <c r="Q3142" s="39"/>
      <c r="R3142" s="39"/>
    </row>
    <row r="3143" spans="2:18" s="188" customFormat="1">
      <c r="B3143" s="97" t="s">
        <v>2999</v>
      </c>
      <c r="C3143" s="72" t="s">
        <v>4443</v>
      </c>
      <c r="D3143" s="72" t="s">
        <v>3949</v>
      </c>
      <c r="E3143" s="72">
        <v>10</v>
      </c>
      <c r="F3143" s="72">
        <v>2</v>
      </c>
      <c r="G3143" s="72">
        <v>10</v>
      </c>
      <c r="H3143" s="72">
        <v>10</v>
      </c>
      <c r="I3143" s="72">
        <v>10</v>
      </c>
      <c r="J3143" s="72"/>
      <c r="K3143" s="309" t="s">
        <v>3059</v>
      </c>
      <c r="L3143" s="302" t="str">
        <f t="shared" si="70"/>
        <v>야간</v>
      </c>
      <c r="M3143" s="202"/>
      <c r="N3143" s="39"/>
      <c r="O3143" s="39"/>
      <c r="P3143" s="39"/>
      <c r="Q3143" s="39"/>
      <c r="R3143" s="39"/>
    </row>
    <row r="3144" spans="2:18" s="188" customFormat="1">
      <c r="B3144" s="97" t="s">
        <v>2999</v>
      </c>
      <c r="C3144" s="72" t="s">
        <v>4443</v>
      </c>
      <c r="D3144" s="72" t="s">
        <v>3953</v>
      </c>
      <c r="E3144" s="72">
        <v>10</v>
      </c>
      <c r="F3144" s="72">
        <v>2</v>
      </c>
      <c r="G3144" s="72">
        <v>10</v>
      </c>
      <c r="H3144" s="72">
        <v>10</v>
      </c>
      <c r="I3144" s="72">
        <v>10</v>
      </c>
      <c r="J3144" s="72"/>
      <c r="K3144" s="309" t="s">
        <v>362</v>
      </c>
      <c r="L3144" s="302" t="str">
        <f t="shared" si="70"/>
        <v>야간</v>
      </c>
      <c r="M3144" s="202"/>
      <c r="N3144" s="39"/>
      <c r="O3144" s="39"/>
      <c r="P3144" s="39"/>
      <c r="Q3144" s="39"/>
      <c r="R3144" s="39"/>
    </row>
    <row r="3145" spans="2:18" s="188" customFormat="1">
      <c r="B3145" s="97" t="s">
        <v>4454</v>
      </c>
      <c r="C3145" s="72" t="s">
        <v>4455</v>
      </c>
      <c r="D3145" s="72" t="s">
        <v>3960</v>
      </c>
      <c r="E3145" s="72">
        <v>10</v>
      </c>
      <c r="F3145" s="72">
        <v>2</v>
      </c>
      <c r="G3145" s="72">
        <v>10</v>
      </c>
      <c r="H3145" s="72">
        <v>10</v>
      </c>
      <c r="I3145" s="72">
        <v>10</v>
      </c>
      <c r="J3145" s="72"/>
      <c r="K3145" s="309" t="s">
        <v>3696</v>
      </c>
      <c r="L3145" s="302" t="str">
        <f t="shared" si="70"/>
        <v>오후</v>
      </c>
      <c r="M3145" s="202" t="s">
        <v>123</v>
      </c>
      <c r="N3145" s="39"/>
      <c r="O3145" s="39"/>
      <c r="P3145" s="39"/>
      <c r="Q3145" s="39"/>
      <c r="R3145" s="39"/>
    </row>
    <row r="3146" spans="2:18" s="188" customFormat="1">
      <c r="B3146" s="97" t="s">
        <v>4454</v>
      </c>
      <c r="C3146" s="72" t="s">
        <v>4455</v>
      </c>
      <c r="D3146" s="72" t="s">
        <v>3964</v>
      </c>
      <c r="E3146" s="72">
        <v>10</v>
      </c>
      <c r="F3146" s="72">
        <v>2</v>
      </c>
      <c r="G3146" s="72">
        <v>10</v>
      </c>
      <c r="H3146" s="72">
        <v>10</v>
      </c>
      <c r="I3146" s="72">
        <v>10</v>
      </c>
      <c r="J3146" s="72"/>
      <c r="K3146" s="309" t="s">
        <v>372</v>
      </c>
      <c r="L3146" s="302" t="str">
        <f t="shared" si="70"/>
        <v>오후</v>
      </c>
      <c r="M3146" s="202" t="s">
        <v>123</v>
      </c>
      <c r="N3146" s="39"/>
      <c r="O3146" s="39"/>
      <c r="P3146" s="39"/>
      <c r="Q3146" s="39"/>
      <c r="R3146" s="39"/>
    </row>
    <row r="3147" spans="2:18" s="188" customFormat="1">
      <c r="B3147" s="97" t="s">
        <v>4454</v>
      </c>
      <c r="C3147" s="72" t="s">
        <v>4455</v>
      </c>
      <c r="D3147" s="72" t="s">
        <v>3965</v>
      </c>
      <c r="E3147" s="72">
        <v>10</v>
      </c>
      <c r="F3147" s="72">
        <v>2</v>
      </c>
      <c r="G3147" s="72">
        <v>10</v>
      </c>
      <c r="H3147" s="72">
        <v>10</v>
      </c>
      <c r="I3147" s="72">
        <v>10</v>
      </c>
      <c r="J3147" s="72"/>
      <c r="K3147" s="309" t="s">
        <v>4439</v>
      </c>
      <c r="L3147" s="302" t="str">
        <f t="shared" si="70"/>
        <v>오후</v>
      </c>
      <c r="M3147" s="202" t="s">
        <v>123</v>
      </c>
      <c r="N3147" s="39"/>
      <c r="O3147" s="39"/>
      <c r="P3147" s="39"/>
      <c r="Q3147" s="39"/>
      <c r="R3147" s="39"/>
    </row>
    <row r="3148" spans="2:18" s="188" customFormat="1">
      <c r="B3148" s="97" t="s">
        <v>4454</v>
      </c>
      <c r="C3148" s="72" t="s">
        <v>4455</v>
      </c>
      <c r="D3148" s="72" t="s">
        <v>3968</v>
      </c>
      <c r="E3148" s="72">
        <v>10</v>
      </c>
      <c r="F3148" s="72">
        <v>2</v>
      </c>
      <c r="G3148" s="72">
        <v>10</v>
      </c>
      <c r="H3148" s="72">
        <v>10</v>
      </c>
      <c r="I3148" s="72">
        <v>10</v>
      </c>
      <c r="J3148" s="72"/>
      <c r="K3148" s="309" t="s">
        <v>56</v>
      </c>
      <c r="L3148" s="302" t="str">
        <f t="shared" si="70"/>
        <v>오후</v>
      </c>
      <c r="M3148" s="202" t="s">
        <v>123</v>
      </c>
      <c r="N3148" s="39"/>
      <c r="O3148" s="39"/>
      <c r="P3148" s="39"/>
      <c r="Q3148" s="39"/>
      <c r="R3148" s="39"/>
    </row>
    <row r="3149" spans="2:18" s="188" customFormat="1">
      <c r="B3149" s="97" t="s">
        <v>4454</v>
      </c>
      <c r="C3149" s="72" t="s">
        <v>4455</v>
      </c>
      <c r="D3149" s="72" t="s">
        <v>3969</v>
      </c>
      <c r="E3149" s="72">
        <v>10</v>
      </c>
      <c r="F3149" s="72">
        <v>2</v>
      </c>
      <c r="G3149" s="72">
        <v>10</v>
      </c>
      <c r="H3149" s="72">
        <v>10</v>
      </c>
      <c r="I3149" s="72">
        <v>10</v>
      </c>
      <c r="J3149" s="72"/>
      <c r="K3149" s="309" t="s">
        <v>1388</v>
      </c>
      <c r="L3149" s="302" t="str">
        <f t="shared" ref="L3149:L3180" si="71">IF(MID(D3149,1,8)&gt;="20241101",IF(VALUE(MID(D3149,10,6))&lt;120000,"오전",IF(VALUE(MID(D3149,10,2))&lt;17,"오후","야간")),
IF(MID(D3149,1,8)&lt;"20241101",IF(VALUE(MID(D3149,10,6))&lt;120000,"오전",IF(VALUE(MID(D3149,10,2))&lt;18,"오후","야간"))
))</f>
        <v>오후</v>
      </c>
      <c r="M3149" s="202" t="s">
        <v>123</v>
      </c>
      <c r="N3149" s="39"/>
      <c r="O3149" s="39"/>
      <c r="P3149" s="39"/>
      <c r="Q3149" s="39"/>
      <c r="R3149" s="39"/>
    </row>
    <row r="3150" spans="2:18" s="188" customFormat="1">
      <c r="B3150" s="97" t="s">
        <v>4454</v>
      </c>
      <c r="C3150" s="72" t="s">
        <v>4455</v>
      </c>
      <c r="D3150" s="72" t="s">
        <v>3994</v>
      </c>
      <c r="E3150" s="72">
        <v>10</v>
      </c>
      <c r="F3150" s="72">
        <v>2</v>
      </c>
      <c r="G3150" s="72">
        <v>10</v>
      </c>
      <c r="H3150" s="72">
        <v>10</v>
      </c>
      <c r="I3150" s="72">
        <v>10</v>
      </c>
      <c r="J3150" s="72"/>
      <c r="K3150" s="309" t="s">
        <v>372</v>
      </c>
      <c r="L3150" s="302" t="str">
        <f t="shared" si="71"/>
        <v>오후</v>
      </c>
      <c r="M3150" s="202" t="s">
        <v>123</v>
      </c>
      <c r="N3150" s="39"/>
      <c r="O3150" s="39"/>
      <c r="P3150" s="39"/>
      <c r="Q3150" s="39"/>
      <c r="R3150" s="39"/>
    </row>
    <row r="3151" spans="2:18" s="188" customFormat="1">
      <c r="B3151" s="97" t="s">
        <v>4454</v>
      </c>
      <c r="C3151" s="72" t="s">
        <v>4456</v>
      </c>
      <c r="D3151" s="72" t="s">
        <v>3997</v>
      </c>
      <c r="E3151" s="72">
        <v>10</v>
      </c>
      <c r="F3151" s="72">
        <v>2</v>
      </c>
      <c r="G3151" s="72">
        <v>10</v>
      </c>
      <c r="H3151" s="72">
        <v>10</v>
      </c>
      <c r="I3151" s="72">
        <v>10</v>
      </c>
      <c r="J3151" s="72"/>
      <c r="K3151" s="309" t="s">
        <v>372</v>
      </c>
      <c r="L3151" s="302" t="str">
        <f t="shared" si="71"/>
        <v>야간</v>
      </c>
      <c r="M3151" s="202" t="s">
        <v>123</v>
      </c>
      <c r="N3151" s="39"/>
      <c r="O3151" s="39"/>
      <c r="P3151" s="39"/>
      <c r="Q3151" s="39"/>
      <c r="R3151" s="39"/>
    </row>
    <row r="3152" spans="2:18" s="188" customFormat="1">
      <c r="B3152" s="97" t="s">
        <v>4454</v>
      </c>
      <c r="C3152" s="72" t="s">
        <v>4456</v>
      </c>
      <c r="D3152" s="72" t="s">
        <v>4088</v>
      </c>
      <c r="E3152" s="72">
        <v>10</v>
      </c>
      <c r="F3152" s="72">
        <v>2</v>
      </c>
      <c r="G3152" s="72">
        <v>10</v>
      </c>
      <c r="H3152" s="72">
        <v>10</v>
      </c>
      <c r="I3152" s="72">
        <v>10</v>
      </c>
      <c r="J3152" s="72"/>
      <c r="K3152" s="309" t="s">
        <v>56</v>
      </c>
      <c r="L3152" s="302" t="str">
        <f t="shared" si="71"/>
        <v>야간</v>
      </c>
      <c r="M3152" s="202" t="s">
        <v>123</v>
      </c>
      <c r="N3152" s="39"/>
      <c r="O3152" s="39"/>
      <c r="P3152" s="39"/>
      <c r="Q3152" s="39"/>
      <c r="R3152" s="39"/>
    </row>
    <row r="3153" spans="2:18" s="188" customFormat="1">
      <c r="B3153" s="97" t="s">
        <v>4454</v>
      </c>
      <c r="C3153" s="72" t="s">
        <v>4456</v>
      </c>
      <c r="D3153" s="72" t="s">
        <v>4100</v>
      </c>
      <c r="E3153" s="72">
        <v>10</v>
      </c>
      <c r="F3153" s="72">
        <v>2</v>
      </c>
      <c r="G3153" s="72">
        <v>10</v>
      </c>
      <c r="H3153" s="72">
        <v>10</v>
      </c>
      <c r="I3153" s="72">
        <v>10</v>
      </c>
      <c r="J3153" s="72"/>
      <c r="K3153" s="309" t="s">
        <v>372</v>
      </c>
      <c r="L3153" s="302" t="str">
        <f t="shared" si="71"/>
        <v>야간</v>
      </c>
      <c r="M3153" s="202" t="s">
        <v>123</v>
      </c>
      <c r="N3153" s="39"/>
      <c r="O3153" s="39"/>
      <c r="P3153" s="39"/>
      <c r="Q3153" s="39"/>
      <c r="R3153" s="39"/>
    </row>
    <row r="3154" spans="2:18" s="188" customFormat="1">
      <c r="B3154" s="97" t="s">
        <v>4454</v>
      </c>
      <c r="C3154" s="72" t="s">
        <v>4456</v>
      </c>
      <c r="D3154" s="72" t="s">
        <v>4103</v>
      </c>
      <c r="E3154" s="72">
        <v>10</v>
      </c>
      <c r="F3154" s="72">
        <v>2</v>
      </c>
      <c r="G3154" s="72">
        <v>10</v>
      </c>
      <c r="H3154" s="72">
        <v>10</v>
      </c>
      <c r="I3154" s="72">
        <v>10</v>
      </c>
      <c r="J3154" s="72"/>
      <c r="K3154" s="309" t="s">
        <v>56</v>
      </c>
      <c r="L3154" s="302" t="str">
        <f t="shared" si="71"/>
        <v>야간</v>
      </c>
      <c r="M3154" s="202" t="s">
        <v>123</v>
      </c>
      <c r="N3154" s="39"/>
      <c r="O3154" s="39"/>
      <c r="P3154" s="39"/>
      <c r="Q3154" s="39"/>
      <c r="R3154" s="39"/>
    </row>
    <row r="3155" spans="2:18" s="188" customFormat="1">
      <c r="B3155" s="97" t="s">
        <v>4454</v>
      </c>
      <c r="C3155" s="72" t="s">
        <v>4457</v>
      </c>
      <c r="D3155" s="72" t="s">
        <v>4112</v>
      </c>
      <c r="E3155" s="72">
        <v>10</v>
      </c>
      <c r="F3155" s="72">
        <v>2</v>
      </c>
      <c r="G3155" s="72">
        <v>10</v>
      </c>
      <c r="H3155" s="72">
        <v>10</v>
      </c>
      <c r="I3155" s="72">
        <v>10</v>
      </c>
      <c r="J3155" s="72"/>
      <c r="K3155" s="309" t="s">
        <v>372</v>
      </c>
      <c r="L3155" s="302" t="str">
        <f t="shared" si="71"/>
        <v>오후</v>
      </c>
      <c r="M3155" s="202" t="s">
        <v>123</v>
      </c>
      <c r="N3155" s="39"/>
      <c r="O3155" s="39"/>
      <c r="P3155" s="39"/>
      <c r="Q3155" s="39"/>
      <c r="R3155" s="39"/>
    </row>
    <row r="3156" spans="2:18" s="188" customFormat="1">
      <c r="B3156" s="97" t="s">
        <v>4454</v>
      </c>
      <c r="C3156" s="72" t="s">
        <v>4457</v>
      </c>
      <c r="D3156" s="72" t="s">
        <v>4113</v>
      </c>
      <c r="E3156" s="72">
        <v>10</v>
      </c>
      <c r="F3156" s="72">
        <v>2</v>
      </c>
      <c r="G3156" s="72">
        <v>10</v>
      </c>
      <c r="H3156" s="72">
        <v>10</v>
      </c>
      <c r="I3156" s="72">
        <v>10</v>
      </c>
      <c r="J3156" s="72"/>
      <c r="K3156" s="309" t="s">
        <v>372</v>
      </c>
      <c r="L3156" s="302" t="str">
        <f t="shared" si="71"/>
        <v>오후</v>
      </c>
      <c r="M3156" s="202" t="s">
        <v>123</v>
      </c>
      <c r="N3156" s="39"/>
      <c r="O3156" s="39"/>
      <c r="P3156" s="39"/>
      <c r="Q3156" s="39"/>
      <c r="R3156" s="39"/>
    </row>
    <row r="3157" spans="2:18" s="188" customFormat="1">
      <c r="B3157" s="97" t="s">
        <v>4454</v>
      </c>
      <c r="C3157" s="72" t="s">
        <v>4457</v>
      </c>
      <c r="D3157" s="72" t="s">
        <v>4117</v>
      </c>
      <c r="E3157" s="72">
        <v>10</v>
      </c>
      <c r="F3157" s="72">
        <v>2</v>
      </c>
      <c r="G3157" s="72">
        <v>10</v>
      </c>
      <c r="H3157" s="72">
        <v>10</v>
      </c>
      <c r="I3157" s="72">
        <v>10</v>
      </c>
      <c r="J3157" s="72"/>
      <c r="K3157" s="309" t="s">
        <v>372</v>
      </c>
      <c r="L3157" s="302" t="str">
        <f t="shared" si="71"/>
        <v>오후</v>
      </c>
      <c r="M3157" s="202" t="s">
        <v>123</v>
      </c>
      <c r="N3157" s="39"/>
      <c r="O3157" s="39"/>
      <c r="P3157" s="39"/>
      <c r="Q3157" s="39"/>
      <c r="R3157" s="39"/>
    </row>
    <row r="3158" spans="2:18" s="188" customFormat="1">
      <c r="B3158" s="97" t="s">
        <v>4454</v>
      </c>
      <c r="C3158" s="72" t="s">
        <v>4455</v>
      </c>
      <c r="D3158" s="72" t="s">
        <v>3963</v>
      </c>
      <c r="E3158" s="72">
        <v>10</v>
      </c>
      <c r="F3158" s="72">
        <v>2</v>
      </c>
      <c r="G3158" s="72">
        <v>10</v>
      </c>
      <c r="H3158" s="72">
        <v>10</v>
      </c>
      <c r="I3158" s="72">
        <v>10</v>
      </c>
      <c r="J3158" s="72"/>
      <c r="K3158" s="309" t="s">
        <v>372</v>
      </c>
      <c r="L3158" s="302" t="str">
        <f t="shared" si="71"/>
        <v>오후</v>
      </c>
      <c r="M3158" s="202" t="s">
        <v>413</v>
      </c>
      <c r="N3158" s="39"/>
      <c r="O3158" s="39"/>
      <c r="P3158" s="39"/>
      <c r="Q3158" s="39"/>
      <c r="R3158" s="39"/>
    </row>
    <row r="3159" spans="2:18" s="188" customFormat="1">
      <c r="B3159" s="97" t="s">
        <v>4454</v>
      </c>
      <c r="C3159" s="72" t="s">
        <v>4455</v>
      </c>
      <c r="D3159" s="72" t="s">
        <v>3970</v>
      </c>
      <c r="E3159" s="72">
        <v>10</v>
      </c>
      <c r="F3159" s="72">
        <v>2</v>
      </c>
      <c r="G3159" s="72">
        <v>10</v>
      </c>
      <c r="H3159" s="72">
        <v>10</v>
      </c>
      <c r="I3159" s="72">
        <v>10</v>
      </c>
      <c r="J3159" s="72"/>
      <c r="K3159" s="309" t="s">
        <v>372</v>
      </c>
      <c r="L3159" s="302" t="str">
        <f t="shared" si="71"/>
        <v>오후</v>
      </c>
      <c r="M3159" s="202" t="s">
        <v>413</v>
      </c>
      <c r="N3159" s="39"/>
      <c r="O3159" s="39"/>
      <c r="P3159" s="39"/>
      <c r="Q3159" s="39"/>
      <c r="R3159" s="39"/>
    </row>
    <row r="3160" spans="2:18" s="188" customFormat="1">
      <c r="B3160" s="97" t="s">
        <v>4454</v>
      </c>
      <c r="C3160" s="72" t="s">
        <v>4456</v>
      </c>
      <c r="D3160" s="72" t="s">
        <v>4089</v>
      </c>
      <c r="E3160" s="72">
        <v>10</v>
      </c>
      <c r="F3160" s="72">
        <v>2</v>
      </c>
      <c r="G3160" s="72">
        <v>10</v>
      </c>
      <c r="H3160" s="72">
        <v>10</v>
      </c>
      <c r="I3160" s="72">
        <v>10</v>
      </c>
      <c r="J3160" s="72"/>
      <c r="K3160" s="309" t="s">
        <v>372</v>
      </c>
      <c r="L3160" s="302" t="str">
        <f t="shared" si="71"/>
        <v>야간</v>
      </c>
      <c r="M3160" s="202" t="s">
        <v>413</v>
      </c>
      <c r="N3160" s="39"/>
      <c r="O3160" s="39"/>
      <c r="P3160" s="39"/>
      <c r="Q3160" s="39"/>
      <c r="R3160" s="39"/>
    </row>
    <row r="3161" spans="2:18" s="188" customFormat="1">
      <c r="B3161" s="97" t="s">
        <v>4454</v>
      </c>
      <c r="C3161" s="72" t="s">
        <v>4456</v>
      </c>
      <c r="D3161" s="72" t="s">
        <v>4106</v>
      </c>
      <c r="E3161" s="72">
        <v>10</v>
      </c>
      <c r="F3161" s="72">
        <v>2</v>
      </c>
      <c r="G3161" s="72">
        <v>10</v>
      </c>
      <c r="H3161" s="72">
        <v>10</v>
      </c>
      <c r="I3161" s="72">
        <v>10</v>
      </c>
      <c r="J3161" s="72"/>
      <c r="K3161" s="309" t="s">
        <v>372</v>
      </c>
      <c r="L3161" s="302" t="str">
        <f t="shared" si="71"/>
        <v>야간</v>
      </c>
      <c r="M3161" s="202" t="s">
        <v>413</v>
      </c>
      <c r="N3161" s="39"/>
      <c r="O3161" s="39"/>
      <c r="P3161" s="39"/>
      <c r="Q3161" s="39"/>
      <c r="R3161" s="39"/>
    </row>
    <row r="3162" spans="2:18" s="188" customFormat="1">
      <c r="B3162" s="97" t="s">
        <v>4454</v>
      </c>
      <c r="C3162" s="72" t="s">
        <v>4457</v>
      </c>
      <c r="D3162" s="72" t="s">
        <v>4111</v>
      </c>
      <c r="E3162" s="72">
        <v>10</v>
      </c>
      <c r="F3162" s="72">
        <v>2</v>
      </c>
      <c r="G3162" s="72">
        <v>10</v>
      </c>
      <c r="H3162" s="72">
        <v>10</v>
      </c>
      <c r="I3162" s="72">
        <v>10</v>
      </c>
      <c r="J3162" s="72"/>
      <c r="K3162" s="309" t="s">
        <v>56</v>
      </c>
      <c r="L3162" s="302" t="str">
        <f t="shared" si="71"/>
        <v>오후</v>
      </c>
      <c r="M3162" s="202" t="s">
        <v>526</v>
      </c>
      <c r="N3162" s="39"/>
      <c r="O3162" s="39"/>
      <c r="P3162" s="39"/>
      <c r="Q3162" s="39"/>
      <c r="R3162" s="39"/>
    </row>
    <row r="3163" spans="2:18" s="188" customFormat="1">
      <c r="B3163" s="97" t="s">
        <v>4458</v>
      </c>
      <c r="C3163" s="72" t="s">
        <v>4455</v>
      </c>
      <c r="D3163" s="72" t="s">
        <v>3958</v>
      </c>
      <c r="E3163" s="72">
        <v>10</v>
      </c>
      <c r="F3163" s="72">
        <v>2</v>
      </c>
      <c r="G3163" s="72">
        <v>10</v>
      </c>
      <c r="H3163" s="72">
        <v>10</v>
      </c>
      <c r="I3163" s="72">
        <v>10</v>
      </c>
      <c r="J3163" s="72"/>
      <c r="K3163" s="309" t="s">
        <v>56</v>
      </c>
      <c r="L3163" s="302" t="str">
        <f t="shared" si="71"/>
        <v>오후</v>
      </c>
      <c r="M3163" s="202" t="s">
        <v>120</v>
      </c>
      <c r="N3163" s="39"/>
      <c r="O3163" s="39"/>
      <c r="P3163" s="39"/>
      <c r="Q3163" s="39"/>
      <c r="R3163" s="39"/>
    </row>
    <row r="3164" spans="2:18" s="188" customFormat="1">
      <c r="B3164" s="97" t="s">
        <v>4454</v>
      </c>
      <c r="C3164" s="72" t="s">
        <v>4456</v>
      </c>
      <c r="D3164" s="72" t="s">
        <v>4090</v>
      </c>
      <c r="E3164" s="72">
        <v>10</v>
      </c>
      <c r="F3164" s="72">
        <v>2</v>
      </c>
      <c r="G3164" s="72">
        <v>10</v>
      </c>
      <c r="H3164" s="72">
        <v>10</v>
      </c>
      <c r="I3164" s="72">
        <v>10</v>
      </c>
      <c r="J3164" s="72"/>
      <c r="K3164" s="309" t="s">
        <v>372</v>
      </c>
      <c r="L3164" s="302" t="str">
        <f t="shared" si="71"/>
        <v>야간</v>
      </c>
      <c r="M3164" s="202" t="s">
        <v>120</v>
      </c>
      <c r="N3164" s="39"/>
      <c r="O3164" s="39"/>
      <c r="P3164" s="39"/>
      <c r="Q3164" s="39"/>
      <c r="R3164" s="39"/>
    </row>
    <row r="3165" spans="2:18" s="188" customFormat="1">
      <c r="B3165" s="97" t="s">
        <v>4454</v>
      </c>
      <c r="C3165" s="72" t="s">
        <v>4456</v>
      </c>
      <c r="D3165" s="72" t="s">
        <v>4098</v>
      </c>
      <c r="E3165" s="72">
        <v>10</v>
      </c>
      <c r="F3165" s="72">
        <v>2</v>
      </c>
      <c r="G3165" s="72">
        <v>10</v>
      </c>
      <c r="H3165" s="72">
        <v>10</v>
      </c>
      <c r="I3165" s="72">
        <v>10</v>
      </c>
      <c r="J3165" s="72"/>
      <c r="K3165" s="309" t="s">
        <v>2863</v>
      </c>
      <c r="L3165" s="302" t="str">
        <f t="shared" si="71"/>
        <v>야간</v>
      </c>
      <c r="M3165" s="202" t="s">
        <v>120</v>
      </c>
      <c r="N3165" s="39"/>
      <c r="O3165" s="39"/>
      <c r="P3165" s="39"/>
      <c r="Q3165" s="39"/>
      <c r="R3165" s="39"/>
    </row>
    <row r="3166" spans="2:18" s="188" customFormat="1">
      <c r="B3166" s="97" t="s">
        <v>4454</v>
      </c>
      <c r="C3166" s="72" t="s">
        <v>4456</v>
      </c>
      <c r="D3166" s="72" t="s">
        <v>4102</v>
      </c>
      <c r="E3166" s="72">
        <v>10</v>
      </c>
      <c r="F3166" s="72">
        <v>2</v>
      </c>
      <c r="G3166" s="72">
        <v>10</v>
      </c>
      <c r="H3166" s="72">
        <v>10</v>
      </c>
      <c r="I3166" s="72">
        <v>10</v>
      </c>
      <c r="J3166" s="72"/>
      <c r="K3166" s="309" t="s">
        <v>372</v>
      </c>
      <c r="L3166" s="302" t="str">
        <f t="shared" si="71"/>
        <v>야간</v>
      </c>
      <c r="M3166" s="202" t="s">
        <v>120</v>
      </c>
      <c r="N3166" s="39"/>
      <c r="O3166" s="39"/>
      <c r="P3166" s="39"/>
      <c r="Q3166" s="39"/>
      <c r="R3166" s="39"/>
    </row>
    <row r="3167" spans="2:18" s="188" customFormat="1">
      <c r="B3167" s="97" t="s">
        <v>4454</v>
      </c>
      <c r="C3167" s="72" t="s">
        <v>4456</v>
      </c>
      <c r="D3167" s="72" t="s">
        <v>4091</v>
      </c>
      <c r="E3167" s="72">
        <v>10</v>
      </c>
      <c r="F3167" s="72">
        <v>2</v>
      </c>
      <c r="G3167" s="72">
        <v>10</v>
      </c>
      <c r="H3167" s="72">
        <v>10</v>
      </c>
      <c r="I3167" s="72">
        <v>10</v>
      </c>
      <c r="J3167" s="72"/>
      <c r="K3167" s="309" t="s">
        <v>372</v>
      </c>
      <c r="L3167" s="302" t="str">
        <f t="shared" si="71"/>
        <v>야간</v>
      </c>
      <c r="M3167" s="202" t="s">
        <v>124</v>
      </c>
      <c r="N3167" s="39"/>
      <c r="O3167" s="39"/>
      <c r="P3167" s="39"/>
      <c r="Q3167" s="39"/>
      <c r="R3167" s="39"/>
    </row>
    <row r="3168" spans="2:18" s="188" customFormat="1">
      <c r="B3168" s="97" t="s">
        <v>4458</v>
      </c>
      <c r="C3168" s="72" t="s">
        <v>4455</v>
      </c>
      <c r="D3168" s="72" t="s">
        <v>3955</v>
      </c>
      <c r="E3168" s="72">
        <v>10</v>
      </c>
      <c r="F3168" s="72">
        <v>2</v>
      </c>
      <c r="G3168" s="72">
        <v>10</v>
      </c>
      <c r="H3168" s="72">
        <v>10</v>
      </c>
      <c r="I3168" s="72">
        <v>10</v>
      </c>
      <c r="J3168" s="72"/>
      <c r="K3168" s="309" t="s">
        <v>95</v>
      </c>
      <c r="L3168" s="302" t="str">
        <f t="shared" si="71"/>
        <v>오후</v>
      </c>
      <c r="M3168" s="202"/>
      <c r="N3168" s="39"/>
      <c r="O3168" s="39"/>
      <c r="P3168" s="39"/>
      <c r="Q3168" s="39"/>
      <c r="R3168" s="39"/>
    </row>
    <row r="3169" spans="2:18" s="188" customFormat="1">
      <c r="B3169" s="97" t="s">
        <v>4458</v>
      </c>
      <c r="C3169" s="72" t="s">
        <v>4455</v>
      </c>
      <c r="D3169" s="72" t="s">
        <v>3956</v>
      </c>
      <c r="E3169" s="72">
        <v>10</v>
      </c>
      <c r="F3169" s="72">
        <v>2</v>
      </c>
      <c r="G3169" s="72">
        <v>10</v>
      </c>
      <c r="H3169" s="72">
        <v>10</v>
      </c>
      <c r="I3169" s="72">
        <v>10</v>
      </c>
      <c r="J3169" s="72"/>
      <c r="K3169" s="309" t="s">
        <v>27</v>
      </c>
      <c r="L3169" s="302" t="str">
        <f t="shared" si="71"/>
        <v>오후</v>
      </c>
      <c r="M3169" s="202"/>
      <c r="N3169" s="39"/>
      <c r="O3169" s="39"/>
      <c r="P3169" s="39"/>
      <c r="Q3169" s="39"/>
      <c r="R3169" s="39"/>
    </row>
    <row r="3170" spans="2:18" s="188" customFormat="1">
      <c r="B3170" s="97" t="s">
        <v>4458</v>
      </c>
      <c r="C3170" s="72" t="s">
        <v>4455</v>
      </c>
      <c r="D3170" s="72" t="s">
        <v>3957</v>
      </c>
      <c r="E3170" s="72">
        <v>10</v>
      </c>
      <c r="F3170" s="72">
        <v>2</v>
      </c>
      <c r="G3170" s="72">
        <v>10</v>
      </c>
      <c r="H3170" s="72">
        <v>10</v>
      </c>
      <c r="I3170" s="72">
        <v>10</v>
      </c>
      <c r="J3170" s="72"/>
      <c r="K3170" s="309" t="s">
        <v>88</v>
      </c>
      <c r="L3170" s="302" t="str">
        <f t="shared" si="71"/>
        <v>오후</v>
      </c>
      <c r="M3170" s="202"/>
      <c r="N3170" s="39"/>
      <c r="O3170" s="39"/>
      <c r="P3170" s="39"/>
      <c r="Q3170" s="39"/>
      <c r="R3170" s="39"/>
    </row>
    <row r="3171" spans="2:18" s="188" customFormat="1">
      <c r="B3171" s="97" t="s">
        <v>4454</v>
      </c>
      <c r="C3171" s="72" t="s">
        <v>4455</v>
      </c>
      <c r="D3171" s="72" t="s">
        <v>3959</v>
      </c>
      <c r="E3171" s="72">
        <v>10</v>
      </c>
      <c r="F3171" s="72">
        <v>2</v>
      </c>
      <c r="G3171" s="72">
        <v>10</v>
      </c>
      <c r="H3171" s="72">
        <v>10</v>
      </c>
      <c r="I3171" s="72">
        <v>10</v>
      </c>
      <c r="J3171" s="72"/>
      <c r="K3171" s="309" t="s">
        <v>3100</v>
      </c>
      <c r="L3171" s="302" t="str">
        <f t="shared" si="71"/>
        <v>오후</v>
      </c>
      <c r="M3171" s="202"/>
      <c r="N3171" s="39"/>
      <c r="O3171" s="39"/>
      <c r="P3171" s="39"/>
      <c r="Q3171" s="39"/>
      <c r="R3171" s="39"/>
    </row>
    <row r="3172" spans="2:18" s="188" customFormat="1">
      <c r="B3172" s="97" t="s">
        <v>4454</v>
      </c>
      <c r="C3172" s="72" t="s">
        <v>4455</v>
      </c>
      <c r="D3172" s="72" t="s">
        <v>3961</v>
      </c>
      <c r="E3172" s="72">
        <v>10</v>
      </c>
      <c r="F3172" s="72">
        <v>2</v>
      </c>
      <c r="G3172" s="72">
        <v>10</v>
      </c>
      <c r="H3172" s="72">
        <v>10</v>
      </c>
      <c r="I3172" s="72">
        <v>10</v>
      </c>
      <c r="J3172" s="72"/>
      <c r="K3172" s="309" t="s">
        <v>27</v>
      </c>
      <c r="L3172" s="302" t="str">
        <f t="shared" si="71"/>
        <v>오후</v>
      </c>
      <c r="M3172" s="202"/>
      <c r="N3172" s="39"/>
      <c r="O3172" s="39"/>
      <c r="P3172" s="39"/>
      <c r="Q3172" s="39"/>
      <c r="R3172" s="39"/>
    </row>
    <row r="3173" spans="2:18" s="188" customFormat="1">
      <c r="B3173" s="97" t="s">
        <v>4454</v>
      </c>
      <c r="C3173" s="72" t="s">
        <v>4455</v>
      </c>
      <c r="D3173" s="72" t="s">
        <v>3962</v>
      </c>
      <c r="E3173" s="72">
        <v>10</v>
      </c>
      <c r="F3173" s="72">
        <v>2</v>
      </c>
      <c r="G3173" s="72">
        <v>10</v>
      </c>
      <c r="H3173" s="72">
        <v>10</v>
      </c>
      <c r="I3173" s="72">
        <v>10</v>
      </c>
      <c r="J3173" s="72"/>
      <c r="K3173" s="309" t="s">
        <v>93</v>
      </c>
      <c r="L3173" s="302" t="str">
        <f t="shared" si="71"/>
        <v>오후</v>
      </c>
      <c r="M3173" s="202"/>
      <c r="N3173" s="39"/>
      <c r="O3173" s="39"/>
      <c r="P3173" s="39"/>
      <c r="Q3173" s="39"/>
      <c r="R3173" s="39"/>
    </row>
    <row r="3174" spans="2:18" s="188" customFormat="1">
      <c r="B3174" s="97" t="s">
        <v>4454</v>
      </c>
      <c r="C3174" s="72" t="s">
        <v>4455</v>
      </c>
      <c r="D3174" s="72" t="s">
        <v>3966</v>
      </c>
      <c r="E3174" s="72">
        <v>10</v>
      </c>
      <c r="F3174" s="72">
        <v>2</v>
      </c>
      <c r="G3174" s="72">
        <v>10</v>
      </c>
      <c r="H3174" s="72">
        <v>10</v>
      </c>
      <c r="I3174" s="72">
        <v>10</v>
      </c>
      <c r="J3174" s="72"/>
      <c r="K3174" s="309" t="s">
        <v>88</v>
      </c>
      <c r="L3174" s="302" t="str">
        <f t="shared" si="71"/>
        <v>오후</v>
      </c>
      <c r="M3174" s="202"/>
      <c r="N3174" s="39"/>
      <c r="O3174" s="39"/>
      <c r="P3174" s="39"/>
      <c r="Q3174" s="39"/>
      <c r="R3174" s="39"/>
    </row>
    <row r="3175" spans="2:18" s="188" customFormat="1">
      <c r="B3175" s="97" t="s">
        <v>4454</v>
      </c>
      <c r="C3175" s="72" t="s">
        <v>4455</v>
      </c>
      <c r="D3175" s="72" t="s">
        <v>3967</v>
      </c>
      <c r="E3175" s="72">
        <v>10</v>
      </c>
      <c r="F3175" s="72">
        <v>2</v>
      </c>
      <c r="G3175" s="72">
        <v>10</v>
      </c>
      <c r="H3175" s="72">
        <v>10</v>
      </c>
      <c r="I3175" s="72">
        <v>10</v>
      </c>
      <c r="J3175" s="72"/>
      <c r="K3175" s="309" t="s">
        <v>88</v>
      </c>
      <c r="L3175" s="302" t="str">
        <f t="shared" si="71"/>
        <v>오후</v>
      </c>
      <c r="M3175" s="202"/>
      <c r="N3175" s="39"/>
      <c r="O3175" s="39"/>
      <c r="P3175" s="39"/>
      <c r="Q3175" s="39"/>
      <c r="R3175" s="39"/>
    </row>
    <row r="3176" spans="2:18" s="188" customFormat="1">
      <c r="B3176" s="97" t="s">
        <v>4454</v>
      </c>
      <c r="C3176" s="72" t="s">
        <v>4455</v>
      </c>
      <c r="D3176" s="72" t="s">
        <v>3971</v>
      </c>
      <c r="E3176" s="72">
        <v>10</v>
      </c>
      <c r="F3176" s="72">
        <v>2</v>
      </c>
      <c r="G3176" s="72">
        <v>10</v>
      </c>
      <c r="H3176" s="72">
        <v>10</v>
      </c>
      <c r="I3176" s="72">
        <v>10</v>
      </c>
      <c r="J3176" s="72"/>
      <c r="K3176" s="309" t="s">
        <v>85</v>
      </c>
      <c r="L3176" s="302" t="str">
        <f t="shared" si="71"/>
        <v>오후</v>
      </c>
      <c r="M3176" s="202"/>
      <c r="N3176" s="39"/>
      <c r="O3176" s="39"/>
      <c r="P3176" s="39"/>
      <c r="Q3176" s="39"/>
      <c r="R3176" s="39"/>
    </row>
    <row r="3177" spans="2:18" s="188" customFormat="1">
      <c r="B3177" s="97" t="s">
        <v>4454</v>
      </c>
      <c r="C3177" s="72" t="s">
        <v>4455</v>
      </c>
      <c r="D3177" s="72" t="s">
        <v>3972</v>
      </c>
      <c r="E3177" s="72">
        <v>10</v>
      </c>
      <c r="F3177" s="72">
        <v>2</v>
      </c>
      <c r="G3177" s="72">
        <v>10</v>
      </c>
      <c r="H3177" s="72">
        <v>10</v>
      </c>
      <c r="I3177" s="72">
        <v>10</v>
      </c>
      <c r="J3177" s="72"/>
      <c r="K3177" s="309" t="s">
        <v>95</v>
      </c>
      <c r="L3177" s="302" t="str">
        <f t="shared" si="71"/>
        <v>오후</v>
      </c>
      <c r="M3177" s="202"/>
      <c r="N3177" s="39"/>
      <c r="O3177" s="39"/>
      <c r="P3177" s="39"/>
      <c r="Q3177" s="39"/>
      <c r="R3177" s="39"/>
    </row>
    <row r="3178" spans="2:18" s="188" customFormat="1">
      <c r="B3178" s="97" t="s">
        <v>4454</v>
      </c>
      <c r="C3178" s="72" t="s">
        <v>4455</v>
      </c>
      <c r="D3178" s="72" t="s">
        <v>3973</v>
      </c>
      <c r="E3178" s="72">
        <v>10</v>
      </c>
      <c r="F3178" s="72">
        <v>2</v>
      </c>
      <c r="G3178" s="72">
        <v>10</v>
      </c>
      <c r="H3178" s="72">
        <v>10</v>
      </c>
      <c r="I3178" s="72">
        <v>10</v>
      </c>
      <c r="J3178" s="72"/>
      <c r="K3178" s="309" t="s">
        <v>73</v>
      </c>
      <c r="L3178" s="302" t="str">
        <f t="shared" si="71"/>
        <v>오후</v>
      </c>
      <c r="M3178" s="202"/>
      <c r="N3178" s="39"/>
      <c r="O3178" s="39"/>
      <c r="P3178" s="39"/>
      <c r="Q3178" s="39"/>
      <c r="R3178" s="39"/>
    </row>
    <row r="3179" spans="2:18" s="188" customFormat="1">
      <c r="B3179" s="97" t="s">
        <v>4454</v>
      </c>
      <c r="C3179" s="72" t="s">
        <v>4455</v>
      </c>
      <c r="D3179" s="72" t="s">
        <v>3974</v>
      </c>
      <c r="E3179" s="72">
        <v>10</v>
      </c>
      <c r="F3179" s="72">
        <v>2</v>
      </c>
      <c r="G3179" s="72">
        <v>10</v>
      </c>
      <c r="H3179" s="72">
        <v>10</v>
      </c>
      <c r="I3179" s="72">
        <v>10</v>
      </c>
      <c r="J3179" s="72"/>
      <c r="K3179" s="309" t="s">
        <v>93</v>
      </c>
      <c r="L3179" s="302" t="str">
        <f t="shared" si="71"/>
        <v>오후</v>
      </c>
      <c r="M3179" s="202"/>
      <c r="N3179" s="39"/>
      <c r="O3179" s="39"/>
      <c r="P3179" s="39"/>
      <c r="Q3179" s="39"/>
      <c r="R3179" s="39"/>
    </row>
    <row r="3180" spans="2:18" s="188" customFormat="1">
      <c r="B3180" s="97" t="s">
        <v>4454</v>
      </c>
      <c r="C3180" s="72" t="s">
        <v>4455</v>
      </c>
      <c r="D3180" s="72" t="s">
        <v>3975</v>
      </c>
      <c r="E3180" s="72">
        <v>10</v>
      </c>
      <c r="F3180" s="72">
        <v>2</v>
      </c>
      <c r="G3180" s="72">
        <v>10</v>
      </c>
      <c r="H3180" s="72">
        <v>10</v>
      </c>
      <c r="I3180" s="72">
        <v>10</v>
      </c>
      <c r="J3180" s="72"/>
      <c r="K3180" s="309" t="s">
        <v>73</v>
      </c>
      <c r="L3180" s="302" t="str">
        <f t="shared" si="71"/>
        <v>오후</v>
      </c>
      <c r="M3180" s="202"/>
      <c r="N3180" s="39"/>
      <c r="O3180" s="39"/>
      <c r="P3180" s="39"/>
      <c r="Q3180" s="39"/>
      <c r="R3180" s="39"/>
    </row>
    <row r="3181" spans="2:18" s="188" customFormat="1">
      <c r="B3181" s="97" t="s">
        <v>4454</v>
      </c>
      <c r="C3181" s="72" t="s">
        <v>4455</v>
      </c>
      <c r="D3181" s="72" t="s">
        <v>3976</v>
      </c>
      <c r="E3181" s="72">
        <v>10</v>
      </c>
      <c r="F3181" s="72">
        <v>2</v>
      </c>
      <c r="G3181" s="72">
        <v>10</v>
      </c>
      <c r="H3181" s="72">
        <v>10</v>
      </c>
      <c r="I3181" s="72">
        <v>10</v>
      </c>
      <c r="J3181" s="72"/>
      <c r="K3181" s="309" t="s">
        <v>41</v>
      </c>
      <c r="L3181" s="302" t="str">
        <f t="shared" ref="L3181:L3212" si="72">IF(MID(D3181,1,8)&gt;="20241101",IF(VALUE(MID(D3181,10,6))&lt;120000,"오전",IF(VALUE(MID(D3181,10,2))&lt;17,"오후","야간")),
IF(MID(D3181,1,8)&lt;"20241101",IF(VALUE(MID(D3181,10,6))&lt;120000,"오전",IF(VALUE(MID(D3181,10,2))&lt;18,"오후","야간"))
))</f>
        <v>오후</v>
      </c>
      <c r="M3181" s="202"/>
      <c r="N3181" s="39"/>
      <c r="O3181" s="39"/>
      <c r="P3181" s="39"/>
      <c r="Q3181" s="39"/>
      <c r="R3181" s="39"/>
    </row>
    <row r="3182" spans="2:18" s="188" customFormat="1">
      <c r="B3182" s="97" t="s">
        <v>4454</v>
      </c>
      <c r="C3182" s="72" t="s">
        <v>4455</v>
      </c>
      <c r="D3182" s="72" t="s">
        <v>3978</v>
      </c>
      <c r="E3182" s="72">
        <v>10</v>
      </c>
      <c r="F3182" s="72">
        <v>2</v>
      </c>
      <c r="G3182" s="72">
        <v>10</v>
      </c>
      <c r="H3182" s="72">
        <v>10</v>
      </c>
      <c r="I3182" s="72">
        <v>10</v>
      </c>
      <c r="J3182" s="72"/>
      <c r="K3182" s="309" t="s">
        <v>88</v>
      </c>
      <c r="L3182" s="302" t="str">
        <f t="shared" si="72"/>
        <v>오후</v>
      </c>
      <c r="M3182" s="202"/>
      <c r="N3182" s="39"/>
      <c r="O3182" s="39"/>
      <c r="P3182" s="39"/>
      <c r="Q3182" s="39"/>
      <c r="R3182" s="39"/>
    </row>
    <row r="3183" spans="2:18" s="188" customFormat="1">
      <c r="B3183" s="97" t="s">
        <v>4454</v>
      </c>
      <c r="C3183" s="72" t="s">
        <v>4455</v>
      </c>
      <c r="D3183" s="72" t="s">
        <v>3979</v>
      </c>
      <c r="E3183" s="72">
        <v>10</v>
      </c>
      <c r="F3183" s="72">
        <v>2</v>
      </c>
      <c r="G3183" s="72">
        <v>10</v>
      </c>
      <c r="H3183" s="72">
        <v>10</v>
      </c>
      <c r="I3183" s="72">
        <v>10</v>
      </c>
      <c r="J3183" s="72"/>
      <c r="K3183" s="309" t="s">
        <v>428</v>
      </c>
      <c r="L3183" s="302" t="str">
        <f t="shared" si="72"/>
        <v>오후</v>
      </c>
      <c r="M3183" s="202"/>
      <c r="N3183" s="39"/>
      <c r="O3183" s="39"/>
      <c r="P3183" s="39"/>
      <c r="Q3183" s="39"/>
      <c r="R3183" s="39"/>
    </row>
    <row r="3184" spans="2:18" s="188" customFormat="1">
      <c r="B3184" s="97" t="s">
        <v>4454</v>
      </c>
      <c r="C3184" s="72" t="s">
        <v>4455</v>
      </c>
      <c r="D3184" s="72" t="s">
        <v>3980</v>
      </c>
      <c r="E3184" s="72">
        <v>10</v>
      </c>
      <c r="F3184" s="72">
        <v>2</v>
      </c>
      <c r="G3184" s="72">
        <v>10</v>
      </c>
      <c r="H3184" s="72">
        <v>10</v>
      </c>
      <c r="I3184" s="72">
        <v>10</v>
      </c>
      <c r="J3184" s="72"/>
      <c r="K3184" s="309" t="s">
        <v>95</v>
      </c>
      <c r="L3184" s="302" t="str">
        <f t="shared" si="72"/>
        <v>오후</v>
      </c>
      <c r="M3184" s="202"/>
      <c r="N3184" s="39"/>
      <c r="O3184" s="39"/>
      <c r="P3184" s="39"/>
      <c r="Q3184" s="39"/>
      <c r="R3184" s="39"/>
    </row>
    <row r="3185" spans="2:18" s="188" customFormat="1">
      <c r="B3185" s="97" t="s">
        <v>4454</v>
      </c>
      <c r="C3185" s="72" t="s">
        <v>4455</v>
      </c>
      <c r="D3185" s="72" t="s">
        <v>3981</v>
      </c>
      <c r="E3185" s="72">
        <v>10</v>
      </c>
      <c r="F3185" s="72">
        <v>2</v>
      </c>
      <c r="G3185" s="72">
        <v>10</v>
      </c>
      <c r="H3185" s="72">
        <v>10</v>
      </c>
      <c r="I3185" s="72">
        <v>10</v>
      </c>
      <c r="J3185" s="72"/>
      <c r="K3185" s="309" t="s">
        <v>95</v>
      </c>
      <c r="L3185" s="302" t="str">
        <f t="shared" si="72"/>
        <v>오후</v>
      </c>
      <c r="M3185" s="202"/>
      <c r="N3185" s="39"/>
      <c r="O3185" s="39"/>
      <c r="P3185" s="39"/>
      <c r="Q3185" s="39"/>
      <c r="R3185" s="39"/>
    </row>
    <row r="3186" spans="2:18" s="188" customFormat="1">
      <c r="B3186" s="97" t="s">
        <v>4454</v>
      </c>
      <c r="C3186" s="72" t="s">
        <v>4455</v>
      </c>
      <c r="D3186" s="72" t="s">
        <v>3982</v>
      </c>
      <c r="E3186" s="72">
        <v>10</v>
      </c>
      <c r="F3186" s="72">
        <v>2</v>
      </c>
      <c r="G3186" s="72">
        <v>10</v>
      </c>
      <c r="H3186" s="72">
        <v>10</v>
      </c>
      <c r="I3186" s="72">
        <v>10</v>
      </c>
      <c r="J3186" s="72"/>
      <c r="K3186" s="309" t="s">
        <v>85</v>
      </c>
      <c r="L3186" s="302" t="str">
        <f t="shared" si="72"/>
        <v>오후</v>
      </c>
      <c r="M3186" s="202"/>
      <c r="N3186" s="39"/>
      <c r="O3186" s="39"/>
      <c r="P3186" s="39"/>
      <c r="Q3186" s="39"/>
      <c r="R3186" s="39"/>
    </row>
    <row r="3187" spans="2:18" s="188" customFormat="1">
      <c r="B3187" s="97" t="s">
        <v>4454</v>
      </c>
      <c r="C3187" s="72" t="s">
        <v>4455</v>
      </c>
      <c r="D3187" s="72" t="s">
        <v>3983</v>
      </c>
      <c r="E3187" s="72">
        <v>10</v>
      </c>
      <c r="F3187" s="72">
        <v>2</v>
      </c>
      <c r="G3187" s="72">
        <v>10</v>
      </c>
      <c r="H3187" s="72">
        <v>10</v>
      </c>
      <c r="I3187" s="72">
        <v>10</v>
      </c>
      <c r="J3187" s="72"/>
      <c r="K3187" s="309" t="s">
        <v>95</v>
      </c>
      <c r="L3187" s="302" t="str">
        <f t="shared" si="72"/>
        <v>오후</v>
      </c>
      <c r="M3187" s="202"/>
      <c r="N3187" s="39"/>
      <c r="O3187" s="39"/>
      <c r="P3187" s="39"/>
      <c r="Q3187" s="39"/>
      <c r="R3187" s="39"/>
    </row>
    <row r="3188" spans="2:18" s="188" customFormat="1">
      <c r="B3188" s="97" t="s">
        <v>4454</v>
      </c>
      <c r="C3188" s="72" t="s">
        <v>4455</v>
      </c>
      <c r="D3188" s="72" t="s">
        <v>3984</v>
      </c>
      <c r="E3188" s="72">
        <v>10</v>
      </c>
      <c r="F3188" s="72">
        <v>2</v>
      </c>
      <c r="G3188" s="72">
        <v>10</v>
      </c>
      <c r="H3188" s="72">
        <v>10</v>
      </c>
      <c r="I3188" s="72">
        <v>10</v>
      </c>
      <c r="J3188" s="72"/>
      <c r="K3188" s="309" t="s">
        <v>95</v>
      </c>
      <c r="L3188" s="302" t="str">
        <f t="shared" si="72"/>
        <v>오후</v>
      </c>
      <c r="M3188" s="202"/>
      <c r="N3188" s="39"/>
      <c r="O3188" s="39"/>
      <c r="P3188" s="39"/>
      <c r="Q3188" s="39"/>
      <c r="R3188" s="39"/>
    </row>
    <row r="3189" spans="2:18" s="188" customFormat="1">
      <c r="B3189" s="97" t="s">
        <v>4454</v>
      </c>
      <c r="C3189" s="72" t="s">
        <v>4455</v>
      </c>
      <c r="D3189" s="72" t="s">
        <v>3985</v>
      </c>
      <c r="E3189" s="72">
        <v>10</v>
      </c>
      <c r="F3189" s="72">
        <v>2</v>
      </c>
      <c r="G3189" s="72">
        <v>10</v>
      </c>
      <c r="H3189" s="72">
        <v>10</v>
      </c>
      <c r="I3189" s="72">
        <v>10</v>
      </c>
      <c r="J3189" s="72"/>
      <c r="K3189" s="309" t="s">
        <v>88</v>
      </c>
      <c r="L3189" s="302" t="str">
        <f t="shared" si="72"/>
        <v>오후</v>
      </c>
      <c r="M3189" s="202"/>
      <c r="N3189" s="39"/>
      <c r="O3189" s="39"/>
      <c r="P3189" s="39"/>
      <c r="Q3189" s="39"/>
      <c r="R3189" s="39"/>
    </row>
    <row r="3190" spans="2:18" s="188" customFormat="1">
      <c r="B3190" s="97" t="s">
        <v>4454</v>
      </c>
      <c r="C3190" s="72" t="s">
        <v>4455</v>
      </c>
      <c r="D3190" s="72" t="s">
        <v>3986</v>
      </c>
      <c r="E3190" s="72">
        <v>10</v>
      </c>
      <c r="F3190" s="72">
        <v>2</v>
      </c>
      <c r="G3190" s="72">
        <v>10</v>
      </c>
      <c r="H3190" s="72">
        <v>10</v>
      </c>
      <c r="I3190" s="72">
        <v>10</v>
      </c>
      <c r="J3190" s="72"/>
      <c r="K3190" s="309" t="s">
        <v>85</v>
      </c>
      <c r="L3190" s="302" t="str">
        <f t="shared" si="72"/>
        <v>오후</v>
      </c>
      <c r="M3190" s="202"/>
      <c r="N3190" s="39"/>
      <c r="O3190" s="39"/>
      <c r="P3190" s="39"/>
      <c r="Q3190" s="39"/>
      <c r="R3190" s="39"/>
    </row>
    <row r="3191" spans="2:18" s="188" customFormat="1">
      <c r="B3191" s="97" t="s">
        <v>4454</v>
      </c>
      <c r="C3191" s="72" t="s">
        <v>4455</v>
      </c>
      <c r="D3191" s="72" t="s">
        <v>3987</v>
      </c>
      <c r="E3191" s="72">
        <v>10</v>
      </c>
      <c r="F3191" s="72">
        <v>2</v>
      </c>
      <c r="G3191" s="72">
        <v>10</v>
      </c>
      <c r="H3191" s="72">
        <v>10</v>
      </c>
      <c r="I3191" s="72">
        <v>10</v>
      </c>
      <c r="J3191" s="72"/>
      <c r="K3191" s="309" t="s">
        <v>88</v>
      </c>
      <c r="L3191" s="302" t="str">
        <f t="shared" si="72"/>
        <v>오후</v>
      </c>
      <c r="M3191" s="202"/>
      <c r="N3191" s="39"/>
      <c r="O3191" s="39"/>
      <c r="P3191" s="39"/>
      <c r="Q3191" s="39"/>
      <c r="R3191" s="39"/>
    </row>
    <row r="3192" spans="2:18" s="188" customFormat="1">
      <c r="B3192" s="97" t="s">
        <v>4454</v>
      </c>
      <c r="C3192" s="72" t="s">
        <v>4455</v>
      </c>
      <c r="D3192" s="72" t="s">
        <v>3988</v>
      </c>
      <c r="E3192" s="72">
        <v>10</v>
      </c>
      <c r="F3192" s="72">
        <v>2</v>
      </c>
      <c r="G3192" s="72">
        <v>10</v>
      </c>
      <c r="H3192" s="72">
        <v>10</v>
      </c>
      <c r="I3192" s="72">
        <v>10</v>
      </c>
      <c r="J3192" s="72"/>
      <c r="K3192" s="309" t="s">
        <v>41</v>
      </c>
      <c r="L3192" s="302" t="str">
        <f t="shared" si="72"/>
        <v>오후</v>
      </c>
      <c r="M3192" s="202"/>
      <c r="N3192" s="39"/>
      <c r="O3192" s="39"/>
      <c r="P3192" s="39"/>
      <c r="Q3192" s="39"/>
      <c r="R3192" s="39"/>
    </row>
    <row r="3193" spans="2:18" s="188" customFormat="1">
      <c r="B3193" s="97" t="s">
        <v>4454</v>
      </c>
      <c r="C3193" s="72" t="s">
        <v>4455</v>
      </c>
      <c r="D3193" s="72" t="s">
        <v>3989</v>
      </c>
      <c r="E3193" s="72">
        <v>10</v>
      </c>
      <c r="F3193" s="72">
        <v>2</v>
      </c>
      <c r="G3193" s="72">
        <v>10</v>
      </c>
      <c r="H3193" s="72">
        <v>10</v>
      </c>
      <c r="I3193" s="72">
        <v>10</v>
      </c>
      <c r="J3193" s="72"/>
      <c r="K3193" s="309" t="s">
        <v>41</v>
      </c>
      <c r="L3193" s="302" t="str">
        <f t="shared" si="72"/>
        <v>오후</v>
      </c>
      <c r="M3193" s="202"/>
      <c r="N3193" s="39"/>
      <c r="O3193" s="39"/>
      <c r="P3193" s="39"/>
      <c r="Q3193" s="39"/>
      <c r="R3193" s="39"/>
    </row>
    <row r="3194" spans="2:18" s="188" customFormat="1">
      <c r="B3194" s="97" t="s">
        <v>4454</v>
      </c>
      <c r="C3194" s="72" t="s">
        <v>4455</v>
      </c>
      <c r="D3194" s="72" t="s">
        <v>3990</v>
      </c>
      <c r="E3194" s="72">
        <v>10</v>
      </c>
      <c r="F3194" s="72">
        <v>2</v>
      </c>
      <c r="G3194" s="72">
        <v>10</v>
      </c>
      <c r="H3194" s="72">
        <v>10</v>
      </c>
      <c r="I3194" s="72">
        <v>10</v>
      </c>
      <c r="J3194" s="72"/>
      <c r="K3194" s="309" t="s">
        <v>41</v>
      </c>
      <c r="L3194" s="302" t="str">
        <f t="shared" si="72"/>
        <v>오후</v>
      </c>
      <c r="M3194" s="202"/>
      <c r="N3194" s="39"/>
      <c r="O3194" s="39"/>
      <c r="P3194" s="39"/>
      <c r="Q3194" s="39"/>
      <c r="R3194" s="39"/>
    </row>
    <row r="3195" spans="2:18" s="188" customFormat="1">
      <c r="B3195" s="97" t="s">
        <v>4454</v>
      </c>
      <c r="C3195" s="72" t="s">
        <v>4455</v>
      </c>
      <c r="D3195" s="72" t="s">
        <v>3991</v>
      </c>
      <c r="E3195" s="72">
        <v>10</v>
      </c>
      <c r="F3195" s="72">
        <v>2</v>
      </c>
      <c r="G3195" s="72">
        <v>10</v>
      </c>
      <c r="H3195" s="72">
        <v>10</v>
      </c>
      <c r="I3195" s="72">
        <v>10</v>
      </c>
      <c r="J3195" s="72"/>
      <c r="K3195" s="309" t="s">
        <v>3047</v>
      </c>
      <c r="L3195" s="302" t="str">
        <f t="shared" si="72"/>
        <v>오후</v>
      </c>
      <c r="M3195" s="202"/>
      <c r="N3195" s="39"/>
      <c r="O3195" s="39"/>
      <c r="P3195" s="39"/>
      <c r="Q3195" s="39"/>
      <c r="R3195" s="39"/>
    </row>
    <row r="3196" spans="2:18" s="188" customFormat="1">
      <c r="B3196" s="97" t="s">
        <v>4454</v>
      </c>
      <c r="C3196" s="72" t="s">
        <v>4455</v>
      </c>
      <c r="D3196" s="72" t="s">
        <v>3992</v>
      </c>
      <c r="E3196" s="72">
        <v>10</v>
      </c>
      <c r="F3196" s="72">
        <v>2</v>
      </c>
      <c r="G3196" s="72">
        <v>10</v>
      </c>
      <c r="H3196" s="72">
        <v>10</v>
      </c>
      <c r="I3196" s="72">
        <v>10</v>
      </c>
      <c r="J3196" s="72"/>
      <c r="K3196" s="309" t="s">
        <v>473</v>
      </c>
      <c r="L3196" s="302" t="str">
        <f t="shared" si="72"/>
        <v>오후</v>
      </c>
      <c r="M3196" s="202"/>
      <c r="N3196" s="39"/>
      <c r="O3196" s="39"/>
      <c r="P3196" s="39"/>
      <c r="Q3196" s="39"/>
      <c r="R3196" s="39"/>
    </row>
    <row r="3197" spans="2:18" s="188" customFormat="1">
      <c r="B3197" s="97" t="s">
        <v>4454</v>
      </c>
      <c r="C3197" s="72" t="s">
        <v>4455</v>
      </c>
      <c r="D3197" s="72" t="s">
        <v>3993</v>
      </c>
      <c r="E3197" s="72">
        <v>10</v>
      </c>
      <c r="F3197" s="72">
        <v>2</v>
      </c>
      <c r="G3197" s="72">
        <v>10</v>
      </c>
      <c r="H3197" s="72">
        <v>10</v>
      </c>
      <c r="I3197" s="72">
        <v>10</v>
      </c>
      <c r="J3197" s="72"/>
      <c r="K3197" s="309" t="s">
        <v>88</v>
      </c>
      <c r="L3197" s="302" t="str">
        <f t="shared" si="72"/>
        <v>오후</v>
      </c>
      <c r="M3197" s="202"/>
      <c r="N3197" s="39"/>
      <c r="O3197" s="39"/>
      <c r="P3197" s="39"/>
      <c r="Q3197" s="39"/>
      <c r="R3197" s="39"/>
    </row>
    <row r="3198" spans="2:18" s="188" customFormat="1">
      <c r="B3198" s="97" t="s">
        <v>4454</v>
      </c>
      <c r="C3198" s="72" t="s">
        <v>4455</v>
      </c>
      <c r="D3198" s="72" t="s">
        <v>3995</v>
      </c>
      <c r="E3198" s="72">
        <v>10</v>
      </c>
      <c r="F3198" s="72">
        <v>2</v>
      </c>
      <c r="G3198" s="72">
        <v>10</v>
      </c>
      <c r="H3198" s="72">
        <v>10</v>
      </c>
      <c r="I3198" s="72">
        <v>10</v>
      </c>
      <c r="J3198" s="72"/>
      <c r="K3198" s="309" t="s">
        <v>27</v>
      </c>
      <c r="L3198" s="302" t="str">
        <f t="shared" si="72"/>
        <v>오후</v>
      </c>
      <c r="M3198" s="202"/>
      <c r="N3198" s="39"/>
      <c r="O3198" s="39"/>
      <c r="P3198" s="39"/>
      <c r="Q3198" s="39"/>
      <c r="R3198" s="39"/>
    </row>
    <row r="3199" spans="2:18" s="188" customFormat="1">
      <c r="B3199" s="97" t="s">
        <v>4454</v>
      </c>
      <c r="C3199" s="72" t="s">
        <v>4456</v>
      </c>
      <c r="D3199" s="72" t="s">
        <v>3996</v>
      </c>
      <c r="E3199" s="72">
        <v>10</v>
      </c>
      <c r="F3199" s="72">
        <v>2</v>
      </c>
      <c r="G3199" s="72">
        <v>10</v>
      </c>
      <c r="H3199" s="72">
        <v>10</v>
      </c>
      <c r="I3199" s="72">
        <v>10</v>
      </c>
      <c r="J3199" s="72"/>
      <c r="K3199" s="309" t="s">
        <v>27</v>
      </c>
      <c r="L3199" s="302" t="str">
        <f t="shared" si="72"/>
        <v>야간</v>
      </c>
      <c r="M3199" s="202"/>
      <c r="N3199" s="39"/>
      <c r="O3199" s="39"/>
      <c r="P3199" s="39"/>
      <c r="Q3199" s="39"/>
      <c r="R3199" s="39"/>
    </row>
    <row r="3200" spans="2:18" s="188" customFormat="1">
      <c r="B3200" s="97" t="s">
        <v>4454</v>
      </c>
      <c r="C3200" s="72" t="s">
        <v>4456</v>
      </c>
      <c r="D3200" s="72" t="s">
        <v>3998</v>
      </c>
      <c r="E3200" s="72">
        <v>10</v>
      </c>
      <c r="F3200" s="72">
        <v>2</v>
      </c>
      <c r="G3200" s="72">
        <v>10</v>
      </c>
      <c r="H3200" s="72">
        <v>10</v>
      </c>
      <c r="I3200" s="72">
        <v>10</v>
      </c>
      <c r="J3200" s="72"/>
      <c r="K3200" s="309" t="s">
        <v>73</v>
      </c>
      <c r="L3200" s="302" t="str">
        <f t="shared" si="72"/>
        <v>야간</v>
      </c>
      <c r="M3200" s="202"/>
      <c r="N3200" s="39"/>
      <c r="O3200" s="39"/>
      <c r="P3200" s="39"/>
      <c r="Q3200" s="39"/>
      <c r="R3200" s="39"/>
    </row>
    <row r="3201" spans="2:18" s="188" customFormat="1">
      <c r="B3201" s="97" t="s">
        <v>4454</v>
      </c>
      <c r="C3201" s="72" t="s">
        <v>4456</v>
      </c>
      <c r="D3201" s="72" t="s">
        <v>3999</v>
      </c>
      <c r="E3201" s="72">
        <v>10</v>
      </c>
      <c r="F3201" s="72">
        <v>2</v>
      </c>
      <c r="G3201" s="72">
        <v>10</v>
      </c>
      <c r="H3201" s="72">
        <v>10</v>
      </c>
      <c r="I3201" s="72">
        <v>10</v>
      </c>
      <c r="J3201" s="72"/>
      <c r="K3201" s="309" t="s">
        <v>27</v>
      </c>
      <c r="L3201" s="302" t="str">
        <f t="shared" si="72"/>
        <v>야간</v>
      </c>
      <c r="M3201" s="202"/>
      <c r="N3201" s="39"/>
      <c r="O3201" s="39"/>
      <c r="P3201" s="39"/>
      <c r="Q3201" s="39"/>
      <c r="R3201" s="39"/>
    </row>
    <row r="3202" spans="2:18" s="188" customFormat="1">
      <c r="B3202" s="97" t="s">
        <v>4454</v>
      </c>
      <c r="C3202" s="72" t="s">
        <v>4456</v>
      </c>
      <c r="D3202" s="72" t="s">
        <v>4000</v>
      </c>
      <c r="E3202" s="72">
        <v>10</v>
      </c>
      <c r="F3202" s="72">
        <v>2</v>
      </c>
      <c r="G3202" s="72">
        <v>10</v>
      </c>
      <c r="H3202" s="72">
        <v>10</v>
      </c>
      <c r="I3202" s="72">
        <v>10</v>
      </c>
      <c r="J3202" s="72"/>
      <c r="K3202" s="309" t="s">
        <v>27</v>
      </c>
      <c r="L3202" s="302" t="str">
        <f t="shared" si="72"/>
        <v>야간</v>
      </c>
      <c r="M3202" s="202"/>
      <c r="N3202" s="39"/>
      <c r="O3202" s="39"/>
      <c r="P3202" s="39"/>
      <c r="Q3202" s="39"/>
      <c r="R3202" s="39"/>
    </row>
    <row r="3203" spans="2:18" s="188" customFormat="1">
      <c r="B3203" s="97" t="s">
        <v>4454</v>
      </c>
      <c r="C3203" s="72" t="s">
        <v>4456</v>
      </c>
      <c r="D3203" s="72" t="s">
        <v>4001</v>
      </c>
      <c r="E3203" s="72">
        <v>10</v>
      </c>
      <c r="F3203" s="72">
        <v>2</v>
      </c>
      <c r="G3203" s="72">
        <v>10</v>
      </c>
      <c r="H3203" s="72">
        <v>10</v>
      </c>
      <c r="I3203" s="72">
        <v>10</v>
      </c>
      <c r="J3203" s="72"/>
      <c r="K3203" s="309" t="s">
        <v>27</v>
      </c>
      <c r="L3203" s="302" t="str">
        <f t="shared" si="72"/>
        <v>야간</v>
      </c>
      <c r="M3203" s="202"/>
      <c r="N3203" s="39"/>
      <c r="O3203" s="39"/>
      <c r="P3203" s="39"/>
      <c r="Q3203" s="39"/>
      <c r="R3203" s="39"/>
    </row>
    <row r="3204" spans="2:18" s="188" customFormat="1">
      <c r="B3204" s="97" t="s">
        <v>4454</v>
      </c>
      <c r="C3204" s="72" t="s">
        <v>4456</v>
      </c>
      <c r="D3204" s="72" t="s">
        <v>4002</v>
      </c>
      <c r="E3204" s="72">
        <v>10</v>
      </c>
      <c r="F3204" s="72">
        <v>2</v>
      </c>
      <c r="G3204" s="72">
        <v>10</v>
      </c>
      <c r="H3204" s="72">
        <v>10</v>
      </c>
      <c r="I3204" s="72">
        <v>10</v>
      </c>
      <c r="J3204" s="72"/>
      <c r="K3204" s="309" t="s">
        <v>27</v>
      </c>
      <c r="L3204" s="302" t="str">
        <f t="shared" si="72"/>
        <v>야간</v>
      </c>
      <c r="M3204" s="202"/>
      <c r="N3204" s="39"/>
      <c r="O3204" s="39"/>
      <c r="P3204" s="39"/>
      <c r="Q3204" s="39"/>
      <c r="R3204" s="39"/>
    </row>
    <row r="3205" spans="2:18" s="188" customFormat="1">
      <c r="B3205" s="97" t="s">
        <v>4454</v>
      </c>
      <c r="C3205" s="72" t="s">
        <v>4456</v>
      </c>
      <c r="D3205" s="72" t="s">
        <v>4003</v>
      </c>
      <c r="E3205" s="72">
        <v>10</v>
      </c>
      <c r="F3205" s="72">
        <v>2</v>
      </c>
      <c r="G3205" s="72">
        <v>10</v>
      </c>
      <c r="H3205" s="72">
        <v>10</v>
      </c>
      <c r="I3205" s="72">
        <v>10</v>
      </c>
      <c r="J3205" s="72"/>
      <c r="K3205" s="309" t="s">
        <v>95</v>
      </c>
      <c r="L3205" s="302" t="str">
        <f t="shared" si="72"/>
        <v>야간</v>
      </c>
      <c r="M3205" s="202"/>
      <c r="N3205" s="39"/>
      <c r="O3205" s="39"/>
      <c r="P3205" s="39"/>
      <c r="Q3205" s="39"/>
      <c r="R3205" s="39"/>
    </row>
    <row r="3206" spans="2:18" s="188" customFormat="1">
      <c r="B3206" s="97" t="s">
        <v>4454</v>
      </c>
      <c r="C3206" s="72" t="s">
        <v>4456</v>
      </c>
      <c r="D3206" s="72" t="s">
        <v>4004</v>
      </c>
      <c r="E3206" s="72">
        <v>10</v>
      </c>
      <c r="F3206" s="72">
        <v>2</v>
      </c>
      <c r="G3206" s="72">
        <v>10</v>
      </c>
      <c r="H3206" s="72">
        <v>10</v>
      </c>
      <c r="I3206" s="72">
        <v>10</v>
      </c>
      <c r="J3206" s="72"/>
      <c r="K3206" s="309" t="s">
        <v>91</v>
      </c>
      <c r="L3206" s="302" t="str">
        <f t="shared" si="72"/>
        <v>야간</v>
      </c>
      <c r="M3206" s="202"/>
      <c r="N3206" s="39"/>
      <c r="O3206" s="39"/>
      <c r="P3206" s="39"/>
      <c r="Q3206" s="39"/>
      <c r="R3206" s="39"/>
    </row>
    <row r="3207" spans="2:18" s="188" customFormat="1">
      <c r="B3207" s="97" t="s">
        <v>4454</v>
      </c>
      <c r="C3207" s="72" t="s">
        <v>4456</v>
      </c>
      <c r="D3207" s="72" t="s">
        <v>4005</v>
      </c>
      <c r="E3207" s="72">
        <v>10</v>
      </c>
      <c r="F3207" s="72">
        <v>2</v>
      </c>
      <c r="G3207" s="72">
        <v>10</v>
      </c>
      <c r="H3207" s="72">
        <v>10</v>
      </c>
      <c r="I3207" s="72">
        <v>10</v>
      </c>
      <c r="J3207" s="72"/>
      <c r="K3207" s="309" t="s">
        <v>27</v>
      </c>
      <c r="L3207" s="302" t="str">
        <f t="shared" si="72"/>
        <v>야간</v>
      </c>
      <c r="M3207" s="202"/>
      <c r="N3207" s="39"/>
      <c r="O3207" s="39"/>
      <c r="P3207" s="39"/>
      <c r="Q3207" s="39"/>
      <c r="R3207" s="39"/>
    </row>
    <row r="3208" spans="2:18" s="188" customFormat="1">
      <c r="B3208" s="97" t="s">
        <v>4454</v>
      </c>
      <c r="C3208" s="72" t="s">
        <v>4456</v>
      </c>
      <c r="D3208" s="72" t="s">
        <v>4006</v>
      </c>
      <c r="E3208" s="72">
        <v>10</v>
      </c>
      <c r="F3208" s="72">
        <v>2</v>
      </c>
      <c r="G3208" s="72">
        <v>10</v>
      </c>
      <c r="H3208" s="72">
        <v>10</v>
      </c>
      <c r="I3208" s="72">
        <v>10</v>
      </c>
      <c r="J3208" s="72"/>
      <c r="K3208" s="309" t="s">
        <v>27</v>
      </c>
      <c r="L3208" s="302" t="str">
        <f t="shared" si="72"/>
        <v>야간</v>
      </c>
      <c r="M3208" s="202"/>
      <c r="N3208" s="39"/>
      <c r="O3208" s="39"/>
      <c r="P3208" s="39"/>
      <c r="Q3208" s="39"/>
      <c r="R3208" s="39"/>
    </row>
    <row r="3209" spans="2:18" s="188" customFormat="1">
      <c r="B3209" s="97" t="s">
        <v>4454</v>
      </c>
      <c r="C3209" s="72" t="s">
        <v>4456</v>
      </c>
      <c r="D3209" s="72" t="s">
        <v>4007</v>
      </c>
      <c r="E3209" s="72">
        <v>10</v>
      </c>
      <c r="F3209" s="72">
        <v>2</v>
      </c>
      <c r="G3209" s="72">
        <v>10</v>
      </c>
      <c r="H3209" s="72">
        <v>10</v>
      </c>
      <c r="I3209" s="72">
        <v>10</v>
      </c>
      <c r="J3209" s="72"/>
      <c r="K3209" s="309" t="s">
        <v>73</v>
      </c>
      <c r="L3209" s="302" t="str">
        <f t="shared" si="72"/>
        <v>야간</v>
      </c>
      <c r="M3209" s="202"/>
      <c r="N3209" s="39"/>
      <c r="O3209" s="39"/>
      <c r="P3209" s="39"/>
      <c r="Q3209" s="39"/>
      <c r="R3209" s="39"/>
    </row>
    <row r="3210" spans="2:18" s="188" customFormat="1">
      <c r="B3210" s="97" t="s">
        <v>4454</v>
      </c>
      <c r="C3210" s="72" t="s">
        <v>4456</v>
      </c>
      <c r="D3210" s="72" t="s">
        <v>4008</v>
      </c>
      <c r="E3210" s="72">
        <v>10</v>
      </c>
      <c r="F3210" s="72">
        <v>2</v>
      </c>
      <c r="G3210" s="72">
        <v>10</v>
      </c>
      <c r="H3210" s="72">
        <v>10</v>
      </c>
      <c r="I3210" s="72">
        <v>10</v>
      </c>
      <c r="J3210" s="72"/>
      <c r="K3210" s="309" t="s">
        <v>27</v>
      </c>
      <c r="L3210" s="302" t="str">
        <f t="shared" si="72"/>
        <v>야간</v>
      </c>
      <c r="M3210" s="202"/>
      <c r="N3210" s="39"/>
      <c r="O3210" s="39"/>
      <c r="P3210" s="39"/>
      <c r="Q3210" s="39"/>
      <c r="R3210" s="39"/>
    </row>
    <row r="3211" spans="2:18" s="188" customFormat="1">
      <c r="B3211" s="97" t="s">
        <v>4454</v>
      </c>
      <c r="C3211" s="72" t="s">
        <v>4456</v>
      </c>
      <c r="D3211" s="72" t="s">
        <v>4009</v>
      </c>
      <c r="E3211" s="72">
        <v>10</v>
      </c>
      <c r="F3211" s="72">
        <v>2</v>
      </c>
      <c r="G3211" s="72">
        <v>10</v>
      </c>
      <c r="H3211" s="72">
        <v>10</v>
      </c>
      <c r="I3211" s="72">
        <v>10</v>
      </c>
      <c r="J3211" s="72"/>
      <c r="K3211" s="309" t="s">
        <v>73</v>
      </c>
      <c r="L3211" s="302" t="str">
        <f t="shared" si="72"/>
        <v>야간</v>
      </c>
      <c r="M3211" s="202"/>
      <c r="N3211" s="39"/>
      <c r="O3211" s="39"/>
      <c r="P3211" s="39"/>
      <c r="Q3211" s="39"/>
      <c r="R3211" s="39"/>
    </row>
    <row r="3212" spans="2:18" s="188" customFormat="1">
      <c r="B3212" s="97" t="s">
        <v>4454</v>
      </c>
      <c r="C3212" s="72" t="s">
        <v>4456</v>
      </c>
      <c r="D3212" s="72" t="s">
        <v>4010</v>
      </c>
      <c r="E3212" s="72">
        <v>10</v>
      </c>
      <c r="F3212" s="72">
        <v>2</v>
      </c>
      <c r="G3212" s="72">
        <v>10</v>
      </c>
      <c r="H3212" s="72">
        <v>10</v>
      </c>
      <c r="I3212" s="72">
        <v>10</v>
      </c>
      <c r="J3212" s="72"/>
      <c r="K3212" s="309" t="s">
        <v>27</v>
      </c>
      <c r="L3212" s="302" t="str">
        <f t="shared" si="72"/>
        <v>야간</v>
      </c>
      <c r="M3212" s="202"/>
      <c r="N3212" s="39"/>
      <c r="O3212" s="39"/>
      <c r="P3212" s="39"/>
      <c r="Q3212" s="39"/>
      <c r="R3212" s="39"/>
    </row>
    <row r="3213" spans="2:18" s="188" customFormat="1">
      <c r="B3213" s="97" t="s">
        <v>4454</v>
      </c>
      <c r="C3213" s="72" t="s">
        <v>4456</v>
      </c>
      <c r="D3213" s="72" t="s">
        <v>4011</v>
      </c>
      <c r="E3213" s="72">
        <v>10</v>
      </c>
      <c r="F3213" s="72">
        <v>2</v>
      </c>
      <c r="G3213" s="72">
        <v>10</v>
      </c>
      <c r="H3213" s="72">
        <v>10</v>
      </c>
      <c r="I3213" s="72">
        <v>10</v>
      </c>
      <c r="J3213" s="72"/>
      <c r="K3213" s="309" t="s">
        <v>27</v>
      </c>
      <c r="L3213" s="302" t="str">
        <f t="shared" ref="L3213:L3244" si="73">IF(MID(D3213,1,8)&gt;="20241101",IF(VALUE(MID(D3213,10,6))&lt;120000,"오전",IF(VALUE(MID(D3213,10,2))&lt;17,"오후","야간")),
IF(MID(D3213,1,8)&lt;"20241101",IF(VALUE(MID(D3213,10,6))&lt;120000,"오전",IF(VALUE(MID(D3213,10,2))&lt;18,"오후","야간"))
))</f>
        <v>야간</v>
      </c>
      <c r="M3213" s="202"/>
      <c r="N3213" s="39"/>
      <c r="O3213" s="39"/>
      <c r="P3213" s="39"/>
      <c r="Q3213" s="39"/>
      <c r="R3213" s="39"/>
    </row>
    <row r="3214" spans="2:18" s="188" customFormat="1">
      <c r="B3214" s="97" t="s">
        <v>4454</v>
      </c>
      <c r="C3214" s="72" t="s">
        <v>4456</v>
      </c>
      <c r="D3214" s="72" t="s">
        <v>4012</v>
      </c>
      <c r="E3214" s="72">
        <v>10</v>
      </c>
      <c r="F3214" s="72">
        <v>2</v>
      </c>
      <c r="G3214" s="72">
        <v>10</v>
      </c>
      <c r="H3214" s="72">
        <v>10</v>
      </c>
      <c r="I3214" s="72">
        <v>10</v>
      </c>
      <c r="J3214" s="72"/>
      <c r="K3214" s="309" t="s">
        <v>95</v>
      </c>
      <c r="L3214" s="302" t="str">
        <f t="shared" si="73"/>
        <v>야간</v>
      </c>
      <c r="M3214" s="202"/>
      <c r="N3214" s="39"/>
      <c r="O3214" s="39"/>
      <c r="P3214" s="39"/>
      <c r="Q3214" s="39"/>
      <c r="R3214" s="39"/>
    </row>
    <row r="3215" spans="2:18" s="188" customFormat="1">
      <c r="B3215" s="97" t="s">
        <v>4454</v>
      </c>
      <c r="C3215" s="72" t="s">
        <v>4456</v>
      </c>
      <c r="D3215" s="72" t="s">
        <v>4013</v>
      </c>
      <c r="E3215" s="72">
        <v>10</v>
      </c>
      <c r="F3215" s="72">
        <v>2</v>
      </c>
      <c r="G3215" s="72">
        <v>10</v>
      </c>
      <c r="H3215" s="72">
        <v>10</v>
      </c>
      <c r="I3215" s="72">
        <v>10</v>
      </c>
      <c r="J3215" s="72"/>
      <c r="K3215" s="309" t="s">
        <v>27</v>
      </c>
      <c r="L3215" s="302" t="str">
        <f t="shared" si="73"/>
        <v>야간</v>
      </c>
      <c r="M3215" s="202"/>
      <c r="N3215" s="39"/>
      <c r="O3215" s="39"/>
      <c r="P3215" s="39"/>
      <c r="Q3215" s="39"/>
      <c r="R3215" s="39"/>
    </row>
    <row r="3216" spans="2:18" s="188" customFormat="1">
      <c r="B3216" s="97" t="s">
        <v>4454</v>
      </c>
      <c r="C3216" s="72" t="s">
        <v>4456</v>
      </c>
      <c r="D3216" s="72" t="s">
        <v>4014</v>
      </c>
      <c r="E3216" s="72">
        <v>10</v>
      </c>
      <c r="F3216" s="72">
        <v>2</v>
      </c>
      <c r="G3216" s="72">
        <v>10</v>
      </c>
      <c r="H3216" s="72">
        <v>10</v>
      </c>
      <c r="I3216" s="72">
        <v>10</v>
      </c>
      <c r="J3216" s="72"/>
      <c r="K3216" s="309" t="s">
        <v>91</v>
      </c>
      <c r="L3216" s="302" t="str">
        <f t="shared" si="73"/>
        <v>야간</v>
      </c>
      <c r="M3216" s="202"/>
      <c r="N3216" s="39"/>
      <c r="O3216" s="39"/>
      <c r="P3216" s="39"/>
      <c r="Q3216" s="39"/>
      <c r="R3216" s="39"/>
    </row>
    <row r="3217" spans="2:18" s="188" customFormat="1">
      <c r="B3217" s="97" t="s">
        <v>4454</v>
      </c>
      <c r="C3217" s="72" t="s">
        <v>4456</v>
      </c>
      <c r="D3217" s="72" t="s">
        <v>4015</v>
      </c>
      <c r="E3217" s="72">
        <v>10</v>
      </c>
      <c r="F3217" s="72">
        <v>2</v>
      </c>
      <c r="G3217" s="72">
        <v>10</v>
      </c>
      <c r="H3217" s="72">
        <v>10</v>
      </c>
      <c r="I3217" s="72">
        <v>10</v>
      </c>
      <c r="J3217" s="72"/>
      <c r="K3217" s="309" t="s">
        <v>41</v>
      </c>
      <c r="L3217" s="302" t="str">
        <f t="shared" si="73"/>
        <v>야간</v>
      </c>
      <c r="M3217" s="202"/>
      <c r="N3217" s="39"/>
      <c r="O3217" s="39"/>
      <c r="P3217" s="39"/>
      <c r="Q3217" s="39"/>
      <c r="R3217" s="39"/>
    </row>
    <row r="3218" spans="2:18" s="188" customFormat="1">
      <c r="B3218" s="97" t="s">
        <v>4454</v>
      </c>
      <c r="C3218" s="72" t="s">
        <v>4456</v>
      </c>
      <c r="D3218" s="72" t="s">
        <v>4016</v>
      </c>
      <c r="E3218" s="72">
        <v>10</v>
      </c>
      <c r="F3218" s="72">
        <v>2</v>
      </c>
      <c r="G3218" s="72">
        <v>10</v>
      </c>
      <c r="H3218" s="72">
        <v>10</v>
      </c>
      <c r="I3218" s="72">
        <v>10</v>
      </c>
      <c r="J3218" s="72"/>
      <c r="K3218" s="309" t="s">
        <v>4451</v>
      </c>
      <c r="L3218" s="302" t="str">
        <f t="shared" si="73"/>
        <v>야간</v>
      </c>
      <c r="M3218" s="202"/>
      <c r="N3218" s="39"/>
      <c r="O3218" s="39"/>
      <c r="P3218" s="39"/>
      <c r="Q3218" s="39"/>
      <c r="R3218" s="39"/>
    </row>
    <row r="3219" spans="2:18" s="188" customFormat="1">
      <c r="B3219" s="97" t="s">
        <v>4454</v>
      </c>
      <c r="C3219" s="72" t="s">
        <v>4456</v>
      </c>
      <c r="D3219" s="72" t="s">
        <v>4017</v>
      </c>
      <c r="E3219" s="72">
        <v>10</v>
      </c>
      <c r="F3219" s="72">
        <v>2</v>
      </c>
      <c r="G3219" s="72">
        <v>10</v>
      </c>
      <c r="H3219" s="72">
        <v>10</v>
      </c>
      <c r="I3219" s="72">
        <v>10</v>
      </c>
      <c r="J3219" s="72"/>
      <c r="K3219" s="309" t="s">
        <v>41</v>
      </c>
      <c r="L3219" s="302" t="str">
        <f t="shared" si="73"/>
        <v>야간</v>
      </c>
      <c r="M3219" s="202"/>
      <c r="N3219" s="39"/>
      <c r="O3219" s="39"/>
      <c r="P3219" s="39"/>
      <c r="Q3219" s="39"/>
      <c r="R3219" s="39"/>
    </row>
    <row r="3220" spans="2:18" s="188" customFormat="1">
      <c r="B3220" s="97" t="s">
        <v>4454</v>
      </c>
      <c r="C3220" s="72" t="s">
        <v>4456</v>
      </c>
      <c r="D3220" s="72" t="s">
        <v>4018</v>
      </c>
      <c r="E3220" s="72">
        <v>10</v>
      </c>
      <c r="F3220" s="72">
        <v>2</v>
      </c>
      <c r="G3220" s="72">
        <v>10</v>
      </c>
      <c r="H3220" s="72">
        <v>10</v>
      </c>
      <c r="I3220" s="72">
        <v>10</v>
      </c>
      <c r="J3220" s="72"/>
      <c r="K3220" s="309" t="s">
        <v>95</v>
      </c>
      <c r="L3220" s="302" t="str">
        <f t="shared" si="73"/>
        <v>야간</v>
      </c>
      <c r="M3220" s="202"/>
      <c r="N3220" s="39"/>
      <c r="O3220" s="39"/>
      <c r="P3220" s="39"/>
      <c r="Q3220" s="39"/>
      <c r="R3220" s="39"/>
    </row>
    <row r="3221" spans="2:18" s="188" customFormat="1">
      <c r="B3221" s="97" t="s">
        <v>4454</v>
      </c>
      <c r="C3221" s="72" t="s">
        <v>4456</v>
      </c>
      <c r="D3221" s="72" t="s">
        <v>4019</v>
      </c>
      <c r="E3221" s="72">
        <v>10</v>
      </c>
      <c r="F3221" s="72">
        <v>2</v>
      </c>
      <c r="G3221" s="72">
        <v>10</v>
      </c>
      <c r="H3221" s="72">
        <v>10</v>
      </c>
      <c r="I3221" s="72">
        <v>10</v>
      </c>
      <c r="J3221" s="72"/>
      <c r="K3221" s="309" t="s">
        <v>420</v>
      </c>
      <c r="L3221" s="302" t="str">
        <f t="shared" si="73"/>
        <v>야간</v>
      </c>
      <c r="M3221" s="202"/>
      <c r="N3221" s="39"/>
      <c r="O3221" s="39"/>
      <c r="P3221" s="39"/>
      <c r="Q3221" s="39"/>
      <c r="R3221" s="39"/>
    </row>
    <row r="3222" spans="2:18" s="188" customFormat="1">
      <c r="B3222" s="97" t="s">
        <v>4454</v>
      </c>
      <c r="C3222" s="72" t="s">
        <v>4456</v>
      </c>
      <c r="D3222" s="72" t="s">
        <v>4020</v>
      </c>
      <c r="E3222" s="72">
        <v>10</v>
      </c>
      <c r="F3222" s="72">
        <v>2</v>
      </c>
      <c r="G3222" s="72">
        <v>10</v>
      </c>
      <c r="H3222" s="72">
        <v>10</v>
      </c>
      <c r="I3222" s="72">
        <v>10</v>
      </c>
      <c r="J3222" s="72"/>
      <c r="K3222" s="309" t="s">
        <v>41</v>
      </c>
      <c r="L3222" s="302" t="str">
        <f t="shared" si="73"/>
        <v>야간</v>
      </c>
      <c r="M3222" s="202"/>
      <c r="N3222" s="39"/>
      <c r="O3222" s="39"/>
      <c r="P3222" s="39"/>
      <c r="Q3222" s="39"/>
      <c r="R3222" s="39"/>
    </row>
    <row r="3223" spans="2:18" s="188" customFormat="1">
      <c r="B3223" s="97" t="s">
        <v>4454</v>
      </c>
      <c r="C3223" s="72" t="s">
        <v>4456</v>
      </c>
      <c r="D3223" s="72" t="s">
        <v>4021</v>
      </c>
      <c r="E3223" s="72">
        <v>10</v>
      </c>
      <c r="F3223" s="72">
        <v>2</v>
      </c>
      <c r="G3223" s="72">
        <v>10</v>
      </c>
      <c r="H3223" s="72">
        <v>10</v>
      </c>
      <c r="I3223" s="72">
        <v>10</v>
      </c>
      <c r="J3223" s="72"/>
      <c r="K3223" s="309" t="s">
        <v>420</v>
      </c>
      <c r="L3223" s="302" t="str">
        <f t="shared" si="73"/>
        <v>야간</v>
      </c>
      <c r="M3223" s="202"/>
      <c r="N3223" s="39"/>
      <c r="O3223" s="39"/>
      <c r="P3223" s="39"/>
      <c r="Q3223" s="39"/>
      <c r="R3223" s="39"/>
    </row>
    <row r="3224" spans="2:18" s="188" customFormat="1">
      <c r="B3224" s="97" t="s">
        <v>4454</v>
      </c>
      <c r="C3224" s="72" t="s">
        <v>4456</v>
      </c>
      <c r="D3224" s="72" t="s">
        <v>4022</v>
      </c>
      <c r="E3224" s="72">
        <v>10</v>
      </c>
      <c r="F3224" s="72">
        <v>2</v>
      </c>
      <c r="G3224" s="72">
        <v>10</v>
      </c>
      <c r="H3224" s="72">
        <v>10</v>
      </c>
      <c r="I3224" s="72">
        <v>10</v>
      </c>
      <c r="J3224" s="72"/>
      <c r="K3224" s="309" t="s">
        <v>41</v>
      </c>
      <c r="L3224" s="302" t="str">
        <f t="shared" si="73"/>
        <v>야간</v>
      </c>
      <c r="M3224" s="202"/>
      <c r="N3224" s="39"/>
      <c r="O3224" s="39"/>
      <c r="P3224" s="39"/>
      <c r="Q3224" s="39"/>
      <c r="R3224" s="39"/>
    </row>
    <row r="3225" spans="2:18" s="188" customFormat="1">
      <c r="B3225" s="97" t="s">
        <v>4454</v>
      </c>
      <c r="C3225" s="72" t="s">
        <v>4456</v>
      </c>
      <c r="D3225" s="72" t="s">
        <v>4023</v>
      </c>
      <c r="E3225" s="72">
        <v>10</v>
      </c>
      <c r="F3225" s="72">
        <v>2</v>
      </c>
      <c r="G3225" s="72">
        <v>10</v>
      </c>
      <c r="H3225" s="72">
        <v>10</v>
      </c>
      <c r="I3225" s="72">
        <v>10</v>
      </c>
      <c r="J3225" s="72"/>
      <c r="K3225" s="309" t="s">
        <v>420</v>
      </c>
      <c r="L3225" s="302" t="str">
        <f t="shared" si="73"/>
        <v>야간</v>
      </c>
      <c r="M3225" s="202"/>
      <c r="N3225" s="39"/>
      <c r="O3225" s="39"/>
      <c r="P3225" s="39"/>
      <c r="Q3225" s="39"/>
      <c r="R3225" s="39"/>
    </row>
    <row r="3226" spans="2:18" s="188" customFormat="1">
      <c r="B3226" s="97" t="s">
        <v>4454</v>
      </c>
      <c r="C3226" s="72" t="s">
        <v>4456</v>
      </c>
      <c r="D3226" s="72" t="s">
        <v>4024</v>
      </c>
      <c r="E3226" s="72">
        <v>10</v>
      </c>
      <c r="F3226" s="72">
        <v>2</v>
      </c>
      <c r="G3226" s="72">
        <v>10</v>
      </c>
      <c r="H3226" s="72">
        <v>10</v>
      </c>
      <c r="I3226" s="72">
        <v>10</v>
      </c>
      <c r="J3226" s="72"/>
      <c r="K3226" s="309" t="s">
        <v>420</v>
      </c>
      <c r="L3226" s="302" t="str">
        <f t="shared" si="73"/>
        <v>야간</v>
      </c>
      <c r="M3226" s="202"/>
      <c r="N3226" s="39"/>
      <c r="O3226" s="39"/>
      <c r="P3226" s="39"/>
      <c r="Q3226" s="39"/>
      <c r="R3226" s="39"/>
    </row>
    <row r="3227" spans="2:18" s="188" customFormat="1">
      <c r="B3227" s="97" t="s">
        <v>4454</v>
      </c>
      <c r="C3227" s="72" t="s">
        <v>4456</v>
      </c>
      <c r="D3227" s="72" t="s">
        <v>4026</v>
      </c>
      <c r="E3227" s="72">
        <v>10</v>
      </c>
      <c r="F3227" s="72">
        <v>2</v>
      </c>
      <c r="G3227" s="72">
        <v>10</v>
      </c>
      <c r="H3227" s="72">
        <v>10</v>
      </c>
      <c r="I3227" s="72">
        <v>10</v>
      </c>
      <c r="J3227" s="72"/>
      <c r="K3227" s="309" t="s">
        <v>41</v>
      </c>
      <c r="L3227" s="302" t="str">
        <f t="shared" si="73"/>
        <v>야간</v>
      </c>
      <c r="M3227" s="202"/>
      <c r="N3227" s="39"/>
      <c r="O3227" s="39"/>
      <c r="P3227" s="39"/>
      <c r="Q3227" s="39"/>
      <c r="R3227" s="39"/>
    </row>
    <row r="3228" spans="2:18" s="188" customFormat="1">
      <c r="B3228" s="97" t="s">
        <v>4454</v>
      </c>
      <c r="C3228" s="72" t="s">
        <v>4456</v>
      </c>
      <c r="D3228" s="72" t="s">
        <v>4027</v>
      </c>
      <c r="E3228" s="72">
        <v>10</v>
      </c>
      <c r="F3228" s="72">
        <v>2</v>
      </c>
      <c r="G3228" s="72">
        <v>10</v>
      </c>
      <c r="H3228" s="72">
        <v>10</v>
      </c>
      <c r="I3228" s="72">
        <v>10</v>
      </c>
      <c r="J3228" s="72"/>
      <c r="K3228" s="309" t="s">
        <v>95</v>
      </c>
      <c r="L3228" s="302" t="str">
        <f t="shared" si="73"/>
        <v>야간</v>
      </c>
      <c r="M3228" s="202"/>
      <c r="N3228" s="39"/>
      <c r="O3228" s="39"/>
      <c r="P3228" s="39"/>
      <c r="Q3228" s="39"/>
      <c r="R3228" s="39"/>
    </row>
    <row r="3229" spans="2:18" s="188" customFormat="1">
      <c r="B3229" s="97" t="s">
        <v>4454</v>
      </c>
      <c r="C3229" s="72" t="s">
        <v>4456</v>
      </c>
      <c r="D3229" s="72" t="s">
        <v>4028</v>
      </c>
      <c r="E3229" s="72">
        <v>10</v>
      </c>
      <c r="F3229" s="72">
        <v>2</v>
      </c>
      <c r="G3229" s="72">
        <v>10</v>
      </c>
      <c r="H3229" s="72">
        <v>10</v>
      </c>
      <c r="I3229" s="72">
        <v>10</v>
      </c>
      <c r="J3229" s="72"/>
      <c r="K3229" s="309" t="s">
        <v>41</v>
      </c>
      <c r="L3229" s="302" t="str">
        <f t="shared" si="73"/>
        <v>야간</v>
      </c>
      <c r="M3229" s="202"/>
      <c r="N3229" s="39"/>
      <c r="O3229" s="39"/>
      <c r="P3229" s="39"/>
      <c r="Q3229" s="39"/>
      <c r="R3229" s="39"/>
    </row>
    <row r="3230" spans="2:18" s="188" customFormat="1">
      <c r="B3230" s="97" t="s">
        <v>4454</v>
      </c>
      <c r="C3230" s="72" t="s">
        <v>4456</v>
      </c>
      <c r="D3230" s="72" t="s">
        <v>4029</v>
      </c>
      <c r="E3230" s="72">
        <v>10</v>
      </c>
      <c r="F3230" s="72">
        <v>2</v>
      </c>
      <c r="G3230" s="72">
        <v>10</v>
      </c>
      <c r="H3230" s="72">
        <v>10</v>
      </c>
      <c r="I3230" s="72">
        <v>10</v>
      </c>
      <c r="J3230" s="72"/>
      <c r="K3230" s="309" t="s">
        <v>95</v>
      </c>
      <c r="L3230" s="302" t="str">
        <f t="shared" si="73"/>
        <v>야간</v>
      </c>
      <c r="M3230" s="202"/>
      <c r="N3230" s="39"/>
      <c r="O3230" s="39"/>
      <c r="P3230" s="39"/>
      <c r="Q3230" s="39"/>
      <c r="R3230" s="39"/>
    </row>
    <row r="3231" spans="2:18" s="188" customFormat="1">
      <c r="B3231" s="97" t="s">
        <v>4454</v>
      </c>
      <c r="C3231" s="72" t="s">
        <v>4456</v>
      </c>
      <c r="D3231" s="72" t="s">
        <v>4030</v>
      </c>
      <c r="E3231" s="72">
        <v>10</v>
      </c>
      <c r="F3231" s="72">
        <v>2</v>
      </c>
      <c r="G3231" s="72">
        <v>10</v>
      </c>
      <c r="H3231" s="72">
        <v>10</v>
      </c>
      <c r="I3231" s="72">
        <v>10</v>
      </c>
      <c r="J3231" s="72"/>
      <c r="K3231" s="309" t="s">
        <v>41</v>
      </c>
      <c r="L3231" s="302" t="str">
        <f t="shared" si="73"/>
        <v>야간</v>
      </c>
      <c r="M3231" s="202"/>
      <c r="N3231" s="39"/>
      <c r="O3231" s="39"/>
      <c r="P3231" s="39"/>
      <c r="Q3231" s="39"/>
      <c r="R3231" s="39"/>
    </row>
    <row r="3232" spans="2:18" s="188" customFormat="1">
      <c r="B3232" s="97" t="s">
        <v>4454</v>
      </c>
      <c r="C3232" s="72" t="s">
        <v>4456</v>
      </c>
      <c r="D3232" s="72" t="s">
        <v>4031</v>
      </c>
      <c r="E3232" s="72">
        <v>10</v>
      </c>
      <c r="F3232" s="72">
        <v>2</v>
      </c>
      <c r="G3232" s="72">
        <v>10</v>
      </c>
      <c r="H3232" s="72">
        <v>10</v>
      </c>
      <c r="I3232" s="72">
        <v>10</v>
      </c>
      <c r="J3232" s="72"/>
      <c r="K3232" s="309" t="s">
        <v>41</v>
      </c>
      <c r="L3232" s="302" t="str">
        <f t="shared" si="73"/>
        <v>야간</v>
      </c>
      <c r="M3232" s="202"/>
      <c r="N3232" s="39"/>
      <c r="O3232" s="39"/>
      <c r="P3232" s="39"/>
      <c r="Q3232" s="39"/>
      <c r="R3232" s="39"/>
    </row>
    <row r="3233" spans="2:18" s="188" customFormat="1">
      <c r="B3233" s="97" t="s">
        <v>4454</v>
      </c>
      <c r="C3233" s="72" t="s">
        <v>4456</v>
      </c>
      <c r="D3233" s="72" t="s">
        <v>4032</v>
      </c>
      <c r="E3233" s="72">
        <v>10</v>
      </c>
      <c r="F3233" s="72">
        <v>2</v>
      </c>
      <c r="G3233" s="72">
        <v>10</v>
      </c>
      <c r="H3233" s="72">
        <v>10</v>
      </c>
      <c r="I3233" s="72">
        <v>10</v>
      </c>
      <c r="J3233" s="72"/>
      <c r="K3233" s="309" t="s">
        <v>95</v>
      </c>
      <c r="L3233" s="302" t="str">
        <f t="shared" si="73"/>
        <v>야간</v>
      </c>
      <c r="M3233" s="202"/>
      <c r="N3233" s="39"/>
      <c r="O3233" s="39"/>
      <c r="P3233" s="39"/>
      <c r="Q3233" s="39"/>
      <c r="R3233" s="39"/>
    </row>
    <row r="3234" spans="2:18" s="188" customFormat="1">
      <c r="B3234" s="97" t="s">
        <v>4454</v>
      </c>
      <c r="C3234" s="72" t="s">
        <v>4456</v>
      </c>
      <c r="D3234" s="72" t="s">
        <v>4033</v>
      </c>
      <c r="E3234" s="72">
        <v>10</v>
      </c>
      <c r="F3234" s="72">
        <v>2</v>
      </c>
      <c r="G3234" s="72">
        <v>10</v>
      </c>
      <c r="H3234" s="72">
        <v>10</v>
      </c>
      <c r="I3234" s="72">
        <v>10</v>
      </c>
      <c r="J3234" s="72"/>
      <c r="K3234" s="309" t="s">
        <v>73</v>
      </c>
      <c r="L3234" s="302" t="str">
        <f t="shared" si="73"/>
        <v>야간</v>
      </c>
      <c r="M3234" s="202"/>
      <c r="N3234" s="39"/>
      <c r="O3234" s="39"/>
      <c r="P3234" s="39"/>
      <c r="Q3234" s="39"/>
      <c r="R3234" s="39"/>
    </row>
    <row r="3235" spans="2:18" s="188" customFormat="1">
      <c r="B3235" s="97" t="s">
        <v>4454</v>
      </c>
      <c r="C3235" s="72" t="s">
        <v>4456</v>
      </c>
      <c r="D3235" s="72" t="s">
        <v>4034</v>
      </c>
      <c r="E3235" s="72">
        <v>10</v>
      </c>
      <c r="F3235" s="72">
        <v>2</v>
      </c>
      <c r="G3235" s="72">
        <v>10</v>
      </c>
      <c r="H3235" s="72">
        <v>10</v>
      </c>
      <c r="I3235" s="72">
        <v>10</v>
      </c>
      <c r="J3235" s="72"/>
      <c r="K3235" s="309" t="s">
        <v>41</v>
      </c>
      <c r="L3235" s="302" t="str">
        <f t="shared" si="73"/>
        <v>야간</v>
      </c>
      <c r="M3235" s="202"/>
      <c r="N3235" s="39"/>
      <c r="O3235" s="39"/>
      <c r="P3235" s="39"/>
      <c r="Q3235" s="39"/>
      <c r="R3235" s="39"/>
    </row>
    <row r="3236" spans="2:18" s="188" customFormat="1">
      <c r="B3236" s="97" t="s">
        <v>4454</v>
      </c>
      <c r="C3236" s="72" t="s">
        <v>4456</v>
      </c>
      <c r="D3236" s="72" t="s">
        <v>4035</v>
      </c>
      <c r="E3236" s="72">
        <v>10</v>
      </c>
      <c r="F3236" s="72">
        <v>2</v>
      </c>
      <c r="G3236" s="72">
        <v>10</v>
      </c>
      <c r="H3236" s="72">
        <v>10</v>
      </c>
      <c r="I3236" s="72">
        <v>10</v>
      </c>
      <c r="J3236" s="72"/>
      <c r="K3236" s="309" t="s">
        <v>420</v>
      </c>
      <c r="L3236" s="302" t="str">
        <f t="shared" si="73"/>
        <v>야간</v>
      </c>
      <c r="M3236" s="202"/>
      <c r="N3236" s="39"/>
      <c r="O3236" s="39"/>
      <c r="P3236" s="39"/>
      <c r="Q3236" s="39"/>
      <c r="R3236" s="39"/>
    </row>
    <row r="3237" spans="2:18" s="188" customFormat="1">
      <c r="B3237" s="97" t="s">
        <v>4454</v>
      </c>
      <c r="C3237" s="72" t="s">
        <v>4456</v>
      </c>
      <c r="D3237" s="72" t="s">
        <v>4036</v>
      </c>
      <c r="E3237" s="72">
        <v>10</v>
      </c>
      <c r="F3237" s="72">
        <v>2</v>
      </c>
      <c r="G3237" s="72">
        <v>10</v>
      </c>
      <c r="H3237" s="72">
        <v>10</v>
      </c>
      <c r="I3237" s="72">
        <v>10</v>
      </c>
      <c r="J3237" s="72"/>
      <c r="K3237" s="309" t="s">
        <v>41</v>
      </c>
      <c r="L3237" s="302" t="str">
        <f t="shared" si="73"/>
        <v>야간</v>
      </c>
      <c r="M3237" s="202"/>
      <c r="N3237" s="39"/>
      <c r="O3237" s="39"/>
      <c r="P3237" s="39"/>
      <c r="Q3237" s="39"/>
      <c r="R3237" s="39"/>
    </row>
    <row r="3238" spans="2:18" s="188" customFormat="1">
      <c r="B3238" s="97" t="s">
        <v>4454</v>
      </c>
      <c r="C3238" s="72" t="s">
        <v>4456</v>
      </c>
      <c r="D3238" s="72" t="s">
        <v>4037</v>
      </c>
      <c r="E3238" s="72">
        <v>10</v>
      </c>
      <c r="F3238" s="72">
        <v>2</v>
      </c>
      <c r="G3238" s="72">
        <v>10</v>
      </c>
      <c r="H3238" s="72">
        <v>10</v>
      </c>
      <c r="I3238" s="72">
        <v>10</v>
      </c>
      <c r="J3238" s="72"/>
      <c r="K3238" s="309" t="s">
        <v>41</v>
      </c>
      <c r="L3238" s="302" t="str">
        <f t="shared" si="73"/>
        <v>야간</v>
      </c>
      <c r="M3238" s="202"/>
      <c r="N3238" s="39"/>
      <c r="O3238" s="39"/>
      <c r="P3238" s="39"/>
      <c r="Q3238" s="39"/>
      <c r="R3238" s="39"/>
    </row>
    <row r="3239" spans="2:18" s="188" customFormat="1">
      <c r="B3239" s="97" t="s">
        <v>4454</v>
      </c>
      <c r="C3239" s="72" t="s">
        <v>4456</v>
      </c>
      <c r="D3239" s="72" t="s">
        <v>4038</v>
      </c>
      <c r="E3239" s="72">
        <v>10</v>
      </c>
      <c r="F3239" s="72">
        <v>2</v>
      </c>
      <c r="G3239" s="72">
        <v>10</v>
      </c>
      <c r="H3239" s="72">
        <v>10</v>
      </c>
      <c r="I3239" s="72">
        <v>10</v>
      </c>
      <c r="J3239" s="72"/>
      <c r="K3239" s="309" t="s">
        <v>95</v>
      </c>
      <c r="L3239" s="302" t="str">
        <f t="shared" si="73"/>
        <v>야간</v>
      </c>
      <c r="M3239" s="202"/>
      <c r="N3239" s="39"/>
      <c r="O3239" s="39"/>
      <c r="P3239" s="39"/>
      <c r="Q3239" s="39"/>
      <c r="R3239" s="39"/>
    </row>
    <row r="3240" spans="2:18" s="188" customFormat="1">
      <c r="B3240" s="97" t="s">
        <v>4454</v>
      </c>
      <c r="C3240" s="72" t="s">
        <v>4456</v>
      </c>
      <c r="D3240" s="72" t="s">
        <v>4039</v>
      </c>
      <c r="E3240" s="72">
        <v>10</v>
      </c>
      <c r="F3240" s="72">
        <v>2</v>
      </c>
      <c r="G3240" s="72">
        <v>10</v>
      </c>
      <c r="H3240" s="72">
        <v>10</v>
      </c>
      <c r="I3240" s="72">
        <v>10</v>
      </c>
      <c r="J3240" s="72"/>
      <c r="K3240" s="309" t="s">
        <v>41</v>
      </c>
      <c r="L3240" s="302" t="str">
        <f t="shared" si="73"/>
        <v>야간</v>
      </c>
      <c r="M3240" s="202"/>
      <c r="N3240" s="39"/>
      <c r="O3240" s="39"/>
      <c r="P3240" s="39"/>
      <c r="Q3240" s="39"/>
      <c r="R3240" s="39"/>
    </row>
    <row r="3241" spans="2:18" s="188" customFormat="1">
      <c r="B3241" s="97" t="s">
        <v>4454</v>
      </c>
      <c r="C3241" s="72" t="s">
        <v>4456</v>
      </c>
      <c r="D3241" s="72" t="s">
        <v>4040</v>
      </c>
      <c r="E3241" s="72">
        <v>10</v>
      </c>
      <c r="F3241" s="72">
        <v>2</v>
      </c>
      <c r="G3241" s="72">
        <v>10</v>
      </c>
      <c r="H3241" s="72">
        <v>10</v>
      </c>
      <c r="I3241" s="72">
        <v>10</v>
      </c>
      <c r="J3241" s="72"/>
      <c r="K3241" s="309" t="s">
        <v>41</v>
      </c>
      <c r="L3241" s="302" t="str">
        <f t="shared" si="73"/>
        <v>야간</v>
      </c>
      <c r="M3241" s="202"/>
      <c r="N3241" s="39"/>
      <c r="O3241" s="39"/>
      <c r="P3241" s="39"/>
      <c r="Q3241" s="39"/>
      <c r="R3241" s="39"/>
    </row>
    <row r="3242" spans="2:18" s="188" customFormat="1">
      <c r="B3242" s="97" t="s">
        <v>4454</v>
      </c>
      <c r="C3242" s="72" t="s">
        <v>4456</v>
      </c>
      <c r="D3242" s="72" t="s">
        <v>4041</v>
      </c>
      <c r="E3242" s="72">
        <v>10</v>
      </c>
      <c r="F3242" s="72">
        <v>2</v>
      </c>
      <c r="G3242" s="72">
        <v>10</v>
      </c>
      <c r="H3242" s="72">
        <v>10</v>
      </c>
      <c r="I3242" s="72">
        <v>10</v>
      </c>
      <c r="J3242" s="72"/>
      <c r="K3242" s="309" t="s">
        <v>85</v>
      </c>
      <c r="L3242" s="302" t="str">
        <f t="shared" si="73"/>
        <v>야간</v>
      </c>
      <c r="M3242" s="202"/>
      <c r="N3242" s="39"/>
      <c r="O3242" s="39"/>
      <c r="P3242" s="39"/>
      <c r="Q3242" s="39"/>
      <c r="R3242" s="39"/>
    </row>
    <row r="3243" spans="2:18" s="188" customFormat="1">
      <c r="B3243" s="97" t="s">
        <v>4454</v>
      </c>
      <c r="C3243" s="72" t="s">
        <v>4456</v>
      </c>
      <c r="D3243" s="72" t="s">
        <v>4042</v>
      </c>
      <c r="E3243" s="72">
        <v>10</v>
      </c>
      <c r="F3243" s="72">
        <v>2</v>
      </c>
      <c r="G3243" s="72">
        <v>10</v>
      </c>
      <c r="H3243" s="72">
        <v>10</v>
      </c>
      <c r="I3243" s="72">
        <v>10</v>
      </c>
      <c r="J3243" s="72"/>
      <c r="K3243" s="309" t="s">
        <v>41</v>
      </c>
      <c r="L3243" s="302" t="str">
        <f t="shared" si="73"/>
        <v>야간</v>
      </c>
      <c r="M3243" s="202"/>
      <c r="N3243" s="39"/>
      <c r="O3243" s="39"/>
      <c r="P3243" s="39"/>
      <c r="Q3243" s="39"/>
      <c r="R3243" s="39"/>
    </row>
    <row r="3244" spans="2:18" s="188" customFormat="1">
      <c r="B3244" s="97" t="s">
        <v>4454</v>
      </c>
      <c r="C3244" s="72" t="s">
        <v>4456</v>
      </c>
      <c r="D3244" s="72" t="s">
        <v>4043</v>
      </c>
      <c r="E3244" s="72">
        <v>10</v>
      </c>
      <c r="F3244" s="72">
        <v>2</v>
      </c>
      <c r="G3244" s="72">
        <v>10</v>
      </c>
      <c r="H3244" s="72">
        <v>10</v>
      </c>
      <c r="I3244" s="72">
        <v>10</v>
      </c>
      <c r="J3244" s="72"/>
      <c r="K3244" s="309" t="s">
        <v>41</v>
      </c>
      <c r="L3244" s="302" t="str">
        <f t="shared" si="73"/>
        <v>야간</v>
      </c>
      <c r="M3244" s="202"/>
      <c r="N3244" s="39"/>
      <c r="O3244" s="39"/>
      <c r="P3244" s="39"/>
      <c r="Q3244" s="39"/>
      <c r="R3244" s="39"/>
    </row>
    <row r="3245" spans="2:18" s="188" customFormat="1">
      <c r="B3245" s="97" t="s">
        <v>4454</v>
      </c>
      <c r="C3245" s="72" t="s">
        <v>4456</v>
      </c>
      <c r="D3245" s="72" t="s">
        <v>4044</v>
      </c>
      <c r="E3245" s="72">
        <v>10</v>
      </c>
      <c r="F3245" s="72">
        <v>2</v>
      </c>
      <c r="G3245" s="72">
        <v>10</v>
      </c>
      <c r="H3245" s="72">
        <v>10</v>
      </c>
      <c r="I3245" s="72">
        <v>10</v>
      </c>
      <c r="J3245" s="72"/>
      <c r="K3245" s="309" t="s">
        <v>41</v>
      </c>
      <c r="L3245" s="302" t="str">
        <f t="shared" ref="L3245:L3276" si="74">IF(MID(D3245,1,8)&gt;="20241101",IF(VALUE(MID(D3245,10,6))&lt;120000,"오전",IF(VALUE(MID(D3245,10,2))&lt;17,"오후","야간")),
IF(MID(D3245,1,8)&lt;"20241101",IF(VALUE(MID(D3245,10,6))&lt;120000,"오전",IF(VALUE(MID(D3245,10,2))&lt;18,"오후","야간"))
))</f>
        <v>야간</v>
      </c>
      <c r="M3245" s="202"/>
      <c r="N3245" s="39"/>
      <c r="O3245" s="39"/>
      <c r="P3245" s="39"/>
      <c r="Q3245" s="39"/>
      <c r="R3245" s="39"/>
    </row>
    <row r="3246" spans="2:18" s="188" customFormat="1">
      <c r="B3246" s="97" t="s">
        <v>4454</v>
      </c>
      <c r="C3246" s="72" t="s">
        <v>4456</v>
      </c>
      <c r="D3246" s="72" t="s">
        <v>4045</v>
      </c>
      <c r="E3246" s="72">
        <v>10</v>
      </c>
      <c r="F3246" s="72">
        <v>2</v>
      </c>
      <c r="G3246" s="72">
        <v>10</v>
      </c>
      <c r="H3246" s="72">
        <v>10</v>
      </c>
      <c r="I3246" s="72">
        <v>10</v>
      </c>
      <c r="J3246" s="72"/>
      <c r="K3246" s="309" t="s">
        <v>420</v>
      </c>
      <c r="L3246" s="302" t="str">
        <f t="shared" si="74"/>
        <v>야간</v>
      </c>
      <c r="M3246" s="202"/>
      <c r="N3246" s="39"/>
      <c r="O3246" s="39"/>
      <c r="P3246" s="39"/>
      <c r="Q3246" s="39"/>
      <c r="R3246" s="39"/>
    </row>
    <row r="3247" spans="2:18" s="188" customFormat="1">
      <c r="B3247" s="97" t="s">
        <v>4454</v>
      </c>
      <c r="C3247" s="72" t="s">
        <v>4456</v>
      </c>
      <c r="D3247" s="72" t="s">
        <v>4046</v>
      </c>
      <c r="E3247" s="72">
        <v>10</v>
      </c>
      <c r="F3247" s="72">
        <v>2</v>
      </c>
      <c r="G3247" s="72">
        <v>10</v>
      </c>
      <c r="H3247" s="72">
        <v>10</v>
      </c>
      <c r="I3247" s="72">
        <v>10</v>
      </c>
      <c r="J3247" s="72"/>
      <c r="K3247" s="309" t="s">
        <v>41</v>
      </c>
      <c r="L3247" s="302" t="str">
        <f t="shared" si="74"/>
        <v>야간</v>
      </c>
      <c r="M3247" s="202"/>
      <c r="N3247" s="39"/>
      <c r="O3247" s="39"/>
      <c r="P3247" s="39"/>
      <c r="Q3247" s="39"/>
      <c r="R3247" s="39"/>
    </row>
    <row r="3248" spans="2:18" s="188" customFormat="1">
      <c r="B3248" s="97" t="s">
        <v>4454</v>
      </c>
      <c r="C3248" s="72" t="s">
        <v>4456</v>
      </c>
      <c r="D3248" s="72" t="s">
        <v>4047</v>
      </c>
      <c r="E3248" s="72">
        <v>10</v>
      </c>
      <c r="F3248" s="72">
        <v>2</v>
      </c>
      <c r="G3248" s="72">
        <v>10</v>
      </c>
      <c r="H3248" s="72">
        <v>10</v>
      </c>
      <c r="I3248" s="72">
        <v>10</v>
      </c>
      <c r="J3248" s="72"/>
      <c r="K3248" s="309" t="s">
        <v>41</v>
      </c>
      <c r="L3248" s="302" t="str">
        <f t="shared" si="74"/>
        <v>야간</v>
      </c>
      <c r="M3248" s="202"/>
      <c r="N3248" s="39"/>
      <c r="O3248" s="39"/>
      <c r="P3248" s="39"/>
      <c r="Q3248" s="39"/>
      <c r="R3248" s="39"/>
    </row>
    <row r="3249" spans="2:18" s="188" customFormat="1">
      <c r="B3249" s="97" t="s">
        <v>4454</v>
      </c>
      <c r="C3249" s="72" t="s">
        <v>4456</v>
      </c>
      <c r="D3249" s="72" t="s">
        <v>4048</v>
      </c>
      <c r="E3249" s="72">
        <v>10</v>
      </c>
      <c r="F3249" s="72">
        <v>2</v>
      </c>
      <c r="G3249" s="72">
        <v>10</v>
      </c>
      <c r="H3249" s="72">
        <v>10</v>
      </c>
      <c r="I3249" s="72">
        <v>10</v>
      </c>
      <c r="J3249" s="72"/>
      <c r="K3249" s="309" t="s">
        <v>420</v>
      </c>
      <c r="L3249" s="302" t="str">
        <f t="shared" si="74"/>
        <v>야간</v>
      </c>
      <c r="M3249" s="202"/>
      <c r="N3249" s="39"/>
      <c r="O3249" s="39"/>
      <c r="P3249" s="39"/>
      <c r="Q3249" s="39"/>
      <c r="R3249" s="39"/>
    </row>
    <row r="3250" spans="2:18" s="188" customFormat="1">
      <c r="B3250" s="97" t="s">
        <v>4454</v>
      </c>
      <c r="C3250" s="72" t="s">
        <v>4456</v>
      </c>
      <c r="D3250" s="72" t="s">
        <v>4049</v>
      </c>
      <c r="E3250" s="72">
        <v>10</v>
      </c>
      <c r="F3250" s="72">
        <v>2</v>
      </c>
      <c r="G3250" s="72">
        <v>10</v>
      </c>
      <c r="H3250" s="72">
        <v>10</v>
      </c>
      <c r="I3250" s="72">
        <v>10</v>
      </c>
      <c r="J3250" s="72"/>
      <c r="K3250" s="309" t="s">
        <v>420</v>
      </c>
      <c r="L3250" s="302" t="str">
        <f t="shared" si="74"/>
        <v>야간</v>
      </c>
      <c r="M3250" s="202"/>
      <c r="N3250" s="39"/>
      <c r="O3250" s="39"/>
      <c r="P3250" s="39"/>
      <c r="Q3250" s="39"/>
      <c r="R3250" s="39"/>
    </row>
    <row r="3251" spans="2:18" s="188" customFormat="1">
      <c r="B3251" s="97" t="s">
        <v>4454</v>
      </c>
      <c r="C3251" s="72" t="s">
        <v>4456</v>
      </c>
      <c r="D3251" s="72" t="s">
        <v>4050</v>
      </c>
      <c r="E3251" s="72">
        <v>10</v>
      </c>
      <c r="F3251" s="72">
        <v>2</v>
      </c>
      <c r="G3251" s="72">
        <v>10</v>
      </c>
      <c r="H3251" s="72">
        <v>10</v>
      </c>
      <c r="I3251" s="72">
        <v>10</v>
      </c>
      <c r="J3251" s="72"/>
      <c r="K3251" s="309" t="s">
        <v>41</v>
      </c>
      <c r="L3251" s="302" t="str">
        <f t="shared" si="74"/>
        <v>야간</v>
      </c>
      <c r="M3251" s="202"/>
      <c r="N3251" s="39"/>
      <c r="O3251" s="39"/>
      <c r="P3251" s="39"/>
      <c r="Q3251" s="39"/>
      <c r="R3251" s="39"/>
    </row>
    <row r="3252" spans="2:18" s="188" customFormat="1">
      <c r="B3252" s="97" t="s">
        <v>4454</v>
      </c>
      <c r="C3252" s="72" t="s">
        <v>4456</v>
      </c>
      <c r="D3252" s="72" t="s">
        <v>4051</v>
      </c>
      <c r="E3252" s="72">
        <v>10</v>
      </c>
      <c r="F3252" s="72">
        <v>2</v>
      </c>
      <c r="G3252" s="72">
        <v>10</v>
      </c>
      <c r="H3252" s="72">
        <v>10</v>
      </c>
      <c r="I3252" s="72">
        <v>10</v>
      </c>
      <c r="J3252" s="72"/>
      <c r="K3252" s="309" t="s">
        <v>41</v>
      </c>
      <c r="L3252" s="302" t="str">
        <f t="shared" si="74"/>
        <v>야간</v>
      </c>
      <c r="M3252" s="202"/>
      <c r="N3252" s="39"/>
      <c r="O3252" s="39"/>
      <c r="P3252" s="39"/>
      <c r="Q3252" s="39"/>
      <c r="R3252" s="39"/>
    </row>
    <row r="3253" spans="2:18" s="188" customFormat="1">
      <c r="B3253" s="97" t="s">
        <v>4454</v>
      </c>
      <c r="C3253" s="72" t="s">
        <v>4456</v>
      </c>
      <c r="D3253" s="72" t="s">
        <v>4052</v>
      </c>
      <c r="E3253" s="72">
        <v>10</v>
      </c>
      <c r="F3253" s="72">
        <v>2</v>
      </c>
      <c r="G3253" s="72">
        <v>10</v>
      </c>
      <c r="H3253" s="72">
        <v>10</v>
      </c>
      <c r="I3253" s="72">
        <v>10</v>
      </c>
      <c r="J3253" s="72"/>
      <c r="K3253" s="309" t="s">
        <v>85</v>
      </c>
      <c r="L3253" s="302" t="str">
        <f t="shared" si="74"/>
        <v>야간</v>
      </c>
      <c r="M3253" s="202"/>
      <c r="N3253" s="39"/>
      <c r="O3253" s="39"/>
      <c r="P3253" s="39"/>
      <c r="Q3253" s="39"/>
      <c r="R3253" s="39"/>
    </row>
    <row r="3254" spans="2:18" s="188" customFormat="1">
      <c r="B3254" s="97" t="s">
        <v>4454</v>
      </c>
      <c r="C3254" s="72" t="s">
        <v>4456</v>
      </c>
      <c r="D3254" s="72" t="s">
        <v>4053</v>
      </c>
      <c r="E3254" s="72">
        <v>10</v>
      </c>
      <c r="F3254" s="72">
        <v>2</v>
      </c>
      <c r="G3254" s="72">
        <v>10</v>
      </c>
      <c r="H3254" s="72">
        <v>10</v>
      </c>
      <c r="I3254" s="72">
        <v>10</v>
      </c>
      <c r="J3254" s="72"/>
      <c r="K3254" s="309" t="s">
        <v>88</v>
      </c>
      <c r="L3254" s="302" t="str">
        <f t="shared" si="74"/>
        <v>야간</v>
      </c>
      <c r="M3254" s="202"/>
      <c r="N3254" s="39"/>
      <c r="O3254" s="39"/>
      <c r="P3254" s="39"/>
      <c r="Q3254" s="39"/>
      <c r="R3254" s="39"/>
    </row>
    <row r="3255" spans="2:18" s="188" customFormat="1">
      <c r="B3255" s="97" t="s">
        <v>4454</v>
      </c>
      <c r="C3255" s="72" t="s">
        <v>4456</v>
      </c>
      <c r="D3255" s="72" t="s">
        <v>4054</v>
      </c>
      <c r="E3255" s="72">
        <v>10</v>
      </c>
      <c r="F3255" s="72">
        <v>2</v>
      </c>
      <c r="G3255" s="72">
        <v>10</v>
      </c>
      <c r="H3255" s="72">
        <v>10</v>
      </c>
      <c r="I3255" s="72">
        <v>10</v>
      </c>
      <c r="J3255" s="72"/>
      <c r="K3255" s="309" t="s">
        <v>41</v>
      </c>
      <c r="L3255" s="302" t="str">
        <f t="shared" si="74"/>
        <v>야간</v>
      </c>
      <c r="M3255" s="202"/>
      <c r="N3255" s="39"/>
      <c r="O3255" s="39"/>
      <c r="P3255" s="39"/>
      <c r="Q3255" s="39"/>
      <c r="R3255" s="39"/>
    </row>
    <row r="3256" spans="2:18" s="188" customFormat="1">
      <c r="B3256" s="97" t="s">
        <v>4454</v>
      </c>
      <c r="C3256" s="72" t="s">
        <v>4456</v>
      </c>
      <c r="D3256" s="72" t="s">
        <v>4055</v>
      </c>
      <c r="E3256" s="72">
        <v>10</v>
      </c>
      <c r="F3256" s="72">
        <v>2</v>
      </c>
      <c r="G3256" s="72">
        <v>10</v>
      </c>
      <c r="H3256" s="72">
        <v>10</v>
      </c>
      <c r="I3256" s="72">
        <v>10</v>
      </c>
      <c r="J3256" s="72"/>
      <c r="K3256" s="309" t="s">
        <v>41</v>
      </c>
      <c r="L3256" s="302" t="str">
        <f t="shared" si="74"/>
        <v>야간</v>
      </c>
      <c r="M3256" s="202"/>
      <c r="N3256" s="39"/>
      <c r="O3256" s="39"/>
      <c r="P3256" s="39"/>
      <c r="Q3256" s="39"/>
      <c r="R3256" s="39"/>
    </row>
    <row r="3257" spans="2:18" s="188" customFormat="1">
      <c r="B3257" s="97" t="s">
        <v>4454</v>
      </c>
      <c r="C3257" s="72" t="s">
        <v>4456</v>
      </c>
      <c r="D3257" s="72" t="s">
        <v>4056</v>
      </c>
      <c r="E3257" s="72">
        <v>10</v>
      </c>
      <c r="F3257" s="72">
        <v>2</v>
      </c>
      <c r="G3257" s="72">
        <v>10</v>
      </c>
      <c r="H3257" s="72">
        <v>10</v>
      </c>
      <c r="I3257" s="72">
        <v>10</v>
      </c>
      <c r="J3257" s="72"/>
      <c r="K3257" s="309" t="s">
        <v>85</v>
      </c>
      <c r="L3257" s="302" t="str">
        <f t="shared" si="74"/>
        <v>야간</v>
      </c>
      <c r="M3257" s="202"/>
      <c r="N3257" s="39"/>
      <c r="O3257" s="39"/>
      <c r="P3257" s="39"/>
      <c r="Q3257" s="39"/>
      <c r="R3257" s="39"/>
    </row>
    <row r="3258" spans="2:18" s="188" customFormat="1">
      <c r="B3258" s="97" t="s">
        <v>4454</v>
      </c>
      <c r="C3258" s="72" t="s">
        <v>4456</v>
      </c>
      <c r="D3258" s="72" t="s">
        <v>4057</v>
      </c>
      <c r="E3258" s="72">
        <v>10</v>
      </c>
      <c r="F3258" s="72">
        <v>2</v>
      </c>
      <c r="G3258" s="72">
        <v>10</v>
      </c>
      <c r="H3258" s="72">
        <v>10</v>
      </c>
      <c r="I3258" s="72">
        <v>10</v>
      </c>
      <c r="J3258" s="72"/>
      <c r="K3258" s="309" t="s">
        <v>41</v>
      </c>
      <c r="L3258" s="302" t="str">
        <f t="shared" si="74"/>
        <v>야간</v>
      </c>
      <c r="M3258" s="202"/>
      <c r="N3258" s="39"/>
      <c r="O3258" s="39"/>
      <c r="P3258" s="39"/>
      <c r="Q3258" s="39"/>
      <c r="R3258" s="39"/>
    </row>
    <row r="3259" spans="2:18" s="188" customFormat="1">
      <c r="B3259" s="97" t="s">
        <v>4454</v>
      </c>
      <c r="C3259" s="72" t="s">
        <v>4456</v>
      </c>
      <c r="D3259" s="72" t="s">
        <v>4058</v>
      </c>
      <c r="E3259" s="72">
        <v>10</v>
      </c>
      <c r="F3259" s="72">
        <v>2</v>
      </c>
      <c r="G3259" s="72">
        <v>10</v>
      </c>
      <c r="H3259" s="72">
        <v>10</v>
      </c>
      <c r="I3259" s="72">
        <v>10</v>
      </c>
      <c r="J3259" s="72"/>
      <c r="K3259" s="309" t="s">
        <v>41</v>
      </c>
      <c r="L3259" s="302" t="str">
        <f t="shared" si="74"/>
        <v>야간</v>
      </c>
      <c r="M3259" s="202"/>
      <c r="N3259" s="39"/>
      <c r="O3259" s="39"/>
      <c r="P3259" s="39"/>
      <c r="Q3259" s="39"/>
      <c r="R3259" s="39"/>
    </row>
    <row r="3260" spans="2:18" s="188" customFormat="1">
      <c r="B3260" s="97" t="s">
        <v>4454</v>
      </c>
      <c r="C3260" s="72" t="s">
        <v>4456</v>
      </c>
      <c r="D3260" s="72" t="s">
        <v>4059</v>
      </c>
      <c r="E3260" s="72">
        <v>10</v>
      </c>
      <c r="F3260" s="72">
        <v>2</v>
      </c>
      <c r="G3260" s="72">
        <v>10</v>
      </c>
      <c r="H3260" s="72">
        <v>10</v>
      </c>
      <c r="I3260" s="72">
        <v>10</v>
      </c>
      <c r="J3260" s="72"/>
      <c r="K3260" s="309" t="s">
        <v>41</v>
      </c>
      <c r="L3260" s="302" t="str">
        <f t="shared" si="74"/>
        <v>야간</v>
      </c>
      <c r="M3260" s="202"/>
      <c r="N3260" s="39"/>
      <c r="O3260" s="39"/>
      <c r="P3260" s="39"/>
      <c r="Q3260" s="39"/>
      <c r="R3260" s="39"/>
    </row>
    <row r="3261" spans="2:18" s="188" customFormat="1">
      <c r="B3261" s="97" t="s">
        <v>4454</v>
      </c>
      <c r="C3261" s="72" t="s">
        <v>4456</v>
      </c>
      <c r="D3261" s="72" t="s">
        <v>4060</v>
      </c>
      <c r="E3261" s="72">
        <v>10</v>
      </c>
      <c r="F3261" s="72">
        <v>2</v>
      </c>
      <c r="G3261" s="72">
        <v>10</v>
      </c>
      <c r="H3261" s="72">
        <v>10</v>
      </c>
      <c r="I3261" s="72">
        <v>10</v>
      </c>
      <c r="J3261" s="72"/>
      <c r="K3261" s="309" t="s">
        <v>41</v>
      </c>
      <c r="L3261" s="302" t="str">
        <f t="shared" si="74"/>
        <v>야간</v>
      </c>
      <c r="M3261" s="202"/>
      <c r="N3261" s="39"/>
      <c r="O3261" s="39"/>
      <c r="P3261" s="39"/>
      <c r="Q3261" s="39"/>
      <c r="R3261" s="39"/>
    </row>
    <row r="3262" spans="2:18" s="188" customFormat="1">
      <c r="B3262" s="97" t="s">
        <v>4454</v>
      </c>
      <c r="C3262" s="72" t="s">
        <v>4456</v>
      </c>
      <c r="D3262" s="72" t="s">
        <v>4061</v>
      </c>
      <c r="E3262" s="72">
        <v>10</v>
      </c>
      <c r="F3262" s="72">
        <v>2</v>
      </c>
      <c r="G3262" s="72">
        <v>10</v>
      </c>
      <c r="H3262" s="72">
        <v>10</v>
      </c>
      <c r="I3262" s="72">
        <v>10</v>
      </c>
      <c r="J3262" s="72"/>
      <c r="K3262" s="309" t="s">
        <v>85</v>
      </c>
      <c r="L3262" s="302" t="str">
        <f t="shared" si="74"/>
        <v>야간</v>
      </c>
      <c r="M3262" s="202"/>
      <c r="N3262" s="39"/>
      <c r="O3262" s="39"/>
      <c r="P3262" s="39"/>
      <c r="Q3262" s="39"/>
      <c r="R3262" s="39"/>
    </row>
    <row r="3263" spans="2:18" s="188" customFormat="1">
      <c r="B3263" s="97" t="s">
        <v>4454</v>
      </c>
      <c r="C3263" s="72" t="s">
        <v>4456</v>
      </c>
      <c r="D3263" s="72" t="s">
        <v>4062</v>
      </c>
      <c r="E3263" s="72">
        <v>10</v>
      </c>
      <c r="F3263" s="72">
        <v>2</v>
      </c>
      <c r="G3263" s="72">
        <v>10</v>
      </c>
      <c r="H3263" s="72">
        <v>10</v>
      </c>
      <c r="I3263" s="72">
        <v>10</v>
      </c>
      <c r="J3263" s="72"/>
      <c r="K3263" s="309" t="s">
        <v>73</v>
      </c>
      <c r="L3263" s="302" t="str">
        <f t="shared" si="74"/>
        <v>야간</v>
      </c>
      <c r="M3263" s="202"/>
      <c r="N3263" s="39"/>
      <c r="O3263" s="39"/>
      <c r="P3263" s="39"/>
      <c r="Q3263" s="39"/>
      <c r="R3263" s="39"/>
    </row>
    <row r="3264" spans="2:18" s="188" customFormat="1">
      <c r="B3264" s="97" t="s">
        <v>4454</v>
      </c>
      <c r="C3264" s="72" t="s">
        <v>4456</v>
      </c>
      <c r="D3264" s="72" t="s">
        <v>4063</v>
      </c>
      <c r="E3264" s="72">
        <v>10</v>
      </c>
      <c r="F3264" s="72">
        <v>2</v>
      </c>
      <c r="G3264" s="72">
        <v>10</v>
      </c>
      <c r="H3264" s="72">
        <v>10</v>
      </c>
      <c r="I3264" s="72">
        <v>10</v>
      </c>
      <c r="J3264" s="72"/>
      <c r="K3264" s="309" t="s">
        <v>3008</v>
      </c>
      <c r="L3264" s="302" t="str">
        <f t="shared" si="74"/>
        <v>야간</v>
      </c>
      <c r="M3264" s="202"/>
      <c r="N3264" s="39"/>
      <c r="O3264" s="39"/>
      <c r="P3264" s="39"/>
      <c r="Q3264" s="39"/>
      <c r="R3264" s="39"/>
    </row>
    <row r="3265" spans="2:18" s="188" customFormat="1">
      <c r="B3265" s="97" t="s">
        <v>4454</v>
      </c>
      <c r="C3265" s="72" t="s">
        <v>4456</v>
      </c>
      <c r="D3265" s="72" t="s">
        <v>4064</v>
      </c>
      <c r="E3265" s="72">
        <v>10</v>
      </c>
      <c r="F3265" s="72">
        <v>2</v>
      </c>
      <c r="G3265" s="72">
        <v>10</v>
      </c>
      <c r="H3265" s="72">
        <v>10</v>
      </c>
      <c r="I3265" s="72">
        <v>10</v>
      </c>
      <c r="J3265" s="72"/>
      <c r="K3265" s="309" t="s">
        <v>3008</v>
      </c>
      <c r="L3265" s="302" t="str">
        <f t="shared" si="74"/>
        <v>야간</v>
      </c>
      <c r="M3265" s="202"/>
      <c r="N3265" s="39"/>
      <c r="O3265" s="39"/>
      <c r="P3265" s="39"/>
      <c r="Q3265" s="39"/>
      <c r="R3265" s="39"/>
    </row>
    <row r="3266" spans="2:18" s="188" customFormat="1">
      <c r="B3266" s="97" t="s">
        <v>4454</v>
      </c>
      <c r="C3266" s="72" t="s">
        <v>4456</v>
      </c>
      <c r="D3266" s="72" t="s">
        <v>4065</v>
      </c>
      <c r="E3266" s="72">
        <v>10</v>
      </c>
      <c r="F3266" s="72">
        <v>2</v>
      </c>
      <c r="G3266" s="72">
        <v>10</v>
      </c>
      <c r="H3266" s="72">
        <v>10</v>
      </c>
      <c r="I3266" s="72">
        <v>10</v>
      </c>
      <c r="J3266" s="72"/>
      <c r="K3266" s="309" t="s">
        <v>3008</v>
      </c>
      <c r="L3266" s="302" t="str">
        <f t="shared" si="74"/>
        <v>야간</v>
      </c>
      <c r="M3266" s="202"/>
      <c r="N3266" s="39"/>
      <c r="O3266" s="39"/>
      <c r="P3266" s="39"/>
      <c r="Q3266" s="39"/>
      <c r="R3266" s="39"/>
    </row>
    <row r="3267" spans="2:18" s="188" customFormat="1">
      <c r="B3267" s="97" t="s">
        <v>4454</v>
      </c>
      <c r="C3267" s="72" t="s">
        <v>4456</v>
      </c>
      <c r="D3267" s="72" t="s">
        <v>4066</v>
      </c>
      <c r="E3267" s="72">
        <v>10</v>
      </c>
      <c r="F3267" s="72">
        <v>2</v>
      </c>
      <c r="G3267" s="72">
        <v>10</v>
      </c>
      <c r="H3267" s="72">
        <v>10</v>
      </c>
      <c r="I3267" s="72">
        <v>10</v>
      </c>
      <c r="J3267" s="72"/>
      <c r="K3267" s="309" t="s">
        <v>41</v>
      </c>
      <c r="L3267" s="302" t="str">
        <f t="shared" si="74"/>
        <v>야간</v>
      </c>
      <c r="M3267" s="202"/>
      <c r="N3267" s="39"/>
      <c r="O3267" s="39"/>
      <c r="P3267" s="39"/>
      <c r="Q3267" s="39"/>
      <c r="R3267" s="39"/>
    </row>
    <row r="3268" spans="2:18" s="188" customFormat="1">
      <c r="B3268" s="97" t="s">
        <v>4454</v>
      </c>
      <c r="C3268" s="72" t="s">
        <v>4456</v>
      </c>
      <c r="D3268" s="72" t="s">
        <v>4067</v>
      </c>
      <c r="E3268" s="72">
        <v>10</v>
      </c>
      <c r="F3268" s="72">
        <v>2</v>
      </c>
      <c r="G3268" s="72">
        <v>10</v>
      </c>
      <c r="H3268" s="72">
        <v>10</v>
      </c>
      <c r="I3268" s="72">
        <v>10</v>
      </c>
      <c r="J3268" s="72"/>
      <c r="K3268" s="309" t="s">
        <v>85</v>
      </c>
      <c r="L3268" s="302" t="str">
        <f t="shared" si="74"/>
        <v>야간</v>
      </c>
      <c r="M3268" s="202"/>
      <c r="N3268" s="39"/>
      <c r="O3268" s="39"/>
      <c r="P3268" s="39"/>
      <c r="Q3268" s="39"/>
      <c r="R3268" s="39"/>
    </row>
    <row r="3269" spans="2:18" s="188" customFormat="1">
      <c r="B3269" s="97" t="s">
        <v>4454</v>
      </c>
      <c r="C3269" s="72" t="s">
        <v>4456</v>
      </c>
      <c r="D3269" s="72" t="s">
        <v>4068</v>
      </c>
      <c r="E3269" s="72">
        <v>10</v>
      </c>
      <c r="F3269" s="72">
        <v>2</v>
      </c>
      <c r="G3269" s="72">
        <v>10</v>
      </c>
      <c r="H3269" s="72">
        <v>10</v>
      </c>
      <c r="I3269" s="72">
        <v>10</v>
      </c>
      <c r="J3269" s="72"/>
      <c r="K3269" s="309" t="s">
        <v>41</v>
      </c>
      <c r="L3269" s="302" t="str">
        <f t="shared" si="74"/>
        <v>야간</v>
      </c>
      <c r="M3269" s="202"/>
      <c r="N3269" s="39"/>
      <c r="O3269" s="39"/>
      <c r="P3269" s="39"/>
      <c r="Q3269" s="39"/>
      <c r="R3269" s="39"/>
    </row>
    <row r="3270" spans="2:18" s="188" customFormat="1">
      <c r="B3270" s="97" t="s">
        <v>4454</v>
      </c>
      <c r="C3270" s="72" t="s">
        <v>4456</v>
      </c>
      <c r="D3270" s="72" t="s">
        <v>4069</v>
      </c>
      <c r="E3270" s="72">
        <v>10</v>
      </c>
      <c r="F3270" s="72">
        <v>2</v>
      </c>
      <c r="G3270" s="72">
        <v>10</v>
      </c>
      <c r="H3270" s="72">
        <v>10</v>
      </c>
      <c r="I3270" s="72">
        <v>10</v>
      </c>
      <c r="J3270" s="72"/>
      <c r="K3270" s="309" t="s">
        <v>73</v>
      </c>
      <c r="L3270" s="302" t="str">
        <f t="shared" si="74"/>
        <v>야간</v>
      </c>
      <c r="M3270" s="202"/>
      <c r="N3270" s="39"/>
      <c r="O3270" s="39"/>
      <c r="P3270" s="39"/>
      <c r="Q3270" s="39"/>
      <c r="R3270" s="39"/>
    </row>
    <row r="3271" spans="2:18" s="188" customFormat="1">
      <c r="B3271" s="97" t="s">
        <v>4454</v>
      </c>
      <c r="C3271" s="72" t="s">
        <v>4456</v>
      </c>
      <c r="D3271" s="72" t="s">
        <v>4070</v>
      </c>
      <c r="E3271" s="72">
        <v>10</v>
      </c>
      <c r="F3271" s="72">
        <v>2</v>
      </c>
      <c r="G3271" s="72">
        <v>10</v>
      </c>
      <c r="H3271" s="72">
        <v>10</v>
      </c>
      <c r="I3271" s="72">
        <v>10</v>
      </c>
      <c r="J3271" s="72"/>
      <c r="K3271" s="309" t="s">
        <v>41</v>
      </c>
      <c r="L3271" s="302" t="str">
        <f t="shared" si="74"/>
        <v>야간</v>
      </c>
      <c r="M3271" s="202"/>
      <c r="N3271" s="39"/>
      <c r="O3271" s="39"/>
      <c r="P3271" s="39"/>
      <c r="Q3271" s="39"/>
      <c r="R3271" s="39"/>
    </row>
    <row r="3272" spans="2:18" s="188" customFormat="1">
      <c r="B3272" s="97" t="s">
        <v>4454</v>
      </c>
      <c r="C3272" s="72" t="s">
        <v>4456</v>
      </c>
      <c r="D3272" s="72" t="s">
        <v>4071</v>
      </c>
      <c r="E3272" s="72">
        <v>10</v>
      </c>
      <c r="F3272" s="72">
        <v>2</v>
      </c>
      <c r="G3272" s="72">
        <v>10</v>
      </c>
      <c r="H3272" s="72">
        <v>10</v>
      </c>
      <c r="I3272" s="72">
        <v>10</v>
      </c>
      <c r="J3272" s="72"/>
      <c r="K3272" s="309" t="s">
        <v>428</v>
      </c>
      <c r="L3272" s="302" t="str">
        <f t="shared" si="74"/>
        <v>야간</v>
      </c>
      <c r="M3272" s="202"/>
      <c r="N3272" s="39"/>
      <c r="O3272" s="39"/>
      <c r="P3272" s="39"/>
      <c r="Q3272" s="39"/>
      <c r="R3272" s="39"/>
    </row>
    <row r="3273" spans="2:18" s="188" customFormat="1">
      <c r="B3273" s="97" t="s">
        <v>4454</v>
      </c>
      <c r="C3273" s="72" t="s">
        <v>4456</v>
      </c>
      <c r="D3273" s="72" t="s">
        <v>4072</v>
      </c>
      <c r="E3273" s="72">
        <v>10</v>
      </c>
      <c r="F3273" s="72">
        <v>2</v>
      </c>
      <c r="G3273" s="72">
        <v>10</v>
      </c>
      <c r="H3273" s="72">
        <v>10</v>
      </c>
      <c r="I3273" s="72">
        <v>10</v>
      </c>
      <c r="J3273" s="72"/>
      <c r="K3273" s="309" t="s">
        <v>41</v>
      </c>
      <c r="L3273" s="302" t="str">
        <f t="shared" si="74"/>
        <v>야간</v>
      </c>
      <c r="M3273" s="202"/>
      <c r="N3273" s="39"/>
      <c r="O3273" s="39"/>
      <c r="P3273" s="39"/>
      <c r="Q3273" s="39"/>
      <c r="R3273" s="39"/>
    </row>
    <row r="3274" spans="2:18" s="188" customFormat="1">
      <c r="B3274" s="97" t="s">
        <v>4454</v>
      </c>
      <c r="C3274" s="72" t="s">
        <v>4456</v>
      </c>
      <c r="D3274" s="72" t="s">
        <v>4073</v>
      </c>
      <c r="E3274" s="72">
        <v>10</v>
      </c>
      <c r="F3274" s="72">
        <v>2</v>
      </c>
      <c r="G3274" s="72">
        <v>10</v>
      </c>
      <c r="H3274" s="72">
        <v>10</v>
      </c>
      <c r="I3274" s="72">
        <v>10</v>
      </c>
      <c r="J3274" s="72"/>
      <c r="K3274" s="309" t="s">
        <v>41</v>
      </c>
      <c r="L3274" s="302" t="str">
        <f t="shared" si="74"/>
        <v>야간</v>
      </c>
      <c r="M3274" s="202"/>
      <c r="N3274" s="39"/>
      <c r="O3274" s="39"/>
      <c r="P3274" s="39"/>
      <c r="Q3274" s="39"/>
      <c r="R3274" s="39"/>
    </row>
    <row r="3275" spans="2:18" s="188" customFormat="1">
      <c r="B3275" s="97" t="s">
        <v>4454</v>
      </c>
      <c r="C3275" s="72" t="s">
        <v>4456</v>
      </c>
      <c r="D3275" s="72" t="s">
        <v>4074</v>
      </c>
      <c r="E3275" s="72">
        <v>10</v>
      </c>
      <c r="F3275" s="72">
        <v>2</v>
      </c>
      <c r="G3275" s="72">
        <v>10</v>
      </c>
      <c r="H3275" s="72">
        <v>10</v>
      </c>
      <c r="I3275" s="72">
        <v>10</v>
      </c>
      <c r="J3275" s="72"/>
      <c r="K3275" s="309" t="s">
        <v>41</v>
      </c>
      <c r="L3275" s="302" t="str">
        <f t="shared" si="74"/>
        <v>야간</v>
      </c>
      <c r="M3275" s="202"/>
      <c r="N3275" s="39"/>
      <c r="O3275" s="39"/>
      <c r="P3275" s="39"/>
      <c r="Q3275" s="39"/>
      <c r="R3275" s="39"/>
    </row>
    <row r="3276" spans="2:18" s="188" customFormat="1">
      <c r="B3276" s="97" t="s">
        <v>4454</v>
      </c>
      <c r="C3276" s="72" t="s">
        <v>4456</v>
      </c>
      <c r="D3276" s="72" t="s">
        <v>4075</v>
      </c>
      <c r="E3276" s="72">
        <v>10</v>
      </c>
      <c r="F3276" s="72">
        <v>2</v>
      </c>
      <c r="G3276" s="72">
        <v>10</v>
      </c>
      <c r="H3276" s="72">
        <v>10</v>
      </c>
      <c r="I3276" s="72">
        <v>10</v>
      </c>
      <c r="J3276" s="72"/>
      <c r="K3276" s="309" t="s">
        <v>41</v>
      </c>
      <c r="L3276" s="302" t="str">
        <f t="shared" si="74"/>
        <v>야간</v>
      </c>
      <c r="M3276" s="202"/>
      <c r="N3276" s="39"/>
      <c r="O3276" s="39"/>
      <c r="P3276" s="39"/>
      <c r="Q3276" s="39"/>
      <c r="R3276" s="39"/>
    </row>
    <row r="3277" spans="2:18" s="188" customFormat="1">
      <c r="B3277" s="97" t="s">
        <v>4454</v>
      </c>
      <c r="C3277" s="72" t="s">
        <v>4456</v>
      </c>
      <c r="D3277" s="72" t="s">
        <v>4076</v>
      </c>
      <c r="E3277" s="72">
        <v>10</v>
      </c>
      <c r="F3277" s="72">
        <v>2</v>
      </c>
      <c r="G3277" s="72">
        <v>10</v>
      </c>
      <c r="H3277" s="72">
        <v>10</v>
      </c>
      <c r="I3277" s="72">
        <v>10</v>
      </c>
      <c r="J3277" s="72"/>
      <c r="K3277" s="309" t="s">
        <v>41</v>
      </c>
      <c r="L3277" s="302" t="str">
        <f t="shared" ref="L3277:L3304" si="75">IF(MID(D3277,1,8)&gt;="20241101",IF(VALUE(MID(D3277,10,6))&lt;120000,"오전",IF(VALUE(MID(D3277,10,2))&lt;17,"오후","야간")),
IF(MID(D3277,1,8)&lt;"20241101",IF(VALUE(MID(D3277,10,6))&lt;120000,"오전",IF(VALUE(MID(D3277,10,2))&lt;18,"오후","야간"))
))</f>
        <v>야간</v>
      </c>
      <c r="M3277" s="202"/>
      <c r="N3277" s="39"/>
      <c r="O3277" s="39"/>
      <c r="P3277" s="39"/>
      <c r="Q3277" s="39"/>
      <c r="R3277" s="39"/>
    </row>
    <row r="3278" spans="2:18" s="188" customFormat="1">
      <c r="B3278" s="97" t="s">
        <v>4454</v>
      </c>
      <c r="C3278" s="72" t="s">
        <v>4456</v>
      </c>
      <c r="D3278" s="72" t="s">
        <v>4077</v>
      </c>
      <c r="E3278" s="72">
        <v>10</v>
      </c>
      <c r="F3278" s="72">
        <v>2</v>
      </c>
      <c r="G3278" s="72">
        <v>10</v>
      </c>
      <c r="H3278" s="72">
        <v>10</v>
      </c>
      <c r="I3278" s="72">
        <v>10</v>
      </c>
      <c r="J3278" s="72"/>
      <c r="K3278" s="309" t="s">
        <v>41</v>
      </c>
      <c r="L3278" s="302" t="str">
        <f t="shared" si="75"/>
        <v>야간</v>
      </c>
      <c r="M3278" s="202"/>
      <c r="N3278" s="39"/>
      <c r="O3278" s="39"/>
      <c r="P3278" s="39"/>
      <c r="Q3278" s="39"/>
      <c r="R3278" s="39"/>
    </row>
    <row r="3279" spans="2:18" s="188" customFormat="1">
      <c r="B3279" s="97" t="s">
        <v>4454</v>
      </c>
      <c r="C3279" s="72" t="s">
        <v>4456</v>
      </c>
      <c r="D3279" s="72" t="s">
        <v>4078</v>
      </c>
      <c r="E3279" s="72">
        <v>10</v>
      </c>
      <c r="F3279" s="72">
        <v>2</v>
      </c>
      <c r="G3279" s="72">
        <v>10</v>
      </c>
      <c r="H3279" s="72">
        <v>10</v>
      </c>
      <c r="I3279" s="72">
        <v>10</v>
      </c>
      <c r="J3279" s="72"/>
      <c r="K3279" s="309" t="s">
        <v>41</v>
      </c>
      <c r="L3279" s="302" t="str">
        <f t="shared" si="75"/>
        <v>야간</v>
      </c>
      <c r="M3279" s="202"/>
      <c r="N3279" s="39"/>
      <c r="O3279" s="39"/>
      <c r="P3279" s="39"/>
      <c r="Q3279" s="39"/>
      <c r="R3279" s="39"/>
    </row>
    <row r="3280" spans="2:18" s="188" customFormat="1">
      <c r="B3280" s="97" t="s">
        <v>4454</v>
      </c>
      <c r="C3280" s="72" t="s">
        <v>4456</v>
      </c>
      <c r="D3280" s="72" t="s">
        <v>4079</v>
      </c>
      <c r="E3280" s="72">
        <v>10</v>
      </c>
      <c r="F3280" s="72">
        <v>2</v>
      </c>
      <c r="G3280" s="72">
        <v>10</v>
      </c>
      <c r="H3280" s="72">
        <v>10</v>
      </c>
      <c r="I3280" s="72">
        <v>10</v>
      </c>
      <c r="J3280" s="72"/>
      <c r="K3280" s="309" t="s">
        <v>41</v>
      </c>
      <c r="L3280" s="302" t="str">
        <f t="shared" si="75"/>
        <v>야간</v>
      </c>
      <c r="M3280" s="202"/>
      <c r="N3280" s="39"/>
      <c r="O3280" s="39"/>
      <c r="P3280" s="39"/>
      <c r="Q3280" s="39"/>
      <c r="R3280" s="39"/>
    </row>
    <row r="3281" spans="2:18" s="188" customFormat="1">
      <c r="B3281" s="97" t="s">
        <v>4454</v>
      </c>
      <c r="C3281" s="72" t="s">
        <v>4456</v>
      </c>
      <c r="D3281" s="72" t="s">
        <v>4081</v>
      </c>
      <c r="E3281" s="72">
        <v>10</v>
      </c>
      <c r="F3281" s="72">
        <v>2</v>
      </c>
      <c r="G3281" s="72">
        <v>10</v>
      </c>
      <c r="H3281" s="72">
        <v>10</v>
      </c>
      <c r="I3281" s="72">
        <v>10</v>
      </c>
      <c r="J3281" s="72"/>
      <c r="K3281" s="309" t="s">
        <v>41</v>
      </c>
      <c r="L3281" s="302" t="str">
        <f t="shared" si="75"/>
        <v>야간</v>
      </c>
      <c r="M3281" s="202"/>
      <c r="N3281" s="39"/>
      <c r="O3281" s="39"/>
      <c r="P3281" s="39"/>
      <c r="Q3281" s="39"/>
      <c r="R3281" s="39"/>
    </row>
    <row r="3282" spans="2:18" s="188" customFormat="1">
      <c r="B3282" s="97" t="s">
        <v>4454</v>
      </c>
      <c r="C3282" s="72" t="s">
        <v>4456</v>
      </c>
      <c r="D3282" s="72" t="s">
        <v>4083</v>
      </c>
      <c r="E3282" s="72">
        <v>10</v>
      </c>
      <c r="F3282" s="72">
        <v>2</v>
      </c>
      <c r="G3282" s="72">
        <v>10</v>
      </c>
      <c r="H3282" s="72">
        <v>10</v>
      </c>
      <c r="I3282" s="72">
        <v>10</v>
      </c>
      <c r="J3282" s="72"/>
      <c r="K3282" s="309" t="s">
        <v>85</v>
      </c>
      <c r="L3282" s="302" t="str">
        <f t="shared" si="75"/>
        <v>야간</v>
      </c>
      <c r="M3282" s="202"/>
      <c r="N3282" s="39"/>
      <c r="O3282" s="39"/>
      <c r="P3282" s="39"/>
      <c r="Q3282" s="39"/>
      <c r="R3282" s="39"/>
    </row>
    <row r="3283" spans="2:18" s="188" customFormat="1">
      <c r="B3283" s="97" t="s">
        <v>4454</v>
      </c>
      <c r="C3283" s="72" t="s">
        <v>4456</v>
      </c>
      <c r="D3283" s="72" t="s">
        <v>4084</v>
      </c>
      <c r="E3283" s="72">
        <v>10</v>
      </c>
      <c r="F3283" s="72">
        <v>2</v>
      </c>
      <c r="G3283" s="72">
        <v>10</v>
      </c>
      <c r="H3283" s="72">
        <v>10</v>
      </c>
      <c r="I3283" s="72">
        <v>10</v>
      </c>
      <c r="J3283" s="72"/>
      <c r="K3283" s="309" t="s">
        <v>425</v>
      </c>
      <c r="L3283" s="302" t="str">
        <f t="shared" si="75"/>
        <v>야간</v>
      </c>
      <c r="M3283" s="202"/>
      <c r="N3283" s="39"/>
      <c r="O3283" s="39"/>
      <c r="P3283" s="39"/>
      <c r="Q3283" s="39"/>
      <c r="R3283" s="39"/>
    </row>
    <row r="3284" spans="2:18" s="188" customFormat="1">
      <c r="B3284" s="97" t="s">
        <v>4454</v>
      </c>
      <c r="C3284" s="72" t="s">
        <v>4456</v>
      </c>
      <c r="D3284" s="72" t="s">
        <v>4085</v>
      </c>
      <c r="E3284" s="72">
        <v>10</v>
      </c>
      <c r="F3284" s="72">
        <v>2</v>
      </c>
      <c r="G3284" s="72">
        <v>10</v>
      </c>
      <c r="H3284" s="72">
        <v>10</v>
      </c>
      <c r="I3284" s="72">
        <v>10</v>
      </c>
      <c r="J3284" s="72"/>
      <c r="K3284" s="309" t="s">
        <v>27</v>
      </c>
      <c r="L3284" s="302" t="str">
        <f t="shared" si="75"/>
        <v>야간</v>
      </c>
      <c r="M3284" s="202"/>
      <c r="N3284" s="39"/>
      <c r="O3284" s="39"/>
      <c r="P3284" s="39"/>
      <c r="Q3284" s="39"/>
      <c r="R3284" s="39"/>
    </row>
    <row r="3285" spans="2:18" s="188" customFormat="1">
      <c r="B3285" s="97" t="s">
        <v>4454</v>
      </c>
      <c r="C3285" s="72" t="s">
        <v>4456</v>
      </c>
      <c r="D3285" s="72" t="s">
        <v>4086</v>
      </c>
      <c r="E3285" s="72">
        <v>10</v>
      </c>
      <c r="F3285" s="72">
        <v>2</v>
      </c>
      <c r="G3285" s="72">
        <v>10</v>
      </c>
      <c r="H3285" s="72">
        <v>10</v>
      </c>
      <c r="I3285" s="72">
        <v>10</v>
      </c>
      <c r="J3285" s="72"/>
      <c r="K3285" s="309" t="s">
        <v>88</v>
      </c>
      <c r="L3285" s="302" t="str">
        <f t="shared" si="75"/>
        <v>야간</v>
      </c>
      <c r="M3285" s="202"/>
      <c r="N3285" s="39"/>
      <c r="O3285" s="39"/>
      <c r="P3285" s="39"/>
      <c r="Q3285" s="39"/>
      <c r="R3285" s="39"/>
    </row>
    <row r="3286" spans="2:18" s="188" customFormat="1">
      <c r="B3286" s="97" t="s">
        <v>4454</v>
      </c>
      <c r="C3286" s="72" t="s">
        <v>4456</v>
      </c>
      <c r="D3286" s="72" t="s">
        <v>4087</v>
      </c>
      <c r="E3286" s="72">
        <v>10</v>
      </c>
      <c r="F3286" s="72">
        <v>2</v>
      </c>
      <c r="G3286" s="72">
        <v>10</v>
      </c>
      <c r="H3286" s="72">
        <v>10</v>
      </c>
      <c r="I3286" s="72">
        <v>10</v>
      </c>
      <c r="J3286" s="72"/>
      <c r="K3286" s="309" t="s">
        <v>27</v>
      </c>
      <c r="L3286" s="302" t="str">
        <f t="shared" si="75"/>
        <v>야간</v>
      </c>
      <c r="M3286" s="202"/>
      <c r="N3286" s="39"/>
      <c r="O3286" s="39"/>
      <c r="P3286" s="39"/>
      <c r="Q3286" s="39"/>
      <c r="R3286" s="39"/>
    </row>
    <row r="3287" spans="2:18" s="188" customFormat="1">
      <c r="B3287" s="97" t="s">
        <v>4454</v>
      </c>
      <c r="C3287" s="72" t="s">
        <v>4456</v>
      </c>
      <c r="D3287" s="72" t="s">
        <v>4092</v>
      </c>
      <c r="E3287" s="72">
        <v>10</v>
      </c>
      <c r="F3287" s="72">
        <v>2</v>
      </c>
      <c r="G3287" s="72">
        <v>10</v>
      </c>
      <c r="H3287" s="72">
        <v>10</v>
      </c>
      <c r="I3287" s="72">
        <v>10</v>
      </c>
      <c r="J3287" s="72"/>
      <c r="K3287" s="309" t="s">
        <v>46</v>
      </c>
      <c r="L3287" s="302" t="str">
        <f t="shared" si="75"/>
        <v>야간</v>
      </c>
      <c r="M3287" s="202"/>
      <c r="N3287" s="39"/>
      <c r="O3287" s="39"/>
      <c r="P3287" s="39"/>
      <c r="Q3287" s="39"/>
      <c r="R3287" s="39"/>
    </row>
    <row r="3288" spans="2:18" s="188" customFormat="1">
      <c r="B3288" s="97" t="s">
        <v>4454</v>
      </c>
      <c r="C3288" s="72" t="s">
        <v>4456</v>
      </c>
      <c r="D3288" s="72" t="s">
        <v>4093</v>
      </c>
      <c r="E3288" s="72">
        <v>10</v>
      </c>
      <c r="F3288" s="72">
        <v>2</v>
      </c>
      <c r="G3288" s="72">
        <v>10</v>
      </c>
      <c r="H3288" s="72">
        <v>10</v>
      </c>
      <c r="I3288" s="72">
        <v>10</v>
      </c>
      <c r="J3288" s="72"/>
      <c r="K3288" s="309" t="s">
        <v>27</v>
      </c>
      <c r="L3288" s="302" t="str">
        <f t="shared" si="75"/>
        <v>야간</v>
      </c>
      <c r="M3288" s="202"/>
      <c r="N3288" s="39"/>
      <c r="O3288" s="39"/>
      <c r="P3288" s="39"/>
      <c r="Q3288" s="39"/>
      <c r="R3288" s="39"/>
    </row>
    <row r="3289" spans="2:18" s="188" customFormat="1">
      <c r="B3289" s="97" t="s">
        <v>4454</v>
      </c>
      <c r="C3289" s="72" t="s">
        <v>4456</v>
      </c>
      <c r="D3289" s="72" t="s">
        <v>4094</v>
      </c>
      <c r="E3289" s="72">
        <v>10</v>
      </c>
      <c r="F3289" s="72">
        <v>2</v>
      </c>
      <c r="G3289" s="72">
        <v>10</v>
      </c>
      <c r="H3289" s="72">
        <v>10</v>
      </c>
      <c r="I3289" s="72">
        <v>10</v>
      </c>
      <c r="J3289" s="72"/>
      <c r="K3289" s="309" t="s">
        <v>27</v>
      </c>
      <c r="L3289" s="302" t="str">
        <f t="shared" si="75"/>
        <v>야간</v>
      </c>
      <c r="M3289" s="202"/>
      <c r="N3289" s="39"/>
      <c r="O3289" s="39"/>
      <c r="P3289" s="39"/>
      <c r="Q3289" s="39"/>
      <c r="R3289" s="39"/>
    </row>
    <row r="3290" spans="2:18" s="188" customFormat="1">
      <c r="B3290" s="97" t="s">
        <v>4454</v>
      </c>
      <c r="C3290" s="72" t="s">
        <v>4456</v>
      </c>
      <c r="D3290" s="72" t="s">
        <v>4095</v>
      </c>
      <c r="E3290" s="72">
        <v>10</v>
      </c>
      <c r="F3290" s="72">
        <v>2</v>
      </c>
      <c r="G3290" s="72">
        <v>10</v>
      </c>
      <c r="H3290" s="72">
        <v>10</v>
      </c>
      <c r="I3290" s="72">
        <v>10</v>
      </c>
      <c r="J3290" s="72"/>
      <c r="K3290" s="309" t="s">
        <v>73</v>
      </c>
      <c r="L3290" s="302" t="str">
        <f t="shared" si="75"/>
        <v>야간</v>
      </c>
      <c r="M3290" s="202"/>
      <c r="N3290" s="39"/>
      <c r="O3290" s="39"/>
      <c r="P3290" s="39"/>
      <c r="Q3290" s="39"/>
      <c r="R3290" s="39"/>
    </row>
    <row r="3291" spans="2:18" s="188" customFormat="1">
      <c r="B3291" s="97" t="s">
        <v>4454</v>
      </c>
      <c r="C3291" s="72" t="s">
        <v>4456</v>
      </c>
      <c r="D3291" s="72" t="s">
        <v>4096</v>
      </c>
      <c r="E3291" s="72">
        <v>10</v>
      </c>
      <c r="F3291" s="72">
        <v>2</v>
      </c>
      <c r="G3291" s="72">
        <v>10</v>
      </c>
      <c r="H3291" s="72">
        <v>10</v>
      </c>
      <c r="I3291" s="72">
        <v>10</v>
      </c>
      <c r="J3291" s="72"/>
      <c r="K3291" s="309" t="s">
        <v>3059</v>
      </c>
      <c r="L3291" s="302" t="str">
        <f t="shared" si="75"/>
        <v>야간</v>
      </c>
      <c r="M3291" s="202"/>
      <c r="N3291" s="39"/>
      <c r="O3291" s="39"/>
      <c r="P3291" s="39"/>
      <c r="Q3291" s="39"/>
      <c r="R3291" s="39"/>
    </row>
    <row r="3292" spans="2:18" s="188" customFormat="1">
      <c r="B3292" s="97" t="s">
        <v>4454</v>
      </c>
      <c r="C3292" s="72" t="s">
        <v>4456</v>
      </c>
      <c r="D3292" s="72" t="s">
        <v>4097</v>
      </c>
      <c r="E3292" s="72">
        <v>10</v>
      </c>
      <c r="F3292" s="72">
        <v>2</v>
      </c>
      <c r="G3292" s="72">
        <v>10</v>
      </c>
      <c r="H3292" s="72">
        <v>10</v>
      </c>
      <c r="I3292" s="72">
        <v>10</v>
      </c>
      <c r="J3292" s="72"/>
      <c r="K3292" s="309" t="s">
        <v>3059</v>
      </c>
      <c r="L3292" s="302" t="str">
        <f t="shared" si="75"/>
        <v>야간</v>
      </c>
      <c r="M3292" s="202"/>
      <c r="N3292" s="39"/>
      <c r="O3292" s="39"/>
      <c r="P3292" s="39"/>
      <c r="Q3292" s="39"/>
      <c r="R3292" s="39"/>
    </row>
    <row r="3293" spans="2:18" s="188" customFormat="1">
      <c r="B3293" s="97" t="s">
        <v>4454</v>
      </c>
      <c r="C3293" s="72" t="s">
        <v>4456</v>
      </c>
      <c r="D3293" s="72" t="s">
        <v>4099</v>
      </c>
      <c r="E3293" s="72">
        <v>10</v>
      </c>
      <c r="F3293" s="72">
        <v>2</v>
      </c>
      <c r="G3293" s="72">
        <v>10</v>
      </c>
      <c r="H3293" s="72">
        <v>10</v>
      </c>
      <c r="I3293" s="72">
        <v>10</v>
      </c>
      <c r="J3293" s="72"/>
      <c r="K3293" s="309" t="s">
        <v>27</v>
      </c>
      <c r="L3293" s="302" t="str">
        <f t="shared" si="75"/>
        <v>야간</v>
      </c>
      <c r="M3293" s="202"/>
      <c r="N3293" s="39"/>
      <c r="O3293" s="39"/>
      <c r="P3293" s="39"/>
      <c r="Q3293" s="39"/>
      <c r="R3293" s="39"/>
    </row>
    <row r="3294" spans="2:18" s="188" customFormat="1">
      <c r="B3294" s="97" t="s">
        <v>4454</v>
      </c>
      <c r="C3294" s="72" t="s">
        <v>4456</v>
      </c>
      <c r="D3294" s="72" t="s">
        <v>4101</v>
      </c>
      <c r="E3294" s="72">
        <v>10</v>
      </c>
      <c r="F3294" s="72">
        <v>2</v>
      </c>
      <c r="G3294" s="72">
        <v>10</v>
      </c>
      <c r="H3294" s="72">
        <v>10</v>
      </c>
      <c r="I3294" s="72">
        <v>10</v>
      </c>
      <c r="J3294" s="72"/>
      <c r="K3294" s="309" t="s">
        <v>88</v>
      </c>
      <c r="L3294" s="302" t="str">
        <f t="shared" si="75"/>
        <v>야간</v>
      </c>
      <c r="M3294" s="202"/>
      <c r="N3294" s="39"/>
      <c r="O3294" s="39"/>
      <c r="P3294" s="39"/>
      <c r="Q3294" s="39"/>
      <c r="R3294" s="39"/>
    </row>
    <row r="3295" spans="2:18" s="188" customFormat="1">
      <c r="B3295" s="97" t="s">
        <v>4454</v>
      </c>
      <c r="C3295" s="72" t="s">
        <v>4456</v>
      </c>
      <c r="D3295" s="72" t="s">
        <v>4104</v>
      </c>
      <c r="E3295" s="72">
        <v>10</v>
      </c>
      <c r="F3295" s="72">
        <v>2</v>
      </c>
      <c r="G3295" s="72">
        <v>10</v>
      </c>
      <c r="H3295" s="72">
        <v>10</v>
      </c>
      <c r="I3295" s="72">
        <v>10</v>
      </c>
      <c r="J3295" s="72"/>
      <c r="K3295" s="309" t="s">
        <v>27</v>
      </c>
      <c r="L3295" s="302" t="str">
        <f t="shared" si="75"/>
        <v>야간</v>
      </c>
      <c r="M3295" s="202"/>
      <c r="N3295" s="39"/>
      <c r="O3295" s="39"/>
      <c r="P3295" s="39"/>
      <c r="Q3295" s="39"/>
      <c r="R3295" s="39"/>
    </row>
    <row r="3296" spans="2:18" s="188" customFormat="1">
      <c r="B3296" s="97" t="s">
        <v>4454</v>
      </c>
      <c r="C3296" s="72" t="s">
        <v>4456</v>
      </c>
      <c r="D3296" s="72" t="s">
        <v>4105</v>
      </c>
      <c r="E3296" s="72">
        <v>10</v>
      </c>
      <c r="F3296" s="72">
        <v>2</v>
      </c>
      <c r="G3296" s="72">
        <v>10</v>
      </c>
      <c r="H3296" s="72">
        <v>10</v>
      </c>
      <c r="I3296" s="72">
        <v>10</v>
      </c>
      <c r="J3296" s="72"/>
      <c r="K3296" s="309" t="s">
        <v>27</v>
      </c>
      <c r="L3296" s="302" t="str">
        <f t="shared" si="75"/>
        <v>야간</v>
      </c>
      <c r="M3296" s="202"/>
      <c r="N3296" s="39"/>
      <c r="O3296" s="39"/>
      <c r="P3296" s="39"/>
      <c r="Q3296" s="39"/>
      <c r="R3296" s="39"/>
    </row>
    <row r="3297" spans="2:18" s="188" customFormat="1">
      <c r="B3297" s="97" t="s">
        <v>4454</v>
      </c>
      <c r="C3297" s="72" t="s">
        <v>4456</v>
      </c>
      <c r="D3297" s="72" t="s">
        <v>4107</v>
      </c>
      <c r="E3297" s="72">
        <v>10</v>
      </c>
      <c r="F3297" s="72">
        <v>2</v>
      </c>
      <c r="G3297" s="72">
        <v>10</v>
      </c>
      <c r="H3297" s="72">
        <v>10</v>
      </c>
      <c r="I3297" s="72">
        <v>10</v>
      </c>
      <c r="J3297" s="72"/>
      <c r="K3297" s="309" t="s">
        <v>27</v>
      </c>
      <c r="L3297" s="302" t="str">
        <f t="shared" si="75"/>
        <v>야간</v>
      </c>
      <c r="M3297" s="202"/>
      <c r="N3297" s="39"/>
      <c r="O3297" s="39"/>
      <c r="P3297" s="39"/>
      <c r="Q3297" s="39"/>
      <c r="R3297" s="39"/>
    </row>
    <row r="3298" spans="2:18" s="188" customFormat="1">
      <c r="B3298" s="97" t="s">
        <v>4454</v>
      </c>
      <c r="C3298" s="72" t="s">
        <v>4456</v>
      </c>
      <c r="D3298" s="72" t="s">
        <v>4108</v>
      </c>
      <c r="E3298" s="72">
        <v>10</v>
      </c>
      <c r="F3298" s="72">
        <v>2</v>
      </c>
      <c r="G3298" s="72">
        <v>10</v>
      </c>
      <c r="H3298" s="72">
        <v>10</v>
      </c>
      <c r="I3298" s="72">
        <v>10</v>
      </c>
      <c r="J3298" s="72"/>
      <c r="K3298" s="309" t="s">
        <v>73</v>
      </c>
      <c r="L3298" s="302" t="str">
        <f t="shared" si="75"/>
        <v>야간</v>
      </c>
      <c r="M3298" s="202"/>
      <c r="N3298" s="39"/>
      <c r="O3298" s="39"/>
      <c r="P3298" s="39"/>
      <c r="Q3298" s="39"/>
      <c r="R3298" s="39"/>
    </row>
    <row r="3299" spans="2:18" s="188" customFormat="1">
      <c r="B3299" s="97" t="s">
        <v>4454</v>
      </c>
      <c r="C3299" s="72" t="s">
        <v>4457</v>
      </c>
      <c r="D3299" s="72" t="s">
        <v>4109</v>
      </c>
      <c r="E3299" s="72">
        <v>10</v>
      </c>
      <c r="F3299" s="72">
        <v>2</v>
      </c>
      <c r="G3299" s="72">
        <v>10</v>
      </c>
      <c r="H3299" s="72">
        <v>10</v>
      </c>
      <c r="I3299" s="72">
        <v>10</v>
      </c>
      <c r="J3299" s="72"/>
      <c r="K3299" s="309" t="s">
        <v>27</v>
      </c>
      <c r="L3299" s="302" t="str">
        <f t="shared" si="75"/>
        <v>오후</v>
      </c>
      <c r="M3299" s="202"/>
      <c r="N3299" s="39"/>
      <c r="O3299" s="39"/>
      <c r="P3299" s="39"/>
      <c r="Q3299" s="39"/>
      <c r="R3299" s="39"/>
    </row>
    <row r="3300" spans="2:18" s="188" customFormat="1">
      <c r="B3300" s="97" t="s">
        <v>4454</v>
      </c>
      <c r="C3300" s="72" t="s">
        <v>4457</v>
      </c>
      <c r="D3300" s="72" t="s">
        <v>4110</v>
      </c>
      <c r="E3300" s="72">
        <v>10</v>
      </c>
      <c r="F3300" s="72">
        <v>2</v>
      </c>
      <c r="G3300" s="72">
        <v>10</v>
      </c>
      <c r="H3300" s="72">
        <v>10</v>
      </c>
      <c r="I3300" s="72">
        <v>10</v>
      </c>
      <c r="J3300" s="72"/>
      <c r="K3300" s="309" t="s">
        <v>27</v>
      </c>
      <c r="L3300" s="302" t="str">
        <f t="shared" si="75"/>
        <v>오후</v>
      </c>
      <c r="M3300" s="202"/>
      <c r="N3300" s="39"/>
      <c r="O3300" s="39"/>
      <c r="P3300" s="39"/>
      <c r="Q3300" s="39"/>
      <c r="R3300" s="39"/>
    </row>
    <row r="3301" spans="2:18" s="188" customFormat="1">
      <c r="B3301" s="97" t="s">
        <v>4454</v>
      </c>
      <c r="C3301" s="72" t="s">
        <v>4457</v>
      </c>
      <c r="D3301" s="72" t="s">
        <v>4114</v>
      </c>
      <c r="E3301" s="72">
        <v>10</v>
      </c>
      <c r="F3301" s="72">
        <v>2</v>
      </c>
      <c r="G3301" s="72">
        <v>10</v>
      </c>
      <c r="H3301" s="72">
        <v>10</v>
      </c>
      <c r="I3301" s="72">
        <v>10</v>
      </c>
      <c r="J3301" s="72"/>
      <c r="K3301" s="309" t="s">
        <v>73</v>
      </c>
      <c r="L3301" s="302" t="str">
        <f t="shared" si="75"/>
        <v>오후</v>
      </c>
      <c r="M3301" s="202"/>
      <c r="N3301" s="39"/>
      <c r="O3301" s="39"/>
      <c r="P3301" s="39"/>
      <c r="Q3301" s="39"/>
      <c r="R3301" s="39"/>
    </row>
    <row r="3302" spans="2:18" s="188" customFormat="1">
      <c r="B3302" s="97" t="s">
        <v>4454</v>
      </c>
      <c r="C3302" s="72" t="s">
        <v>4457</v>
      </c>
      <c r="D3302" s="72" t="s">
        <v>4115</v>
      </c>
      <c r="E3302" s="72">
        <v>10</v>
      </c>
      <c r="F3302" s="72">
        <v>2</v>
      </c>
      <c r="G3302" s="72">
        <v>10</v>
      </c>
      <c r="H3302" s="72">
        <v>10</v>
      </c>
      <c r="I3302" s="72">
        <v>10</v>
      </c>
      <c r="J3302" s="72"/>
      <c r="K3302" s="309" t="s">
        <v>27</v>
      </c>
      <c r="L3302" s="302" t="str">
        <f t="shared" si="75"/>
        <v>오후</v>
      </c>
      <c r="M3302" s="202"/>
      <c r="N3302" s="39"/>
      <c r="O3302" s="39"/>
      <c r="P3302" s="39"/>
      <c r="Q3302" s="39"/>
      <c r="R3302" s="39"/>
    </row>
    <row r="3303" spans="2:18" s="188" customFormat="1">
      <c r="B3303" s="97" t="s">
        <v>4454</v>
      </c>
      <c r="C3303" s="72" t="s">
        <v>4457</v>
      </c>
      <c r="D3303" s="72" t="s">
        <v>4116</v>
      </c>
      <c r="E3303" s="72">
        <v>10</v>
      </c>
      <c r="F3303" s="72">
        <v>2</v>
      </c>
      <c r="G3303" s="72">
        <v>10</v>
      </c>
      <c r="H3303" s="72">
        <v>10</v>
      </c>
      <c r="I3303" s="72">
        <v>10</v>
      </c>
      <c r="J3303" s="72"/>
      <c r="K3303" s="309" t="s">
        <v>27</v>
      </c>
      <c r="L3303" s="302" t="str">
        <f t="shared" si="75"/>
        <v>오후</v>
      </c>
      <c r="M3303" s="202"/>
      <c r="N3303" s="39"/>
      <c r="O3303" s="39"/>
      <c r="P3303" s="39"/>
      <c r="Q3303" s="39"/>
      <c r="R3303" s="39"/>
    </row>
    <row r="3304" spans="2:18" s="188" customFormat="1">
      <c r="B3304" s="97" t="s">
        <v>4454</v>
      </c>
      <c r="C3304" s="72" t="s">
        <v>4457</v>
      </c>
      <c r="D3304" s="72" t="s">
        <v>4118</v>
      </c>
      <c r="E3304" s="72">
        <v>10</v>
      </c>
      <c r="F3304" s="72">
        <v>2</v>
      </c>
      <c r="G3304" s="72">
        <v>10</v>
      </c>
      <c r="H3304" s="72">
        <v>10</v>
      </c>
      <c r="I3304" s="72">
        <v>10</v>
      </c>
      <c r="J3304" s="72"/>
      <c r="K3304" s="309" t="s">
        <v>73</v>
      </c>
      <c r="L3304" s="302" t="str">
        <f t="shared" si="75"/>
        <v>오후</v>
      </c>
      <c r="M3304" s="202"/>
    </row>
    <row r="3305" spans="2:18" s="188" customFormat="1">
      <c r="B3305" s="97" t="s">
        <v>4459</v>
      </c>
      <c r="C3305" s="72" t="s">
        <v>4460</v>
      </c>
      <c r="D3305" s="72" t="s">
        <v>4121</v>
      </c>
      <c r="E3305" s="72"/>
      <c r="F3305" s="72"/>
      <c r="G3305" s="72"/>
      <c r="H3305" s="72"/>
      <c r="I3305" s="72"/>
      <c r="J3305" s="72"/>
      <c r="K3305" s="202" t="s">
        <v>56</v>
      </c>
      <c r="L3305" s="302" t="s">
        <v>28</v>
      </c>
      <c r="M3305" s="202" t="s">
        <v>123</v>
      </c>
    </row>
    <row r="3306" spans="2:18" s="188" customFormat="1">
      <c r="B3306" s="294" t="s">
        <v>4459</v>
      </c>
      <c r="C3306" s="73" t="s">
        <v>4461</v>
      </c>
      <c r="D3306" s="73" t="s">
        <v>4122</v>
      </c>
      <c r="E3306" s="73"/>
      <c r="F3306" s="73"/>
      <c r="G3306" s="73"/>
      <c r="H3306" s="73"/>
      <c r="I3306" s="73"/>
      <c r="J3306" s="73"/>
      <c r="K3306" s="318" t="s">
        <v>1600</v>
      </c>
      <c r="L3306" s="314" t="s">
        <v>30</v>
      </c>
      <c r="M3306" s="318" t="s">
        <v>123</v>
      </c>
    </row>
    <row r="3307" spans="2:18" s="188" customFormat="1">
      <c r="B3307" s="72" t="s">
        <v>4459</v>
      </c>
      <c r="C3307" s="72" t="s">
        <v>4461</v>
      </c>
      <c r="D3307" s="72" t="s">
        <v>4128</v>
      </c>
      <c r="E3307" s="72"/>
      <c r="F3307" s="72"/>
      <c r="G3307" s="72"/>
      <c r="H3307" s="72"/>
      <c r="I3307" s="72"/>
      <c r="J3307" s="72"/>
      <c r="K3307" s="203" t="s">
        <v>56</v>
      </c>
      <c r="L3307" s="302" t="s">
        <v>30</v>
      </c>
      <c r="M3307" s="202" t="s">
        <v>123</v>
      </c>
    </row>
    <row r="3308" spans="2:18" s="188" customFormat="1">
      <c r="B3308" s="72" t="s">
        <v>4459</v>
      </c>
      <c r="C3308" s="72" t="s">
        <v>4461</v>
      </c>
      <c r="D3308" s="72" t="s">
        <v>4136</v>
      </c>
      <c r="E3308" s="72"/>
      <c r="F3308" s="72"/>
      <c r="G3308" s="72"/>
      <c r="H3308" s="72"/>
      <c r="I3308" s="72"/>
      <c r="J3308" s="72"/>
      <c r="K3308" s="203" t="s">
        <v>56</v>
      </c>
      <c r="L3308" s="302" t="s">
        <v>30</v>
      </c>
      <c r="M3308" s="202" t="s">
        <v>123</v>
      </c>
    </row>
    <row r="3309" spans="2:18" s="188" customFormat="1">
      <c r="B3309" s="72" t="s">
        <v>4459</v>
      </c>
      <c r="C3309" s="72" t="s">
        <v>4461</v>
      </c>
      <c r="D3309" s="72" t="s">
        <v>4145</v>
      </c>
      <c r="E3309" s="72"/>
      <c r="F3309" s="72"/>
      <c r="G3309" s="72"/>
      <c r="H3309" s="72"/>
      <c r="I3309" s="72"/>
      <c r="J3309" s="72"/>
      <c r="K3309" s="203" t="s">
        <v>56</v>
      </c>
      <c r="L3309" s="302" t="s">
        <v>30</v>
      </c>
      <c r="M3309" s="202" t="s">
        <v>123</v>
      </c>
    </row>
    <row r="3310" spans="2:18" s="188" customFormat="1">
      <c r="B3310" s="72" t="s">
        <v>4459</v>
      </c>
      <c r="C3310" s="72" t="s">
        <v>4461</v>
      </c>
      <c r="D3310" s="72" t="s">
        <v>4148</v>
      </c>
      <c r="E3310" s="72"/>
      <c r="F3310" s="72"/>
      <c r="G3310" s="72"/>
      <c r="H3310" s="72"/>
      <c r="I3310" s="72"/>
      <c r="J3310" s="72"/>
      <c r="K3310" s="203" t="s">
        <v>56</v>
      </c>
      <c r="L3310" s="302" t="s">
        <v>62</v>
      </c>
      <c r="M3310" s="202" t="s">
        <v>123</v>
      </c>
    </row>
    <row r="3311" spans="2:18" s="188" customFormat="1">
      <c r="B3311" s="72" t="s">
        <v>4459</v>
      </c>
      <c r="C3311" s="72" t="s">
        <v>4461</v>
      </c>
      <c r="D3311" s="72" t="s">
        <v>4149</v>
      </c>
      <c r="E3311" s="72"/>
      <c r="F3311" s="72"/>
      <c r="G3311" s="72"/>
      <c r="H3311" s="72"/>
      <c r="I3311" s="72"/>
      <c r="J3311" s="72"/>
      <c r="K3311" s="203" t="s">
        <v>525</v>
      </c>
      <c r="L3311" s="302" t="s">
        <v>62</v>
      </c>
      <c r="M3311" s="202" t="s">
        <v>123</v>
      </c>
    </row>
    <row r="3312" spans="2:18" s="188" customFormat="1">
      <c r="B3312" s="72" t="s">
        <v>4459</v>
      </c>
      <c r="C3312" s="72" t="s">
        <v>4461</v>
      </c>
      <c r="D3312" s="72" t="s">
        <v>4151</v>
      </c>
      <c r="E3312" s="72"/>
      <c r="F3312" s="72"/>
      <c r="G3312" s="72"/>
      <c r="H3312" s="72"/>
      <c r="I3312" s="72"/>
      <c r="J3312" s="72"/>
      <c r="K3312" s="203" t="s">
        <v>56</v>
      </c>
      <c r="L3312" s="302" t="s">
        <v>62</v>
      </c>
      <c r="M3312" s="202" t="s">
        <v>123</v>
      </c>
    </row>
    <row r="3313" spans="2:13" s="188" customFormat="1">
      <c r="B3313" s="72" t="s">
        <v>4459</v>
      </c>
      <c r="C3313" s="72" t="s">
        <v>4461</v>
      </c>
      <c r="D3313" s="72" t="s">
        <v>4152</v>
      </c>
      <c r="E3313" s="72"/>
      <c r="F3313" s="72"/>
      <c r="G3313" s="72"/>
      <c r="H3313" s="72"/>
      <c r="I3313" s="72"/>
      <c r="J3313" s="72"/>
      <c r="K3313" s="203" t="s">
        <v>56</v>
      </c>
      <c r="L3313" s="302" t="s">
        <v>62</v>
      </c>
      <c r="M3313" s="202" t="s">
        <v>123</v>
      </c>
    </row>
    <row r="3314" spans="2:13" s="188" customFormat="1">
      <c r="B3314" s="72" t="s">
        <v>4459</v>
      </c>
      <c r="C3314" s="72" t="s">
        <v>4461</v>
      </c>
      <c r="D3314" s="72" t="s">
        <v>4153</v>
      </c>
      <c r="E3314" s="72"/>
      <c r="F3314" s="72"/>
      <c r="G3314" s="72"/>
      <c r="H3314" s="72"/>
      <c r="I3314" s="72"/>
      <c r="J3314" s="72"/>
      <c r="K3314" s="203" t="s">
        <v>525</v>
      </c>
      <c r="L3314" s="302" t="s">
        <v>62</v>
      </c>
      <c r="M3314" s="202" t="s">
        <v>123</v>
      </c>
    </row>
    <row r="3315" spans="2:13" s="188" customFormat="1">
      <c r="B3315" s="72" t="s">
        <v>4459</v>
      </c>
      <c r="C3315" s="72" t="s">
        <v>4461</v>
      </c>
      <c r="D3315" s="72" t="s">
        <v>4154</v>
      </c>
      <c r="E3315" s="72"/>
      <c r="F3315" s="72"/>
      <c r="G3315" s="72"/>
      <c r="H3315" s="72"/>
      <c r="I3315" s="72"/>
      <c r="J3315" s="72"/>
      <c r="K3315" s="203" t="s">
        <v>525</v>
      </c>
      <c r="L3315" s="302" t="s">
        <v>62</v>
      </c>
      <c r="M3315" s="202" t="s">
        <v>123</v>
      </c>
    </row>
    <row r="3316" spans="2:13" s="188" customFormat="1">
      <c r="B3316" s="72" t="s">
        <v>4459</v>
      </c>
      <c r="C3316" s="72" t="s">
        <v>4461</v>
      </c>
      <c r="D3316" s="72" t="s">
        <v>4156</v>
      </c>
      <c r="E3316" s="72"/>
      <c r="F3316" s="72"/>
      <c r="G3316" s="72"/>
      <c r="H3316" s="72"/>
      <c r="I3316" s="72"/>
      <c r="J3316" s="72"/>
      <c r="K3316" s="203" t="s">
        <v>56</v>
      </c>
      <c r="L3316" s="302" t="s">
        <v>62</v>
      </c>
      <c r="M3316" s="202" t="s">
        <v>123</v>
      </c>
    </row>
    <row r="3317" spans="2:13" s="188" customFormat="1">
      <c r="B3317" s="72" t="s">
        <v>4459</v>
      </c>
      <c r="C3317" s="72" t="s">
        <v>4462</v>
      </c>
      <c r="D3317" s="72" t="s">
        <v>4216</v>
      </c>
      <c r="E3317" s="72"/>
      <c r="F3317" s="72"/>
      <c r="G3317" s="72"/>
      <c r="H3317" s="72"/>
      <c r="I3317" s="72"/>
      <c r="J3317" s="72"/>
      <c r="K3317" s="203" t="s">
        <v>56</v>
      </c>
      <c r="L3317" s="302" t="s">
        <v>28</v>
      </c>
      <c r="M3317" s="202" t="s">
        <v>123</v>
      </c>
    </row>
    <row r="3318" spans="2:13" s="188" customFormat="1">
      <c r="B3318" s="72" t="s">
        <v>4459</v>
      </c>
      <c r="C3318" s="72" t="s">
        <v>4463</v>
      </c>
      <c r="D3318" s="72" t="s">
        <v>4241</v>
      </c>
      <c r="E3318" s="72"/>
      <c r="F3318" s="72"/>
      <c r="G3318" s="72"/>
      <c r="H3318" s="72"/>
      <c r="I3318" s="72"/>
      <c r="J3318" s="72"/>
      <c r="K3318" s="203" t="s">
        <v>56</v>
      </c>
      <c r="L3318" s="302" t="s">
        <v>28</v>
      </c>
      <c r="M3318" s="202" t="s">
        <v>123</v>
      </c>
    </row>
    <row r="3319" spans="2:13" s="188" customFormat="1">
      <c r="B3319" s="72" t="s">
        <v>4459</v>
      </c>
      <c r="C3319" s="72" t="s">
        <v>4463</v>
      </c>
      <c r="D3319" s="72" t="s">
        <v>4248</v>
      </c>
      <c r="E3319" s="72"/>
      <c r="F3319" s="72"/>
      <c r="G3319" s="72"/>
      <c r="H3319" s="72"/>
      <c r="I3319" s="72"/>
      <c r="J3319" s="72"/>
      <c r="K3319" s="203" t="s">
        <v>56</v>
      </c>
      <c r="L3319" s="302" t="s">
        <v>28</v>
      </c>
      <c r="M3319" s="202" t="s">
        <v>123</v>
      </c>
    </row>
    <row r="3320" spans="2:13" s="188" customFormat="1">
      <c r="B3320" s="72" t="s">
        <v>4459</v>
      </c>
      <c r="C3320" s="72" t="s">
        <v>4463</v>
      </c>
      <c r="D3320" s="72" t="s">
        <v>4249</v>
      </c>
      <c r="E3320" s="72"/>
      <c r="F3320" s="72"/>
      <c r="G3320" s="72"/>
      <c r="H3320" s="72"/>
      <c r="I3320" s="72"/>
      <c r="J3320" s="72"/>
      <c r="K3320" s="203" t="s">
        <v>1600</v>
      </c>
      <c r="L3320" s="302" t="s">
        <v>28</v>
      </c>
      <c r="M3320" s="202" t="s">
        <v>123</v>
      </c>
    </row>
    <row r="3321" spans="2:13" s="188" customFormat="1">
      <c r="B3321" s="72" t="s">
        <v>4459</v>
      </c>
      <c r="C3321" s="72" t="s">
        <v>4463</v>
      </c>
      <c r="D3321" s="72" t="s">
        <v>4250</v>
      </c>
      <c r="E3321" s="72"/>
      <c r="F3321" s="72"/>
      <c r="G3321" s="72"/>
      <c r="H3321" s="72"/>
      <c r="I3321" s="72"/>
      <c r="J3321" s="72"/>
      <c r="K3321" s="203" t="s">
        <v>1600</v>
      </c>
      <c r="L3321" s="302" t="s">
        <v>28</v>
      </c>
      <c r="M3321" s="202" t="s">
        <v>123</v>
      </c>
    </row>
    <row r="3322" spans="2:13" s="188" customFormat="1">
      <c r="B3322" s="72" t="s">
        <v>4459</v>
      </c>
      <c r="C3322" s="72" t="s">
        <v>4463</v>
      </c>
      <c r="D3322" s="72" t="s">
        <v>4255</v>
      </c>
      <c r="E3322" s="72"/>
      <c r="F3322" s="72"/>
      <c r="G3322" s="72"/>
      <c r="H3322" s="72"/>
      <c r="I3322" s="72"/>
      <c r="J3322" s="72"/>
      <c r="K3322" s="202" t="s">
        <v>56</v>
      </c>
      <c r="L3322" s="302" t="s">
        <v>28</v>
      </c>
      <c r="M3322" s="202" t="s">
        <v>123</v>
      </c>
    </row>
    <row r="3323" spans="2:13" s="188" customFormat="1">
      <c r="B3323" s="72" t="s">
        <v>4459</v>
      </c>
      <c r="C3323" s="72" t="s">
        <v>4463</v>
      </c>
      <c r="D3323" s="72" t="s">
        <v>4258</v>
      </c>
      <c r="E3323" s="72"/>
      <c r="F3323" s="72"/>
      <c r="G3323" s="72"/>
      <c r="H3323" s="72"/>
      <c r="I3323" s="72"/>
      <c r="J3323" s="72"/>
      <c r="K3323" s="203" t="s">
        <v>56</v>
      </c>
      <c r="L3323" s="302" t="s">
        <v>30</v>
      </c>
      <c r="M3323" s="202" t="s">
        <v>123</v>
      </c>
    </row>
    <row r="3324" spans="2:13" s="188" customFormat="1">
      <c r="B3324" s="72" t="s">
        <v>4459</v>
      </c>
      <c r="C3324" s="72" t="s">
        <v>4463</v>
      </c>
      <c r="D3324" s="72" t="s">
        <v>4261</v>
      </c>
      <c r="E3324" s="72"/>
      <c r="F3324" s="72"/>
      <c r="G3324" s="72"/>
      <c r="H3324" s="72"/>
      <c r="I3324" s="72"/>
      <c r="J3324" s="72"/>
      <c r="K3324" s="203" t="s">
        <v>56</v>
      </c>
      <c r="L3324" s="302" t="s">
        <v>30</v>
      </c>
      <c r="M3324" s="202" t="s">
        <v>123</v>
      </c>
    </row>
    <row r="3325" spans="2:13" s="188" customFormat="1">
      <c r="B3325" s="72" t="s">
        <v>4459</v>
      </c>
      <c r="C3325" s="72" t="s">
        <v>4464</v>
      </c>
      <c r="D3325" s="72" t="s">
        <v>4262</v>
      </c>
      <c r="E3325" s="72"/>
      <c r="F3325" s="72"/>
      <c r="G3325" s="72"/>
      <c r="H3325" s="72"/>
      <c r="I3325" s="72"/>
      <c r="J3325" s="72"/>
      <c r="K3325" s="203" t="s">
        <v>56</v>
      </c>
      <c r="L3325" s="302" t="s">
        <v>30</v>
      </c>
      <c r="M3325" s="202" t="s">
        <v>123</v>
      </c>
    </row>
    <row r="3326" spans="2:13" s="188" customFormat="1">
      <c r="B3326" s="72" t="s">
        <v>4459</v>
      </c>
      <c r="C3326" s="72" t="s">
        <v>4464</v>
      </c>
      <c r="D3326" s="72" t="s">
        <v>4264</v>
      </c>
      <c r="E3326" s="72"/>
      <c r="F3326" s="72"/>
      <c r="G3326" s="72"/>
      <c r="H3326" s="72"/>
      <c r="I3326" s="72"/>
      <c r="J3326" s="72"/>
      <c r="K3326" s="203" t="s">
        <v>56</v>
      </c>
      <c r="L3326" s="302" t="s">
        <v>30</v>
      </c>
      <c r="M3326" s="202" t="s">
        <v>123</v>
      </c>
    </row>
    <row r="3327" spans="2:13" s="188" customFormat="1">
      <c r="B3327" s="72" t="s">
        <v>4459</v>
      </c>
      <c r="C3327" s="72" t="s">
        <v>4464</v>
      </c>
      <c r="D3327" s="72" t="s">
        <v>4265</v>
      </c>
      <c r="E3327" s="72"/>
      <c r="F3327" s="72"/>
      <c r="G3327" s="72"/>
      <c r="H3327" s="72"/>
      <c r="I3327" s="72"/>
      <c r="J3327" s="72"/>
      <c r="K3327" s="203" t="s">
        <v>56</v>
      </c>
      <c r="L3327" s="302" t="s">
        <v>30</v>
      </c>
      <c r="M3327" s="202" t="s">
        <v>123</v>
      </c>
    </row>
    <row r="3328" spans="2:13" s="188" customFormat="1">
      <c r="B3328" s="72" t="s">
        <v>4459</v>
      </c>
      <c r="C3328" s="72" t="s">
        <v>4465</v>
      </c>
      <c r="D3328" s="72" t="s">
        <v>4268</v>
      </c>
      <c r="E3328" s="72"/>
      <c r="F3328" s="72"/>
      <c r="G3328" s="72"/>
      <c r="H3328" s="72"/>
      <c r="I3328" s="72"/>
      <c r="J3328" s="72"/>
      <c r="K3328" s="203" t="s">
        <v>2879</v>
      </c>
      <c r="L3328" s="302" t="s">
        <v>28</v>
      </c>
      <c r="M3328" s="202" t="s">
        <v>123</v>
      </c>
    </row>
    <row r="3329" spans="2:13" s="188" customFormat="1">
      <c r="B3329" s="72" t="s">
        <v>4459</v>
      </c>
      <c r="C3329" s="72" t="s">
        <v>4465</v>
      </c>
      <c r="D3329" s="72" t="s">
        <v>4269</v>
      </c>
      <c r="E3329" s="72"/>
      <c r="F3329" s="72"/>
      <c r="G3329" s="72"/>
      <c r="H3329" s="72"/>
      <c r="I3329" s="72"/>
      <c r="J3329" s="72"/>
      <c r="K3329" s="203" t="s">
        <v>56</v>
      </c>
      <c r="L3329" s="302" t="s">
        <v>28</v>
      </c>
      <c r="M3329" s="202" t="s">
        <v>123</v>
      </c>
    </row>
    <row r="3330" spans="2:13" s="188" customFormat="1">
      <c r="B3330" s="72" t="s">
        <v>4459</v>
      </c>
      <c r="C3330" s="72" t="s">
        <v>4465</v>
      </c>
      <c r="D3330" s="72" t="s">
        <v>4270</v>
      </c>
      <c r="E3330" s="72"/>
      <c r="F3330" s="72"/>
      <c r="G3330" s="72"/>
      <c r="H3330" s="72"/>
      <c r="I3330" s="72"/>
      <c r="J3330" s="72"/>
      <c r="K3330" s="203" t="s">
        <v>4466</v>
      </c>
      <c r="L3330" s="302" t="s">
        <v>28</v>
      </c>
      <c r="M3330" s="202" t="s">
        <v>123</v>
      </c>
    </row>
    <row r="3331" spans="2:13" s="188" customFormat="1">
      <c r="B3331" s="72" t="s">
        <v>4459</v>
      </c>
      <c r="C3331" s="72" t="s">
        <v>4465</v>
      </c>
      <c r="D3331" s="72" t="s">
        <v>4271</v>
      </c>
      <c r="E3331" s="72"/>
      <c r="F3331" s="72"/>
      <c r="G3331" s="72"/>
      <c r="H3331" s="72"/>
      <c r="I3331" s="72"/>
      <c r="J3331" s="72"/>
      <c r="K3331" s="203" t="s">
        <v>490</v>
      </c>
      <c r="L3331" s="302" t="s">
        <v>28</v>
      </c>
      <c r="M3331" s="202" t="s">
        <v>123</v>
      </c>
    </row>
    <row r="3332" spans="2:13" s="188" customFormat="1">
      <c r="B3332" s="72" t="s">
        <v>4459</v>
      </c>
      <c r="C3332" s="72" t="s">
        <v>4465</v>
      </c>
      <c r="D3332" s="72" t="s">
        <v>4273</v>
      </c>
      <c r="E3332" s="72"/>
      <c r="F3332" s="72"/>
      <c r="G3332" s="72"/>
      <c r="H3332" s="72"/>
      <c r="I3332" s="72"/>
      <c r="J3332" s="72"/>
      <c r="K3332" s="203" t="s">
        <v>56</v>
      </c>
      <c r="L3332" s="302" t="s">
        <v>28</v>
      </c>
      <c r="M3332" s="202" t="s">
        <v>123</v>
      </c>
    </row>
    <row r="3333" spans="2:13" s="188" customFormat="1">
      <c r="B3333" s="72" t="s">
        <v>4459</v>
      </c>
      <c r="C3333" s="72" t="s">
        <v>4465</v>
      </c>
      <c r="D3333" s="72" t="s">
        <v>4274</v>
      </c>
      <c r="E3333" s="72"/>
      <c r="F3333" s="72"/>
      <c r="G3333" s="72"/>
      <c r="H3333" s="72"/>
      <c r="I3333" s="72"/>
      <c r="J3333" s="72"/>
      <c r="K3333" s="203" t="s">
        <v>56</v>
      </c>
      <c r="L3333" s="302" t="s">
        <v>28</v>
      </c>
      <c r="M3333" s="202" t="s">
        <v>123</v>
      </c>
    </row>
    <row r="3334" spans="2:13" s="188" customFormat="1">
      <c r="B3334" s="72" t="s">
        <v>4459</v>
      </c>
      <c r="C3334" s="72" t="s">
        <v>4465</v>
      </c>
      <c r="D3334" s="72" t="s">
        <v>4275</v>
      </c>
      <c r="E3334" s="72"/>
      <c r="F3334" s="72"/>
      <c r="G3334" s="72"/>
      <c r="H3334" s="72"/>
      <c r="I3334" s="72"/>
      <c r="J3334" s="72"/>
      <c r="K3334" s="203" t="s">
        <v>1600</v>
      </c>
      <c r="L3334" s="302" t="s">
        <v>28</v>
      </c>
      <c r="M3334" s="202" t="s">
        <v>123</v>
      </c>
    </row>
    <row r="3335" spans="2:13" s="188" customFormat="1">
      <c r="B3335" s="72" t="s">
        <v>4459</v>
      </c>
      <c r="C3335" s="72" t="s">
        <v>4465</v>
      </c>
      <c r="D3335" s="72" t="s">
        <v>4276</v>
      </c>
      <c r="E3335" s="72"/>
      <c r="F3335" s="72"/>
      <c r="G3335" s="72"/>
      <c r="H3335" s="72"/>
      <c r="I3335" s="72"/>
      <c r="J3335" s="72"/>
      <c r="K3335" s="203" t="s">
        <v>490</v>
      </c>
      <c r="L3335" s="302" t="s">
        <v>28</v>
      </c>
      <c r="M3335" s="202" t="s">
        <v>123</v>
      </c>
    </row>
    <row r="3336" spans="2:13" s="188" customFormat="1">
      <c r="B3336" s="72" t="s">
        <v>4459</v>
      </c>
      <c r="C3336" s="72" t="s">
        <v>4465</v>
      </c>
      <c r="D3336" s="72" t="s">
        <v>4277</v>
      </c>
      <c r="E3336" s="72"/>
      <c r="F3336" s="72"/>
      <c r="G3336" s="72"/>
      <c r="H3336" s="72"/>
      <c r="I3336" s="72"/>
      <c r="J3336" s="72"/>
      <c r="K3336" s="203" t="s">
        <v>56</v>
      </c>
      <c r="L3336" s="302" t="s">
        <v>28</v>
      </c>
      <c r="M3336" s="202" t="s">
        <v>123</v>
      </c>
    </row>
    <row r="3337" spans="2:13" s="188" customFormat="1">
      <c r="B3337" s="72" t="s">
        <v>4459</v>
      </c>
      <c r="C3337" s="72" t="s">
        <v>4465</v>
      </c>
      <c r="D3337" s="72" t="s">
        <v>4278</v>
      </c>
      <c r="E3337" s="72"/>
      <c r="F3337" s="72"/>
      <c r="G3337" s="72"/>
      <c r="H3337" s="72"/>
      <c r="I3337" s="72"/>
      <c r="J3337" s="72"/>
      <c r="K3337" s="203" t="s">
        <v>56</v>
      </c>
      <c r="L3337" s="302" t="s">
        <v>28</v>
      </c>
      <c r="M3337" s="202" t="s">
        <v>123</v>
      </c>
    </row>
    <row r="3338" spans="2:13" s="188" customFormat="1">
      <c r="B3338" s="72" t="s">
        <v>4459</v>
      </c>
      <c r="C3338" s="72" t="s">
        <v>4467</v>
      </c>
      <c r="D3338" s="72" t="s">
        <v>4302</v>
      </c>
      <c r="E3338" s="72"/>
      <c r="F3338" s="72"/>
      <c r="G3338" s="72"/>
      <c r="H3338" s="72"/>
      <c r="I3338" s="72"/>
      <c r="J3338" s="72"/>
      <c r="K3338" s="203" t="s">
        <v>1600</v>
      </c>
      <c r="L3338" s="302" t="s">
        <v>30</v>
      </c>
      <c r="M3338" s="202" t="s">
        <v>123</v>
      </c>
    </row>
    <row r="3339" spans="2:13" s="188" customFormat="1">
      <c r="B3339" s="72" t="s">
        <v>4459</v>
      </c>
      <c r="C3339" s="72" t="s">
        <v>4467</v>
      </c>
      <c r="D3339" s="72" t="s">
        <v>4328</v>
      </c>
      <c r="E3339" s="72"/>
      <c r="F3339" s="72"/>
      <c r="G3339" s="72"/>
      <c r="H3339" s="72"/>
      <c r="I3339" s="72"/>
      <c r="J3339" s="72"/>
      <c r="K3339" s="203" t="s">
        <v>56</v>
      </c>
      <c r="L3339" s="302" t="s">
        <v>30</v>
      </c>
      <c r="M3339" s="202" t="s">
        <v>123</v>
      </c>
    </row>
    <row r="3340" spans="2:13" s="188" customFormat="1">
      <c r="B3340" s="72" t="s">
        <v>4459</v>
      </c>
      <c r="C3340" s="72" t="s">
        <v>4468</v>
      </c>
      <c r="D3340" s="72" t="s">
        <v>4346</v>
      </c>
      <c r="E3340" s="72"/>
      <c r="F3340" s="72"/>
      <c r="G3340" s="72"/>
      <c r="H3340" s="72"/>
      <c r="I3340" s="72"/>
      <c r="J3340" s="72"/>
      <c r="K3340" s="203" t="s">
        <v>56</v>
      </c>
      <c r="L3340" s="302" t="s">
        <v>62</v>
      </c>
      <c r="M3340" s="202" t="s">
        <v>123</v>
      </c>
    </row>
    <row r="3341" spans="2:13" s="188" customFormat="1">
      <c r="B3341" s="72" t="s">
        <v>4459</v>
      </c>
      <c r="C3341" s="72" t="s">
        <v>4468</v>
      </c>
      <c r="D3341" s="72" t="s">
        <v>4347</v>
      </c>
      <c r="E3341" s="72"/>
      <c r="F3341" s="72"/>
      <c r="G3341" s="72"/>
      <c r="H3341" s="72"/>
      <c r="I3341" s="72"/>
      <c r="J3341" s="72"/>
      <c r="K3341" s="203" t="s">
        <v>525</v>
      </c>
      <c r="L3341" s="302" t="s">
        <v>62</v>
      </c>
      <c r="M3341" s="202" t="s">
        <v>123</v>
      </c>
    </row>
    <row r="3342" spans="2:13" s="188" customFormat="1">
      <c r="B3342" s="72" t="s">
        <v>4459</v>
      </c>
      <c r="C3342" s="72" t="s">
        <v>4468</v>
      </c>
      <c r="D3342" s="72" t="s">
        <v>4348</v>
      </c>
      <c r="E3342" s="72"/>
      <c r="F3342" s="72"/>
      <c r="G3342" s="72"/>
      <c r="H3342" s="72"/>
      <c r="I3342" s="72"/>
      <c r="J3342" s="72"/>
      <c r="K3342" s="203" t="s">
        <v>56</v>
      </c>
      <c r="L3342" s="302" t="s">
        <v>62</v>
      </c>
      <c r="M3342" s="202" t="s">
        <v>123</v>
      </c>
    </row>
    <row r="3343" spans="2:13" s="188" customFormat="1">
      <c r="B3343" s="72" t="s">
        <v>4459</v>
      </c>
      <c r="C3343" s="72" t="s">
        <v>4468</v>
      </c>
      <c r="D3343" s="72" t="s">
        <v>4350</v>
      </c>
      <c r="E3343" s="72"/>
      <c r="F3343" s="72"/>
      <c r="G3343" s="72"/>
      <c r="H3343" s="72"/>
      <c r="I3343" s="72"/>
      <c r="J3343" s="72"/>
      <c r="K3343" s="203" t="s">
        <v>56</v>
      </c>
      <c r="L3343" s="302" t="s">
        <v>62</v>
      </c>
      <c r="M3343" s="202" t="s">
        <v>123</v>
      </c>
    </row>
    <row r="3344" spans="2:13" s="188" customFormat="1">
      <c r="B3344" s="72" t="s">
        <v>4459</v>
      </c>
      <c r="C3344" s="72" t="s">
        <v>4468</v>
      </c>
      <c r="D3344" s="72" t="s">
        <v>4351</v>
      </c>
      <c r="E3344" s="72"/>
      <c r="F3344" s="72"/>
      <c r="G3344" s="72"/>
      <c r="H3344" s="72"/>
      <c r="I3344" s="72"/>
      <c r="J3344" s="72"/>
      <c r="K3344" s="203" t="s">
        <v>56</v>
      </c>
      <c r="L3344" s="302" t="s">
        <v>62</v>
      </c>
      <c r="M3344" s="202" t="s">
        <v>123</v>
      </c>
    </row>
    <row r="3345" spans="2:13" s="188" customFormat="1">
      <c r="B3345" s="72" t="s">
        <v>4459</v>
      </c>
      <c r="C3345" s="72" t="s">
        <v>4468</v>
      </c>
      <c r="D3345" s="72" t="s">
        <v>4352</v>
      </c>
      <c r="E3345" s="72"/>
      <c r="F3345" s="72"/>
      <c r="G3345" s="72"/>
      <c r="H3345" s="72"/>
      <c r="I3345" s="72"/>
      <c r="J3345" s="72"/>
      <c r="K3345" s="203" t="s">
        <v>525</v>
      </c>
      <c r="L3345" s="302" t="s">
        <v>62</v>
      </c>
      <c r="M3345" s="202" t="s">
        <v>123</v>
      </c>
    </row>
    <row r="3346" spans="2:13" s="188" customFormat="1">
      <c r="B3346" s="72" t="s">
        <v>4459</v>
      </c>
      <c r="C3346" s="72" t="s">
        <v>4468</v>
      </c>
      <c r="D3346" s="72" t="s">
        <v>4355</v>
      </c>
      <c r="E3346" s="72"/>
      <c r="F3346" s="72"/>
      <c r="G3346" s="72"/>
      <c r="H3346" s="72"/>
      <c r="I3346" s="72"/>
      <c r="J3346" s="72"/>
      <c r="K3346" s="203" t="s">
        <v>56</v>
      </c>
      <c r="L3346" s="302" t="s">
        <v>62</v>
      </c>
      <c r="M3346" s="202" t="s">
        <v>123</v>
      </c>
    </row>
    <row r="3347" spans="2:13" s="188" customFormat="1">
      <c r="B3347" s="72" t="s">
        <v>4459</v>
      </c>
      <c r="C3347" s="72" t="s">
        <v>4468</v>
      </c>
      <c r="D3347" s="72" t="s">
        <v>4356</v>
      </c>
      <c r="E3347" s="72"/>
      <c r="F3347" s="72"/>
      <c r="G3347" s="72"/>
      <c r="H3347" s="72"/>
      <c r="I3347" s="72"/>
      <c r="J3347" s="72"/>
      <c r="K3347" s="203" t="s">
        <v>1600</v>
      </c>
      <c r="L3347" s="302" t="s">
        <v>62</v>
      </c>
      <c r="M3347" s="202" t="s">
        <v>123</v>
      </c>
    </row>
    <row r="3348" spans="2:13" s="188" customFormat="1">
      <c r="B3348" s="72" t="s">
        <v>4459</v>
      </c>
      <c r="C3348" s="72" t="s">
        <v>4468</v>
      </c>
      <c r="D3348" s="72" t="s">
        <v>4357</v>
      </c>
      <c r="E3348" s="72"/>
      <c r="F3348" s="72"/>
      <c r="G3348" s="72"/>
      <c r="H3348" s="72"/>
      <c r="I3348" s="72"/>
      <c r="J3348" s="72"/>
      <c r="K3348" s="203" t="s">
        <v>56</v>
      </c>
      <c r="L3348" s="302" t="s">
        <v>62</v>
      </c>
      <c r="M3348" s="202" t="s">
        <v>123</v>
      </c>
    </row>
    <row r="3349" spans="2:13" s="188" customFormat="1">
      <c r="B3349" s="72" t="s">
        <v>4459</v>
      </c>
      <c r="C3349" s="72" t="s">
        <v>4468</v>
      </c>
      <c r="D3349" s="72" t="s">
        <v>4360</v>
      </c>
      <c r="E3349" s="72"/>
      <c r="F3349" s="72"/>
      <c r="G3349" s="72"/>
      <c r="H3349" s="72"/>
      <c r="I3349" s="72"/>
      <c r="J3349" s="72"/>
      <c r="K3349" s="203" t="s">
        <v>1600</v>
      </c>
      <c r="L3349" s="302" t="s">
        <v>62</v>
      </c>
      <c r="M3349" s="202" t="s">
        <v>123</v>
      </c>
    </row>
    <row r="3350" spans="2:13" s="188" customFormat="1">
      <c r="B3350" s="72" t="s">
        <v>4459</v>
      </c>
      <c r="C3350" s="72" t="s">
        <v>4468</v>
      </c>
      <c r="D3350" s="72" t="s">
        <v>4362</v>
      </c>
      <c r="E3350" s="72"/>
      <c r="F3350" s="72"/>
      <c r="G3350" s="72"/>
      <c r="H3350" s="72"/>
      <c r="I3350" s="72"/>
      <c r="J3350" s="72"/>
      <c r="K3350" s="203" t="s">
        <v>525</v>
      </c>
      <c r="L3350" s="302" t="s">
        <v>62</v>
      </c>
      <c r="M3350" s="202" t="s">
        <v>123</v>
      </c>
    </row>
    <row r="3351" spans="2:13" s="188" customFormat="1">
      <c r="B3351" s="72" t="s">
        <v>4459</v>
      </c>
      <c r="C3351" s="72" t="s">
        <v>4468</v>
      </c>
      <c r="D3351" s="72" t="s">
        <v>4369</v>
      </c>
      <c r="E3351" s="72"/>
      <c r="F3351" s="72"/>
      <c r="G3351" s="72"/>
      <c r="H3351" s="72"/>
      <c r="I3351" s="72"/>
      <c r="J3351" s="72"/>
      <c r="K3351" s="202" t="s">
        <v>56</v>
      </c>
      <c r="L3351" s="302" t="s">
        <v>62</v>
      </c>
      <c r="M3351" s="202" t="s">
        <v>123</v>
      </c>
    </row>
    <row r="3352" spans="2:13" s="188" customFormat="1">
      <c r="B3352" s="72" t="s">
        <v>4459</v>
      </c>
      <c r="C3352" s="72" t="s">
        <v>4469</v>
      </c>
      <c r="D3352" s="72" t="s">
        <v>4377</v>
      </c>
      <c r="E3352" s="72"/>
      <c r="F3352" s="72"/>
      <c r="G3352" s="72"/>
      <c r="H3352" s="72"/>
      <c r="I3352" s="72"/>
      <c r="J3352" s="72"/>
      <c r="K3352" s="203" t="s">
        <v>56</v>
      </c>
      <c r="L3352" s="302" t="s">
        <v>28</v>
      </c>
      <c r="M3352" s="202" t="s">
        <v>123</v>
      </c>
    </row>
    <row r="3353" spans="2:13" s="188" customFormat="1">
      <c r="B3353" s="72" t="s">
        <v>4459</v>
      </c>
      <c r="C3353" s="72" t="s">
        <v>4470</v>
      </c>
      <c r="D3353" s="72" t="s">
        <v>4388</v>
      </c>
      <c r="E3353" s="72"/>
      <c r="F3353" s="72"/>
      <c r="G3353" s="72"/>
      <c r="H3353" s="72"/>
      <c r="I3353" s="72"/>
      <c r="J3353" s="72"/>
      <c r="K3353" s="203" t="s">
        <v>56</v>
      </c>
      <c r="L3353" s="302" t="s">
        <v>28</v>
      </c>
      <c r="M3353" s="202" t="s">
        <v>123</v>
      </c>
    </row>
    <row r="3354" spans="2:13" s="188" customFormat="1">
      <c r="B3354" s="72" t="s">
        <v>4459</v>
      </c>
      <c r="C3354" s="72" t="s">
        <v>4471</v>
      </c>
      <c r="D3354" s="72" t="s">
        <v>4392</v>
      </c>
      <c r="E3354" s="72"/>
      <c r="F3354" s="72"/>
      <c r="G3354" s="72"/>
      <c r="H3354" s="72"/>
      <c r="I3354" s="72"/>
      <c r="J3354" s="72"/>
      <c r="K3354" s="203" t="s">
        <v>56</v>
      </c>
      <c r="L3354" s="302" t="s">
        <v>30</v>
      </c>
      <c r="M3354" s="202" t="s">
        <v>123</v>
      </c>
    </row>
    <row r="3355" spans="2:13" s="188" customFormat="1">
      <c r="B3355" s="72" t="s">
        <v>4459</v>
      </c>
      <c r="C3355" s="72" t="s">
        <v>4471</v>
      </c>
      <c r="D3355" s="72" t="s">
        <v>4393</v>
      </c>
      <c r="E3355" s="72"/>
      <c r="F3355" s="72"/>
      <c r="G3355" s="72"/>
      <c r="H3355" s="72"/>
      <c r="I3355" s="72"/>
      <c r="J3355" s="72"/>
      <c r="K3355" s="203" t="s">
        <v>56</v>
      </c>
      <c r="L3355" s="302" t="s">
        <v>30</v>
      </c>
      <c r="M3355" s="202" t="s">
        <v>123</v>
      </c>
    </row>
    <row r="3356" spans="2:13" s="188" customFormat="1">
      <c r="B3356" s="72" t="s">
        <v>4459</v>
      </c>
      <c r="C3356" s="72" t="s">
        <v>4472</v>
      </c>
      <c r="D3356" s="72" t="s">
        <v>4417</v>
      </c>
      <c r="E3356" s="72"/>
      <c r="F3356" s="72"/>
      <c r="G3356" s="72"/>
      <c r="H3356" s="72"/>
      <c r="I3356" s="72"/>
      <c r="J3356" s="72"/>
      <c r="K3356" s="203" t="s">
        <v>56</v>
      </c>
      <c r="L3356" s="302" t="s">
        <v>28</v>
      </c>
      <c r="M3356" s="202" t="s">
        <v>123</v>
      </c>
    </row>
    <row r="3357" spans="2:13" s="188" customFormat="1">
      <c r="B3357" s="72" t="s">
        <v>4459</v>
      </c>
      <c r="C3357" s="72" t="s">
        <v>4463</v>
      </c>
      <c r="D3357" s="72" t="s">
        <v>4473</v>
      </c>
      <c r="E3357" s="72"/>
      <c r="F3357" s="72"/>
      <c r="G3357" s="72"/>
      <c r="H3357" s="72"/>
      <c r="I3357" s="72"/>
      <c r="J3357" s="72"/>
      <c r="K3357" s="203" t="s">
        <v>56</v>
      </c>
      <c r="L3357" s="302" t="s">
        <v>28</v>
      </c>
      <c r="M3357" s="202" t="s">
        <v>123</v>
      </c>
    </row>
    <row r="3358" spans="2:13" s="188" customFormat="1">
      <c r="B3358" s="72" t="s">
        <v>4459</v>
      </c>
      <c r="C3358" s="72" t="s">
        <v>4463</v>
      </c>
      <c r="D3358" s="72" t="s">
        <v>4474</v>
      </c>
      <c r="E3358" s="72"/>
      <c r="F3358" s="72"/>
      <c r="G3358" s="72"/>
      <c r="H3358" s="72"/>
      <c r="I3358" s="72"/>
      <c r="J3358" s="72"/>
      <c r="K3358" s="203" t="s">
        <v>56</v>
      </c>
      <c r="L3358" s="302" t="s">
        <v>28</v>
      </c>
      <c r="M3358" s="202" t="s">
        <v>123</v>
      </c>
    </row>
    <row r="3359" spans="2:13" s="188" customFormat="1">
      <c r="B3359" s="72" t="s">
        <v>4459</v>
      </c>
      <c r="C3359" s="72" t="s">
        <v>4475</v>
      </c>
      <c r="D3359" s="72" t="s">
        <v>4476</v>
      </c>
      <c r="E3359" s="72"/>
      <c r="F3359" s="72"/>
      <c r="G3359" s="72"/>
      <c r="H3359" s="72"/>
      <c r="I3359" s="72"/>
      <c r="J3359" s="72"/>
      <c r="K3359" s="203" t="s">
        <v>56</v>
      </c>
      <c r="L3359" s="302" t="s">
        <v>30</v>
      </c>
      <c r="M3359" s="202" t="s">
        <v>123</v>
      </c>
    </row>
    <row r="3360" spans="2:13" s="188" customFormat="1">
      <c r="B3360" s="72" t="s">
        <v>4459</v>
      </c>
      <c r="C3360" s="72" t="s">
        <v>4469</v>
      </c>
      <c r="D3360" s="72" t="s">
        <v>4477</v>
      </c>
      <c r="E3360" s="72"/>
      <c r="F3360" s="72"/>
      <c r="G3360" s="72"/>
      <c r="H3360" s="72"/>
      <c r="I3360" s="72"/>
      <c r="J3360" s="72"/>
      <c r="K3360" s="203" t="s">
        <v>56</v>
      </c>
      <c r="L3360" s="302" t="s">
        <v>28</v>
      </c>
      <c r="M3360" s="202" t="s">
        <v>123</v>
      </c>
    </row>
    <row r="3361" spans="2:13" s="188" customFormat="1">
      <c r="B3361" s="72" t="s">
        <v>4459</v>
      </c>
      <c r="C3361" s="72" t="s">
        <v>4469</v>
      </c>
      <c r="D3361" s="72" t="s">
        <v>4478</v>
      </c>
      <c r="E3361" s="72"/>
      <c r="F3361" s="72"/>
      <c r="G3361" s="72"/>
      <c r="H3361" s="72"/>
      <c r="I3361" s="72"/>
      <c r="J3361" s="72"/>
      <c r="K3361" s="203" t="s">
        <v>1600</v>
      </c>
      <c r="L3361" s="302" t="s">
        <v>28</v>
      </c>
      <c r="M3361" s="202" t="s">
        <v>123</v>
      </c>
    </row>
    <row r="3362" spans="2:13" s="188" customFormat="1">
      <c r="B3362" s="72" t="s">
        <v>4459</v>
      </c>
      <c r="C3362" s="72" t="s">
        <v>4469</v>
      </c>
      <c r="D3362" s="72" t="s">
        <v>4479</v>
      </c>
      <c r="E3362" s="72"/>
      <c r="F3362" s="72"/>
      <c r="G3362" s="72"/>
      <c r="H3362" s="72"/>
      <c r="I3362" s="72"/>
      <c r="J3362" s="72"/>
      <c r="K3362" s="203" t="s">
        <v>1600</v>
      </c>
      <c r="L3362" s="302" t="s">
        <v>28</v>
      </c>
      <c r="M3362" s="202" t="s">
        <v>123</v>
      </c>
    </row>
    <row r="3363" spans="2:13" s="188" customFormat="1">
      <c r="B3363" s="72" t="s">
        <v>4459</v>
      </c>
      <c r="C3363" s="72" t="s">
        <v>4469</v>
      </c>
      <c r="D3363" s="72" t="s">
        <v>4480</v>
      </c>
      <c r="E3363" s="72"/>
      <c r="F3363" s="72"/>
      <c r="G3363" s="72"/>
      <c r="H3363" s="72"/>
      <c r="I3363" s="72"/>
      <c r="J3363" s="72"/>
      <c r="K3363" s="203" t="s">
        <v>56</v>
      </c>
      <c r="L3363" s="302" t="s">
        <v>28</v>
      </c>
      <c r="M3363" s="202" t="s">
        <v>123</v>
      </c>
    </row>
    <row r="3364" spans="2:13" s="188" customFormat="1">
      <c r="B3364" s="72" t="s">
        <v>4459</v>
      </c>
      <c r="C3364" s="72" t="s">
        <v>4469</v>
      </c>
      <c r="D3364" s="72" t="s">
        <v>4481</v>
      </c>
      <c r="E3364" s="72"/>
      <c r="F3364" s="72"/>
      <c r="G3364" s="72"/>
      <c r="H3364" s="72"/>
      <c r="I3364" s="72"/>
      <c r="J3364" s="72"/>
      <c r="K3364" s="203" t="s">
        <v>56</v>
      </c>
      <c r="L3364" s="302" t="s">
        <v>28</v>
      </c>
      <c r="M3364" s="202" t="s">
        <v>123</v>
      </c>
    </row>
    <row r="3365" spans="2:13" s="188" customFormat="1">
      <c r="B3365" s="72" t="s">
        <v>4459</v>
      </c>
      <c r="C3365" s="72" t="s">
        <v>4469</v>
      </c>
      <c r="D3365" s="72" t="s">
        <v>4482</v>
      </c>
      <c r="E3365" s="72"/>
      <c r="F3365" s="72"/>
      <c r="G3365" s="72"/>
      <c r="H3365" s="72"/>
      <c r="I3365" s="72"/>
      <c r="J3365" s="72"/>
      <c r="K3365" s="203" t="s">
        <v>1600</v>
      </c>
      <c r="L3365" s="302" t="s">
        <v>28</v>
      </c>
      <c r="M3365" s="202" t="s">
        <v>123</v>
      </c>
    </row>
    <row r="3366" spans="2:13" s="188" customFormat="1">
      <c r="B3366" s="72" t="s">
        <v>4459</v>
      </c>
      <c r="C3366" s="72" t="s">
        <v>4469</v>
      </c>
      <c r="D3366" s="72" t="s">
        <v>4483</v>
      </c>
      <c r="E3366" s="72"/>
      <c r="F3366" s="72"/>
      <c r="G3366" s="72"/>
      <c r="H3366" s="72"/>
      <c r="I3366" s="72"/>
      <c r="J3366" s="72"/>
      <c r="K3366" s="203" t="s">
        <v>56</v>
      </c>
      <c r="L3366" s="302" t="s">
        <v>28</v>
      </c>
      <c r="M3366" s="202" t="s">
        <v>123</v>
      </c>
    </row>
    <row r="3367" spans="2:13" s="188" customFormat="1">
      <c r="B3367" s="72" t="s">
        <v>4459</v>
      </c>
      <c r="C3367" s="72" t="s">
        <v>4484</v>
      </c>
      <c r="D3367" s="72" t="s">
        <v>4485</v>
      </c>
      <c r="E3367" s="72"/>
      <c r="F3367" s="72"/>
      <c r="G3367" s="72"/>
      <c r="H3367" s="72"/>
      <c r="I3367" s="72"/>
      <c r="J3367" s="72"/>
      <c r="K3367" s="203" t="s">
        <v>56</v>
      </c>
      <c r="L3367" s="302" t="s">
        <v>30</v>
      </c>
      <c r="M3367" s="202" t="s">
        <v>123</v>
      </c>
    </row>
    <row r="3368" spans="2:13" s="188" customFormat="1">
      <c r="B3368" s="72" t="s">
        <v>4459</v>
      </c>
      <c r="C3368" s="72" t="s">
        <v>4486</v>
      </c>
      <c r="D3368" s="72" t="s">
        <v>4487</v>
      </c>
      <c r="E3368" s="72"/>
      <c r="F3368" s="72"/>
      <c r="G3368" s="72"/>
      <c r="H3368" s="72"/>
      <c r="I3368" s="72"/>
      <c r="J3368" s="72"/>
      <c r="K3368" s="203" t="s">
        <v>56</v>
      </c>
      <c r="L3368" s="302" t="s">
        <v>30</v>
      </c>
      <c r="M3368" s="202" t="s">
        <v>123</v>
      </c>
    </row>
    <row r="3369" spans="2:13" s="188" customFormat="1">
      <c r="B3369" s="72" t="s">
        <v>4459</v>
      </c>
      <c r="C3369" s="72" t="s">
        <v>4488</v>
      </c>
      <c r="D3369" s="72" t="s">
        <v>4489</v>
      </c>
      <c r="E3369" s="72"/>
      <c r="F3369" s="72"/>
      <c r="G3369" s="72"/>
      <c r="H3369" s="72"/>
      <c r="I3369" s="72"/>
      <c r="J3369" s="72"/>
      <c r="K3369" s="203" t="s">
        <v>56</v>
      </c>
      <c r="L3369" s="302" t="s">
        <v>28</v>
      </c>
      <c r="M3369" s="202" t="s">
        <v>123</v>
      </c>
    </row>
    <row r="3370" spans="2:13" s="188" customFormat="1">
      <c r="B3370" s="72" t="s">
        <v>4459</v>
      </c>
      <c r="C3370" s="72" t="s">
        <v>4490</v>
      </c>
      <c r="D3370" s="72" t="s">
        <v>4491</v>
      </c>
      <c r="E3370" s="72"/>
      <c r="F3370" s="72"/>
      <c r="G3370" s="72"/>
      <c r="H3370" s="72"/>
      <c r="I3370" s="72"/>
      <c r="J3370" s="72"/>
      <c r="K3370" s="203" t="s">
        <v>4492</v>
      </c>
      <c r="L3370" s="302" t="s">
        <v>30</v>
      </c>
      <c r="M3370" s="202" t="s">
        <v>123</v>
      </c>
    </row>
    <row r="3371" spans="2:13" s="188" customFormat="1">
      <c r="B3371" s="72" t="s">
        <v>4459</v>
      </c>
      <c r="C3371" s="72" t="s">
        <v>4460</v>
      </c>
      <c r="D3371" s="72" t="s">
        <v>4120</v>
      </c>
      <c r="E3371" s="72"/>
      <c r="F3371" s="72"/>
      <c r="G3371" s="72"/>
      <c r="H3371" s="72"/>
      <c r="I3371" s="72"/>
      <c r="J3371" s="72"/>
      <c r="K3371" s="202" t="s">
        <v>56</v>
      </c>
      <c r="L3371" s="302" t="s">
        <v>28</v>
      </c>
      <c r="M3371" s="202" t="s">
        <v>413</v>
      </c>
    </row>
    <row r="3372" spans="2:13" s="188" customFormat="1">
      <c r="B3372" s="72" t="s">
        <v>4459</v>
      </c>
      <c r="C3372" s="72" t="s">
        <v>4462</v>
      </c>
      <c r="D3372" s="72" t="s">
        <v>4217</v>
      </c>
      <c r="E3372" s="72"/>
      <c r="F3372" s="72"/>
      <c r="G3372" s="72"/>
      <c r="H3372" s="72"/>
      <c r="I3372" s="72"/>
      <c r="J3372" s="72"/>
      <c r="K3372" s="203" t="s">
        <v>56</v>
      </c>
      <c r="L3372" s="302" t="s">
        <v>28</v>
      </c>
      <c r="M3372" s="202" t="s">
        <v>413</v>
      </c>
    </row>
    <row r="3373" spans="2:13" s="188" customFormat="1">
      <c r="B3373" s="72" t="s">
        <v>4459</v>
      </c>
      <c r="C3373" s="72" t="s">
        <v>4463</v>
      </c>
      <c r="D3373" s="72" t="s">
        <v>4257</v>
      </c>
      <c r="E3373" s="72"/>
      <c r="F3373" s="72"/>
      <c r="G3373" s="72"/>
      <c r="H3373" s="72"/>
      <c r="I3373" s="72"/>
      <c r="J3373" s="72"/>
      <c r="K3373" s="203" t="s">
        <v>56</v>
      </c>
      <c r="L3373" s="302" t="s">
        <v>30</v>
      </c>
      <c r="M3373" s="202" t="s">
        <v>413</v>
      </c>
    </row>
    <row r="3374" spans="2:13" s="188" customFormat="1">
      <c r="B3374" s="72" t="s">
        <v>4459</v>
      </c>
      <c r="C3374" s="72" t="s">
        <v>4463</v>
      </c>
      <c r="D3374" s="72" t="s">
        <v>4259</v>
      </c>
      <c r="E3374" s="72"/>
      <c r="F3374" s="72"/>
      <c r="G3374" s="72"/>
      <c r="H3374" s="72"/>
      <c r="I3374" s="72"/>
      <c r="J3374" s="72"/>
      <c r="K3374" s="203" t="s">
        <v>485</v>
      </c>
      <c r="L3374" s="302" t="s">
        <v>30</v>
      </c>
      <c r="M3374" s="202" t="s">
        <v>413</v>
      </c>
    </row>
    <row r="3375" spans="2:13" s="188" customFormat="1">
      <c r="B3375" s="72" t="s">
        <v>4459</v>
      </c>
      <c r="C3375" s="72" t="s">
        <v>4493</v>
      </c>
      <c r="D3375" s="72" t="s">
        <v>4294</v>
      </c>
      <c r="E3375" s="72"/>
      <c r="F3375" s="72"/>
      <c r="G3375" s="72"/>
      <c r="H3375" s="72"/>
      <c r="I3375" s="72"/>
      <c r="J3375" s="72"/>
      <c r="K3375" s="203" t="s">
        <v>56</v>
      </c>
      <c r="L3375" s="302" t="s">
        <v>28</v>
      </c>
      <c r="M3375" s="202" t="s">
        <v>413</v>
      </c>
    </row>
    <row r="3376" spans="2:13" s="188" customFormat="1">
      <c r="B3376" s="72" t="s">
        <v>4459</v>
      </c>
      <c r="C3376" s="72" t="s">
        <v>4468</v>
      </c>
      <c r="D3376" s="72" t="s">
        <v>4364</v>
      </c>
      <c r="E3376" s="72"/>
      <c r="F3376" s="72"/>
      <c r="G3376" s="72"/>
      <c r="H3376" s="72"/>
      <c r="I3376" s="72"/>
      <c r="J3376" s="72"/>
      <c r="K3376" s="203" t="s">
        <v>1600</v>
      </c>
      <c r="L3376" s="302" t="s">
        <v>62</v>
      </c>
      <c r="M3376" s="202" t="s">
        <v>413</v>
      </c>
    </row>
    <row r="3377" spans="2:13" s="188" customFormat="1">
      <c r="B3377" s="72" t="s">
        <v>4459</v>
      </c>
      <c r="C3377" s="72" t="s">
        <v>4486</v>
      </c>
      <c r="D3377" s="72" t="s">
        <v>4382</v>
      </c>
      <c r="E3377" s="72"/>
      <c r="F3377" s="72"/>
      <c r="G3377" s="72"/>
      <c r="H3377" s="72"/>
      <c r="I3377" s="72"/>
      <c r="J3377" s="72"/>
      <c r="K3377" s="203" t="s">
        <v>56</v>
      </c>
      <c r="L3377" s="302" t="s">
        <v>30</v>
      </c>
      <c r="M3377" s="202" t="s">
        <v>413</v>
      </c>
    </row>
    <row r="3378" spans="2:13" s="188" customFormat="1">
      <c r="B3378" s="72" t="s">
        <v>4459</v>
      </c>
      <c r="C3378" s="72" t="s">
        <v>4490</v>
      </c>
      <c r="D3378" s="72" t="s">
        <v>4397</v>
      </c>
      <c r="E3378" s="72"/>
      <c r="F3378" s="72"/>
      <c r="G3378" s="72"/>
      <c r="H3378" s="72"/>
      <c r="I3378" s="72"/>
      <c r="J3378" s="72"/>
      <c r="K3378" s="203" t="s">
        <v>56</v>
      </c>
      <c r="L3378" s="302" t="s">
        <v>30</v>
      </c>
      <c r="M3378" s="202" t="s">
        <v>413</v>
      </c>
    </row>
    <row r="3379" spans="2:13" s="188" customFormat="1">
      <c r="B3379" s="72" t="s">
        <v>4459</v>
      </c>
      <c r="C3379" s="72" t="s">
        <v>4463</v>
      </c>
      <c r="D3379" s="72" t="s">
        <v>4238</v>
      </c>
      <c r="E3379" s="72"/>
      <c r="F3379" s="72"/>
      <c r="G3379" s="72"/>
      <c r="H3379" s="72"/>
      <c r="I3379" s="72"/>
      <c r="J3379" s="72"/>
      <c r="K3379" s="203" t="s">
        <v>56</v>
      </c>
      <c r="L3379" s="302" t="s">
        <v>28</v>
      </c>
      <c r="M3379" s="202" t="s">
        <v>2214</v>
      </c>
    </row>
    <row r="3380" spans="2:13" s="188" customFormat="1">
      <c r="B3380" s="72" t="s">
        <v>4459</v>
      </c>
      <c r="C3380" s="72" t="s">
        <v>4463</v>
      </c>
      <c r="D3380" s="72" t="s">
        <v>4239</v>
      </c>
      <c r="E3380" s="72"/>
      <c r="F3380" s="72"/>
      <c r="G3380" s="72"/>
      <c r="H3380" s="72"/>
      <c r="I3380" s="72"/>
      <c r="J3380" s="72"/>
      <c r="K3380" s="203" t="s">
        <v>56</v>
      </c>
      <c r="L3380" s="302" t="s">
        <v>28</v>
      </c>
      <c r="M3380" s="202" t="s">
        <v>2214</v>
      </c>
    </row>
    <row r="3381" spans="2:13" s="188" customFormat="1">
      <c r="B3381" s="72" t="s">
        <v>4459</v>
      </c>
      <c r="C3381" s="72" t="s">
        <v>4463</v>
      </c>
      <c r="D3381" s="72" t="s">
        <v>4256</v>
      </c>
      <c r="E3381" s="72"/>
      <c r="F3381" s="72"/>
      <c r="G3381" s="72"/>
      <c r="H3381" s="72"/>
      <c r="I3381" s="72"/>
      <c r="J3381" s="72"/>
      <c r="K3381" s="203" t="s">
        <v>56</v>
      </c>
      <c r="L3381" s="302" t="s">
        <v>28</v>
      </c>
      <c r="M3381" s="202" t="s">
        <v>2214</v>
      </c>
    </row>
    <row r="3382" spans="2:13" s="188" customFormat="1">
      <c r="B3382" s="72" t="s">
        <v>4459</v>
      </c>
      <c r="C3382" s="72" t="s">
        <v>4468</v>
      </c>
      <c r="D3382" s="72" t="s">
        <v>4359</v>
      </c>
      <c r="E3382" s="72"/>
      <c r="F3382" s="72"/>
      <c r="G3382" s="72"/>
      <c r="H3382" s="72"/>
      <c r="I3382" s="72"/>
      <c r="J3382" s="72"/>
      <c r="K3382" s="203" t="s">
        <v>56</v>
      </c>
      <c r="L3382" s="302" t="s">
        <v>62</v>
      </c>
      <c r="M3382" s="202" t="s">
        <v>1672</v>
      </c>
    </row>
    <row r="3383" spans="2:13" s="188" customFormat="1">
      <c r="B3383" s="72" t="s">
        <v>4459</v>
      </c>
      <c r="C3383" s="72" t="s">
        <v>4460</v>
      </c>
      <c r="D3383" s="72" t="s">
        <v>4119</v>
      </c>
      <c r="E3383" s="72"/>
      <c r="F3383" s="72"/>
      <c r="G3383" s="72"/>
      <c r="H3383" s="72"/>
      <c r="I3383" s="72"/>
      <c r="J3383" s="72"/>
      <c r="K3383" s="202" t="s">
        <v>56</v>
      </c>
      <c r="L3383" s="302" t="s">
        <v>28</v>
      </c>
      <c r="M3383" s="202" t="s">
        <v>1698</v>
      </c>
    </row>
    <row r="3384" spans="2:13" s="188" customFormat="1">
      <c r="B3384" s="72" t="s">
        <v>4459</v>
      </c>
      <c r="C3384" s="72" t="s">
        <v>4462</v>
      </c>
      <c r="D3384" s="72" t="s">
        <v>4233</v>
      </c>
      <c r="E3384" s="72"/>
      <c r="F3384" s="72"/>
      <c r="G3384" s="72"/>
      <c r="H3384" s="72"/>
      <c r="I3384" s="72"/>
      <c r="J3384" s="72"/>
      <c r="K3384" s="203" t="s">
        <v>56</v>
      </c>
      <c r="L3384" s="302" t="s">
        <v>28</v>
      </c>
      <c r="M3384" s="202" t="s">
        <v>1698</v>
      </c>
    </row>
    <row r="3385" spans="2:13" s="188" customFormat="1">
      <c r="B3385" s="72" t="s">
        <v>4459</v>
      </c>
      <c r="C3385" s="72" t="s">
        <v>4462</v>
      </c>
      <c r="D3385" s="72" t="s">
        <v>4237</v>
      </c>
      <c r="E3385" s="72"/>
      <c r="F3385" s="72"/>
      <c r="G3385" s="72"/>
      <c r="H3385" s="72"/>
      <c r="I3385" s="72"/>
      <c r="J3385" s="72"/>
      <c r="K3385" s="203" t="s">
        <v>56</v>
      </c>
      <c r="L3385" s="302" t="s">
        <v>28</v>
      </c>
      <c r="M3385" s="202" t="s">
        <v>1698</v>
      </c>
    </row>
    <row r="3386" spans="2:13" s="188" customFormat="1">
      <c r="B3386" s="72" t="s">
        <v>4459</v>
      </c>
      <c r="C3386" s="72" t="s">
        <v>4465</v>
      </c>
      <c r="D3386" s="72" t="s">
        <v>4272</v>
      </c>
      <c r="E3386" s="72"/>
      <c r="F3386" s="72"/>
      <c r="G3386" s="72"/>
      <c r="H3386" s="72"/>
      <c r="I3386" s="72"/>
      <c r="J3386" s="72"/>
      <c r="K3386" s="203" t="s">
        <v>490</v>
      </c>
      <c r="L3386" s="302" t="s">
        <v>28</v>
      </c>
      <c r="M3386" s="202" t="s">
        <v>1698</v>
      </c>
    </row>
    <row r="3387" spans="2:13" s="188" customFormat="1">
      <c r="B3387" s="72" t="s">
        <v>4459</v>
      </c>
      <c r="C3387" s="72" t="s">
        <v>4462</v>
      </c>
      <c r="D3387" s="72" t="s">
        <v>4236</v>
      </c>
      <c r="E3387" s="72"/>
      <c r="F3387" s="72"/>
      <c r="G3387" s="72"/>
      <c r="H3387" s="72"/>
      <c r="I3387" s="72"/>
      <c r="J3387" s="72"/>
      <c r="K3387" s="203" t="s">
        <v>56</v>
      </c>
      <c r="L3387" s="302" t="s">
        <v>28</v>
      </c>
      <c r="M3387" s="202" t="s">
        <v>521</v>
      </c>
    </row>
    <row r="3388" spans="2:13" s="188" customFormat="1">
      <c r="B3388" s="72" t="s">
        <v>4459</v>
      </c>
      <c r="C3388" s="72" t="s">
        <v>4468</v>
      </c>
      <c r="D3388" s="72" t="s">
        <v>4361</v>
      </c>
      <c r="E3388" s="72"/>
      <c r="F3388" s="72"/>
      <c r="G3388" s="72"/>
      <c r="H3388" s="72"/>
      <c r="I3388" s="72"/>
      <c r="J3388" s="72"/>
      <c r="K3388" s="203" t="s">
        <v>56</v>
      </c>
      <c r="L3388" s="302" t="s">
        <v>62</v>
      </c>
      <c r="M3388" s="202" t="s">
        <v>521</v>
      </c>
    </row>
    <row r="3389" spans="2:13" s="188" customFormat="1">
      <c r="B3389" s="72" t="s">
        <v>4459</v>
      </c>
      <c r="C3389" s="72" t="s">
        <v>4462</v>
      </c>
      <c r="D3389" s="72" t="s">
        <v>4232</v>
      </c>
      <c r="E3389" s="72"/>
      <c r="F3389" s="72"/>
      <c r="G3389" s="72"/>
      <c r="H3389" s="72"/>
      <c r="I3389" s="72"/>
      <c r="J3389" s="72"/>
      <c r="K3389" s="203" t="s">
        <v>56</v>
      </c>
      <c r="L3389" s="302" t="s">
        <v>28</v>
      </c>
      <c r="M3389" s="202" t="s">
        <v>4444</v>
      </c>
    </row>
    <row r="3390" spans="2:13" s="188" customFormat="1">
      <c r="B3390" s="72" t="s">
        <v>4459</v>
      </c>
      <c r="C3390" s="72" t="s">
        <v>4469</v>
      </c>
      <c r="D3390" s="72" t="s">
        <v>4494</v>
      </c>
      <c r="E3390" s="72"/>
      <c r="F3390" s="72"/>
      <c r="G3390" s="72"/>
      <c r="H3390" s="72"/>
      <c r="I3390" s="72"/>
      <c r="J3390" s="72"/>
      <c r="K3390" s="203" t="s">
        <v>56</v>
      </c>
      <c r="L3390" s="302" t="s">
        <v>28</v>
      </c>
      <c r="M3390" s="202" t="s">
        <v>1849</v>
      </c>
    </row>
    <row r="3391" spans="2:13" s="188" customFormat="1">
      <c r="B3391" s="209" t="s">
        <v>4459</v>
      </c>
      <c r="C3391" s="209" t="s">
        <v>4463</v>
      </c>
      <c r="D3391" s="209" t="s">
        <v>4242</v>
      </c>
      <c r="E3391" s="209"/>
      <c r="F3391" s="209"/>
      <c r="G3391" s="209"/>
      <c r="H3391" s="209"/>
      <c r="I3391" s="209"/>
      <c r="J3391" s="209"/>
      <c r="K3391" s="297" t="s">
        <v>445</v>
      </c>
      <c r="L3391" s="246" t="s">
        <v>28</v>
      </c>
      <c r="M3391" s="301" t="s">
        <v>2920</v>
      </c>
    </row>
    <row r="3392" spans="2:13" s="188" customFormat="1">
      <c r="B3392" s="209" t="s">
        <v>4459</v>
      </c>
      <c r="C3392" s="209" t="s">
        <v>4463</v>
      </c>
      <c r="D3392" s="209" t="s">
        <v>4243</v>
      </c>
      <c r="E3392" s="209"/>
      <c r="F3392" s="209"/>
      <c r="G3392" s="209"/>
      <c r="H3392" s="209"/>
      <c r="I3392" s="209"/>
      <c r="J3392" s="209"/>
      <c r="K3392" s="297" t="s">
        <v>445</v>
      </c>
      <c r="L3392" s="246" t="s">
        <v>28</v>
      </c>
      <c r="M3392" s="301" t="s">
        <v>2920</v>
      </c>
    </row>
    <row r="3393" spans="2:13" s="188" customFormat="1">
      <c r="B3393" s="209" t="s">
        <v>4459</v>
      </c>
      <c r="C3393" s="209" t="s">
        <v>4468</v>
      </c>
      <c r="D3393" s="209" t="s">
        <v>4345</v>
      </c>
      <c r="E3393" s="209"/>
      <c r="F3393" s="209"/>
      <c r="G3393" s="209"/>
      <c r="H3393" s="209"/>
      <c r="I3393" s="209"/>
      <c r="J3393" s="209"/>
      <c r="K3393" s="297" t="s">
        <v>445</v>
      </c>
      <c r="L3393" s="246" t="s">
        <v>62</v>
      </c>
      <c r="M3393" s="301" t="s">
        <v>2920</v>
      </c>
    </row>
    <row r="3394" spans="2:13" s="188" customFormat="1">
      <c r="B3394" s="209" t="s">
        <v>4459</v>
      </c>
      <c r="C3394" s="209" t="s">
        <v>4468</v>
      </c>
      <c r="D3394" s="209" t="s">
        <v>4368</v>
      </c>
      <c r="E3394" s="209"/>
      <c r="F3394" s="209"/>
      <c r="G3394" s="209"/>
      <c r="H3394" s="209"/>
      <c r="I3394" s="209"/>
      <c r="J3394" s="209"/>
      <c r="K3394" s="301" t="s">
        <v>445</v>
      </c>
      <c r="L3394" s="246" t="s">
        <v>62</v>
      </c>
      <c r="M3394" s="301" t="s">
        <v>2920</v>
      </c>
    </row>
    <row r="3395" spans="2:13" s="188" customFormat="1">
      <c r="B3395" s="209" t="s">
        <v>4459</v>
      </c>
      <c r="C3395" s="209" t="s">
        <v>4464</v>
      </c>
      <c r="D3395" s="209" t="s">
        <v>4495</v>
      </c>
      <c r="E3395" s="209"/>
      <c r="F3395" s="209"/>
      <c r="G3395" s="209"/>
      <c r="H3395" s="209"/>
      <c r="I3395" s="209"/>
      <c r="J3395" s="209"/>
      <c r="K3395" s="297" t="s">
        <v>445</v>
      </c>
      <c r="L3395" s="246" t="s">
        <v>30</v>
      </c>
      <c r="M3395" s="301" t="s">
        <v>2920</v>
      </c>
    </row>
    <row r="3396" spans="2:13" s="188" customFormat="1">
      <c r="B3396" s="209" t="s">
        <v>4459</v>
      </c>
      <c r="C3396" s="209" t="s">
        <v>4490</v>
      </c>
      <c r="D3396" s="209" t="s">
        <v>4496</v>
      </c>
      <c r="E3396" s="209"/>
      <c r="F3396" s="209"/>
      <c r="G3396" s="209"/>
      <c r="H3396" s="209"/>
      <c r="I3396" s="209"/>
      <c r="J3396" s="209"/>
      <c r="K3396" s="297" t="s">
        <v>445</v>
      </c>
      <c r="L3396" s="246" t="s">
        <v>30</v>
      </c>
      <c r="M3396" s="301" t="s">
        <v>2920</v>
      </c>
    </row>
    <row r="3397" spans="2:13" s="188" customFormat="1">
      <c r="B3397" s="72" t="s">
        <v>4459</v>
      </c>
      <c r="C3397" s="72" t="s">
        <v>4461</v>
      </c>
      <c r="D3397" s="72" t="s">
        <v>4125</v>
      </c>
      <c r="E3397" s="72"/>
      <c r="F3397" s="72"/>
      <c r="G3397" s="72"/>
      <c r="H3397" s="72"/>
      <c r="I3397" s="72"/>
      <c r="J3397" s="72"/>
      <c r="K3397" s="203" t="s">
        <v>56</v>
      </c>
      <c r="L3397" s="302" t="s">
        <v>30</v>
      </c>
      <c r="M3397" s="202" t="s">
        <v>120</v>
      </c>
    </row>
    <row r="3398" spans="2:13" s="188" customFormat="1">
      <c r="B3398" s="72" t="s">
        <v>4459</v>
      </c>
      <c r="C3398" s="72" t="s">
        <v>4461</v>
      </c>
      <c r="D3398" s="72" t="s">
        <v>4144</v>
      </c>
      <c r="E3398" s="72"/>
      <c r="F3398" s="72"/>
      <c r="G3398" s="72"/>
      <c r="H3398" s="72"/>
      <c r="I3398" s="72"/>
      <c r="J3398" s="72"/>
      <c r="K3398" s="203" t="s">
        <v>490</v>
      </c>
      <c r="L3398" s="302" t="s">
        <v>30</v>
      </c>
      <c r="M3398" s="202" t="s">
        <v>120</v>
      </c>
    </row>
    <row r="3399" spans="2:13" s="188" customFormat="1">
      <c r="B3399" s="72" t="s">
        <v>4459</v>
      </c>
      <c r="C3399" s="72" t="s">
        <v>4461</v>
      </c>
      <c r="D3399" s="72" t="s">
        <v>4146</v>
      </c>
      <c r="E3399" s="72"/>
      <c r="F3399" s="72"/>
      <c r="G3399" s="72"/>
      <c r="H3399" s="72"/>
      <c r="I3399" s="72"/>
      <c r="J3399" s="72"/>
      <c r="K3399" s="203" t="s">
        <v>56</v>
      </c>
      <c r="L3399" s="302" t="s">
        <v>30</v>
      </c>
      <c r="M3399" s="202" t="s">
        <v>120</v>
      </c>
    </row>
    <row r="3400" spans="2:13" s="188" customFormat="1">
      <c r="B3400" s="72" t="s">
        <v>4459</v>
      </c>
      <c r="C3400" s="72" t="s">
        <v>4461</v>
      </c>
      <c r="D3400" s="72" t="s">
        <v>4147</v>
      </c>
      <c r="E3400" s="72"/>
      <c r="F3400" s="72"/>
      <c r="G3400" s="72"/>
      <c r="H3400" s="72"/>
      <c r="I3400" s="72"/>
      <c r="J3400" s="72"/>
      <c r="K3400" s="203" t="s">
        <v>56</v>
      </c>
      <c r="L3400" s="302" t="s">
        <v>30</v>
      </c>
      <c r="M3400" s="202" t="s">
        <v>120</v>
      </c>
    </row>
    <row r="3401" spans="2:13" s="188" customFormat="1">
      <c r="B3401" s="72" t="s">
        <v>4459</v>
      </c>
      <c r="C3401" s="72" t="s">
        <v>4461</v>
      </c>
      <c r="D3401" s="72" t="s">
        <v>4150</v>
      </c>
      <c r="E3401" s="72"/>
      <c r="F3401" s="72"/>
      <c r="G3401" s="72"/>
      <c r="H3401" s="72"/>
      <c r="I3401" s="72"/>
      <c r="J3401" s="72"/>
      <c r="K3401" s="203" t="s">
        <v>56</v>
      </c>
      <c r="L3401" s="302" t="s">
        <v>62</v>
      </c>
      <c r="M3401" s="202" t="s">
        <v>120</v>
      </c>
    </row>
    <row r="3402" spans="2:13" s="188" customFormat="1">
      <c r="B3402" s="72" t="s">
        <v>4459</v>
      </c>
      <c r="C3402" s="72" t="s">
        <v>4461</v>
      </c>
      <c r="D3402" s="72" t="s">
        <v>4155</v>
      </c>
      <c r="E3402" s="72"/>
      <c r="F3402" s="72"/>
      <c r="G3402" s="72"/>
      <c r="H3402" s="72"/>
      <c r="I3402" s="72"/>
      <c r="J3402" s="72"/>
      <c r="K3402" s="203" t="s">
        <v>525</v>
      </c>
      <c r="L3402" s="302" t="s">
        <v>62</v>
      </c>
      <c r="M3402" s="202" t="s">
        <v>120</v>
      </c>
    </row>
    <row r="3403" spans="2:13" s="188" customFormat="1">
      <c r="B3403" s="72" t="s">
        <v>4459</v>
      </c>
      <c r="C3403" s="72" t="s">
        <v>4461</v>
      </c>
      <c r="D3403" s="72" t="s">
        <v>4157</v>
      </c>
      <c r="E3403" s="72"/>
      <c r="F3403" s="72"/>
      <c r="G3403" s="72"/>
      <c r="H3403" s="72"/>
      <c r="I3403" s="72"/>
      <c r="J3403" s="72"/>
      <c r="K3403" s="203" t="s">
        <v>56</v>
      </c>
      <c r="L3403" s="302" t="s">
        <v>62</v>
      </c>
      <c r="M3403" s="202" t="s">
        <v>120</v>
      </c>
    </row>
    <row r="3404" spans="2:13" s="188" customFormat="1">
      <c r="B3404" s="72" t="s">
        <v>4459</v>
      </c>
      <c r="C3404" s="72" t="s">
        <v>4497</v>
      </c>
      <c r="D3404" s="72" t="s">
        <v>4165</v>
      </c>
      <c r="E3404" s="72"/>
      <c r="F3404" s="72"/>
      <c r="G3404" s="72"/>
      <c r="H3404" s="72"/>
      <c r="I3404" s="72"/>
      <c r="J3404" s="72"/>
      <c r="K3404" s="203" t="s">
        <v>56</v>
      </c>
      <c r="L3404" s="302" t="s">
        <v>30</v>
      </c>
      <c r="M3404" s="202" t="s">
        <v>120</v>
      </c>
    </row>
    <row r="3405" spans="2:13" s="188" customFormat="1">
      <c r="B3405" s="72" t="s">
        <v>4459</v>
      </c>
      <c r="C3405" s="72" t="s">
        <v>4497</v>
      </c>
      <c r="D3405" s="72" t="s">
        <v>4170</v>
      </c>
      <c r="E3405" s="72"/>
      <c r="F3405" s="72"/>
      <c r="G3405" s="72"/>
      <c r="H3405" s="72"/>
      <c r="I3405" s="72"/>
      <c r="J3405" s="72"/>
      <c r="K3405" s="203" t="s">
        <v>56</v>
      </c>
      <c r="L3405" s="302" t="s">
        <v>30</v>
      </c>
      <c r="M3405" s="202" t="s">
        <v>120</v>
      </c>
    </row>
    <row r="3406" spans="2:13" s="188" customFormat="1">
      <c r="B3406" s="72" t="s">
        <v>4459</v>
      </c>
      <c r="C3406" s="72" t="s">
        <v>4462</v>
      </c>
      <c r="D3406" s="72" t="s">
        <v>4222</v>
      </c>
      <c r="E3406" s="72"/>
      <c r="F3406" s="72"/>
      <c r="G3406" s="72"/>
      <c r="H3406" s="72"/>
      <c r="I3406" s="72"/>
      <c r="J3406" s="72"/>
      <c r="K3406" s="203" t="s">
        <v>56</v>
      </c>
      <c r="L3406" s="302" t="s">
        <v>28</v>
      </c>
      <c r="M3406" s="202" t="s">
        <v>120</v>
      </c>
    </row>
    <row r="3407" spans="2:13" s="188" customFormat="1">
      <c r="B3407" s="72" t="s">
        <v>4459</v>
      </c>
      <c r="C3407" s="72" t="s">
        <v>4463</v>
      </c>
      <c r="D3407" s="72" t="s">
        <v>4240</v>
      </c>
      <c r="E3407" s="72"/>
      <c r="F3407" s="72"/>
      <c r="G3407" s="72"/>
      <c r="H3407" s="72"/>
      <c r="I3407" s="72"/>
      <c r="J3407" s="72"/>
      <c r="K3407" s="203" t="s">
        <v>56</v>
      </c>
      <c r="L3407" s="302" t="s">
        <v>28</v>
      </c>
      <c r="M3407" s="202" t="s">
        <v>120</v>
      </c>
    </row>
    <row r="3408" spans="2:13" s="188" customFormat="1">
      <c r="B3408" s="72" t="s">
        <v>4459</v>
      </c>
      <c r="C3408" s="72" t="s">
        <v>4463</v>
      </c>
      <c r="D3408" s="72" t="s">
        <v>4260</v>
      </c>
      <c r="E3408" s="72"/>
      <c r="F3408" s="72"/>
      <c r="G3408" s="72"/>
      <c r="H3408" s="72"/>
      <c r="I3408" s="72"/>
      <c r="J3408" s="72"/>
      <c r="K3408" s="203" t="s">
        <v>485</v>
      </c>
      <c r="L3408" s="302" t="s">
        <v>30</v>
      </c>
      <c r="M3408" s="202" t="s">
        <v>120</v>
      </c>
    </row>
    <row r="3409" spans="2:13" s="188" customFormat="1">
      <c r="B3409" s="72" t="s">
        <v>4459</v>
      </c>
      <c r="C3409" s="72" t="s">
        <v>4493</v>
      </c>
      <c r="D3409" s="72" t="s">
        <v>4279</v>
      </c>
      <c r="E3409" s="72"/>
      <c r="F3409" s="72"/>
      <c r="G3409" s="72"/>
      <c r="H3409" s="72"/>
      <c r="I3409" s="72"/>
      <c r="J3409" s="72"/>
      <c r="K3409" s="203" t="s">
        <v>56</v>
      </c>
      <c r="L3409" s="302" t="s">
        <v>28</v>
      </c>
      <c r="M3409" s="202" t="s">
        <v>120</v>
      </c>
    </row>
    <row r="3410" spans="2:13" s="188" customFormat="1">
      <c r="B3410" s="72" t="s">
        <v>4459</v>
      </c>
      <c r="C3410" s="72" t="s">
        <v>4493</v>
      </c>
      <c r="D3410" s="72" t="s">
        <v>4291</v>
      </c>
      <c r="E3410" s="72"/>
      <c r="F3410" s="72"/>
      <c r="G3410" s="72"/>
      <c r="H3410" s="72"/>
      <c r="I3410" s="72"/>
      <c r="J3410" s="72"/>
      <c r="K3410" s="203" t="s">
        <v>56</v>
      </c>
      <c r="L3410" s="302" t="s">
        <v>28</v>
      </c>
      <c r="M3410" s="202" t="s">
        <v>120</v>
      </c>
    </row>
    <row r="3411" spans="2:13" s="188" customFormat="1">
      <c r="B3411" s="72" t="s">
        <v>4459</v>
      </c>
      <c r="C3411" s="72" t="s">
        <v>4493</v>
      </c>
      <c r="D3411" s="72" t="s">
        <v>4292</v>
      </c>
      <c r="E3411" s="72"/>
      <c r="F3411" s="72"/>
      <c r="G3411" s="72"/>
      <c r="H3411" s="72"/>
      <c r="I3411" s="72"/>
      <c r="J3411" s="72"/>
      <c r="K3411" s="203" t="s">
        <v>56</v>
      </c>
      <c r="L3411" s="302" t="s">
        <v>28</v>
      </c>
      <c r="M3411" s="202" t="s">
        <v>120</v>
      </c>
    </row>
    <row r="3412" spans="2:13" s="188" customFormat="1">
      <c r="B3412" s="72" t="s">
        <v>4459</v>
      </c>
      <c r="C3412" s="72" t="s">
        <v>4493</v>
      </c>
      <c r="D3412" s="72" t="s">
        <v>4293</v>
      </c>
      <c r="E3412" s="72"/>
      <c r="F3412" s="72"/>
      <c r="G3412" s="72"/>
      <c r="H3412" s="72"/>
      <c r="I3412" s="72"/>
      <c r="J3412" s="72"/>
      <c r="K3412" s="203" t="s">
        <v>56</v>
      </c>
      <c r="L3412" s="302" t="s">
        <v>28</v>
      </c>
      <c r="M3412" s="202" t="s">
        <v>120</v>
      </c>
    </row>
    <row r="3413" spans="2:13" s="188" customFormat="1">
      <c r="B3413" s="72" t="s">
        <v>4459</v>
      </c>
      <c r="C3413" s="72" t="s">
        <v>4468</v>
      </c>
      <c r="D3413" s="72" t="s">
        <v>4354</v>
      </c>
      <c r="E3413" s="72"/>
      <c r="F3413" s="72"/>
      <c r="G3413" s="72"/>
      <c r="H3413" s="72"/>
      <c r="I3413" s="72"/>
      <c r="J3413" s="72"/>
      <c r="K3413" s="203" t="s">
        <v>56</v>
      </c>
      <c r="L3413" s="302" t="s">
        <v>62</v>
      </c>
      <c r="M3413" s="202" t="s">
        <v>120</v>
      </c>
    </row>
    <row r="3414" spans="2:13" s="188" customFormat="1">
      <c r="B3414" s="72" t="s">
        <v>4459</v>
      </c>
      <c r="C3414" s="72" t="s">
        <v>4468</v>
      </c>
      <c r="D3414" s="72" t="s">
        <v>4358</v>
      </c>
      <c r="E3414" s="72"/>
      <c r="F3414" s="72"/>
      <c r="G3414" s="72"/>
      <c r="H3414" s="72"/>
      <c r="I3414" s="72"/>
      <c r="J3414" s="72"/>
      <c r="K3414" s="203" t="s">
        <v>1388</v>
      </c>
      <c r="L3414" s="302" t="s">
        <v>62</v>
      </c>
      <c r="M3414" s="202" t="s">
        <v>120</v>
      </c>
    </row>
    <row r="3415" spans="2:13" s="188" customFormat="1">
      <c r="B3415" s="72" t="s">
        <v>4459</v>
      </c>
      <c r="C3415" s="72" t="s">
        <v>4468</v>
      </c>
      <c r="D3415" s="72" t="s">
        <v>4365</v>
      </c>
      <c r="E3415" s="72"/>
      <c r="F3415" s="72"/>
      <c r="G3415" s="72"/>
      <c r="H3415" s="72"/>
      <c r="I3415" s="72"/>
      <c r="J3415" s="72"/>
      <c r="K3415" s="203" t="s">
        <v>525</v>
      </c>
      <c r="L3415" s="302" t="s">
        <v>62</v>
      </c>
      <c r="M3415" s="202" t="s">
        <v>120</v>
      </c>
    </row>
    <row r="3416" spans="2:13" s="188" customFormat="1">
      <c r="B3416" s="72" t="s">
        <v>4459</v>
      </c>
      <c r="C3416" s="72" t="s">
        <v>4472</v>
      </c>
      <c r="D3416" s="72" t="s">
        <v>4418</v>
      </c>
      <c r="E3416" s="72"/>
      <c r="F3416" s="72"/>
      <c r="G3416" s="72"/>
      <c r="H3416" s="72"/>
      <c r="I3416" s="72"/>
      <c r="J3416" s="72"/>
      <c r="K3416" s="203" t="s">
        <v>56</v>
      </c>
      <c r="L3416" s="302" t="s">
        <v>28</v>
      </c>
      <c r="M3416" s="202" t="s">
        <v>120</v>
      </c>
    </row>
    <row r="3417" spans="2:13" s="188" customFormat="1">
      <c r="B3417" s="72" t="s">
        <v>4459</v>
      </c>
      <c r="C3417" s="72" t="s">
        <v>4498</v>
      </c>
      <c r="D3417" s="72" t="s">
        <v>4499</v>
      </c>
      <c r="E3417" s="72"/>
      <c r="F3417" s="72"/>
      <c r="G3417" s="72"/>
      <c r="H3417" s="72"/>
      <c r="I3417" s="72"/>
      <c r="J3417" s="72"/>
      <c r="K3417" s="203" t="s">
        <v>56</v>
      </c>
      <c r="L3417" s="302" t="s">
        <v>62</v>
      </c>
      <c r="M3417" s="202" t="s">
        <v>120</v>
      </c>
    </row>
    <row r="3418" spans="2:13" s="188" customFormat="1">
      <c r="B3418" s="72" t="s">
        <v>4459</v>
      </c>
      <c r="C3418" s="72" t="s">
        <v>4498</v>
      </c>
      <c r="D3418" s="72" t="s">
        <v>4500</v>
      </c>
      <c r="E3418" s="72"/>
      <c r="F3418" s="72"/>
      <c r="G3418" s="72"/>
      <c r="H3418" s="72"/>
      <c r="I3418" s="72"/>
      <c r="J3418" s="72"/>
      <c r="K3418" s="203" t="s">
        <v>56</v>
      </c>
      <c r="L3418" s="302" t="s">
        <v>62</v>
      </c>
      <c r="M3418" s="202" t="s">
        <v>120</v>
      </c>
    </row>
    <row r="3419" spans="2:13" s="188" customFormat="1">
      <c r="B3419" s="72" t="s">
        <v>4459</v>
      </c>
      <c r="C3419" s="72" t="s">
        <v>4498</v>
      </c>
      <c r="D3419" s="72" t="s">
        <v>4501</v>
      </c>
      <c r="E3419" s="72"/>
      <c r="F3419" s="72"/>
      <c r="G3419" s="72"/>
      <c r="H3419" s="72"/>
      <c r="I3419" s="72"/>
      <c r="J3419" s="72"/>
      <c r="K3419" s="203" t="s">
        <v>56</v>
      </c>
      <c r="L3419" s="302" t="s">
        <v>62</v>
      </c>
      <c r="M3419" s="202" t="s">
        <v>120</v>
      </c>
    </row>
    <row r="3420" spans="2:13" s="188" customFormat="1">
      <c r="B3420" s="72" t="s">
        <v>4459</v>
      </c>
      <c r="C3420" s="72" t="s">
        <v>4498</v>
      </c>
      <c r="D3420" s="72" t="s">
        <v>4502</v>
      </c>
      <c r="E3420" s="72"/>
      <c r="F3420" s="72"/>
      <c r="G3420" s="72"/>
      <c r="H3420" s="72"/>
      <c r="I3420" s="72"/>
      <c r="J3420" s="72"/>
      <c r="K3420" s="203" t="s">
        <v>56</v>
      </c>
      <c r="L3420" s="302" t="s">
        <v>62</v>
      </c>
      <c r="M3420" s="202" t="s">
        <v>575</v>
      </c>
    </row>
    <row r="3421" spans="2:13" s="188" customFormat="1">
      <c r="B3421" s="72" t="s">
        <v>4459</v>
      </c>
      <c r="C3421" s="72" t="s">
        <v>4498</v>
      </c>
      <c r="D3421" s="72" t="s">
        <v>4503</v>
      </c>
      <c r="E3421" s="72"/>
      <c r="F3421" s="72"/>
      <c r="G3421" s="72"/>
      <c r="H3421" s="72"/>
      <c r="I3421" s="72"/>
      <c r="J3421" s="72"/>
      <c r="K3421" s="203" t="s">
        <v>56</v>
      </c>
      <c r="L3421" s="302" t="s">
        <v>62</v>
      </c>
      <c r="M3421" s="202" t="s">
        <v>575</v>
      </c>
    </row>
    <row r="3422" spans="2:13" s="188" customFormat="1">
      <c r="B3422" s="72" t="s">
        <v>4459</v>
      </c>
      <c r="C3422" s="72" t="s">
        <v>4498</v>
      </c>
      <c r="D3422" s="72" t="s">
        <v>4504</v>
      </c>
      <c r="E3422" s="72"/>
      <c r="F3422" s="72"/>
      <c r="G3422" s="72"/>
      <c r="H3422" s="72"/>
      <c r="I3422" s="72"/>
      <c r="J3422" s="72"/>
      <c r="K3422" s="203" t="s">
        <v>56</v>
      </c>
      <c r="L3422" s="302" t="s">
        <v>62</v>
      </c>
      <c r="M3422" s="202" t="s">
        <v>575</v>
      </c>
    </row>
    <row r="3423" spans="2:13" s="188" customFormat="1">
      <c r="B3423" s="72" t="s">
        <v>4459</v>
      </c>
      <c r="C3423" s="72" t="s">
        <v>4498</v>
      </c>
      <c r="D3423" s="72" t="s">
        <v>4505</v>
      </c>
      <c r="E3423" s="72"/>
      <c r="F3423" s="72"/>
      <c r="G3423" s="72"/>
      <c r="H3423" s="72"/>
      <c r="I3423" s="72"/>
      <c r="J3423" s="72"/>
      <c r="K3423" s="203" t="s">
        <v>56</v>
      </c>
      <c r="L3423" s="302" t="s">
        <v>62</v>
      </c>
      <c r="M3423" s="202" t="s">
        <v>575</v>
      </c>
    </row>
    <row r="3424" spans="2:13" s="188" customFormat="1">
      <c r="B3424" s="72" t="s">
        <v>4459</v>
      </c>
      <c r="C3424" s="72" t="s">
        <v>4469</v>
      </c>
      <c r="D3424" s="72" t="s">
        <v>4506</v>
      </c>
      <c r="E3424" s="72"/>
      <c r="F3424" s="72"/>
      <c r="G3424" s="72"/>
      <c r="H3424" s="72"/>
      <c r="I3424" s="72"/>
      <c r="J3424" s="72"/>
      <c r="K3424" s="203" t="s">
        <v>56</v>
      </c>
      <c r="L3424" s="302" t="s">
        <v>28</v>
      </c>
      <c r="M3424" s="202" t="s">
        <v>575</v>
      </c>
    </row>
    <row r="3425" spans="2:13" s="188" customFormat="1">
      <c r="B3425" s="72" t="s">
        <v>4459</v>
      </c>
      <c r="C3425" s="72" t="s">
        <v>4498</v>
      </c>
      <c r="D3425" s="72" t="s">
        <v>4507</v>
      </c>
      <c r="E3425" s="72"/>
      <c r="F3425" s="72"/>
      <c r="G3425" s="72"/>
      <c r="H3425" s="72"/>
      <c r="I3425" s="72"/>
      <c r="J3425" s="72"/>
      <c r="K3425" s="203" t="s">
        <v>56</v>
      </c>
      <c r="L3425" s="302" t="s">
        <v>62</v>
      </c>
      <c r="M3425" s="202" t="s">
        <v>4508</v>
      </c>
    </row>
    <row r="3426" spans="2:13" s="188" customFormat="1">
      <c r="B3426" s="72" t="s">
        <v>4459</v>
      </c>
      <c r="C3426" s="72" t="s">
        <v>4462</v>
      </c>
      <c r="D3426" s="72" t="s">
        <v>4219</v>
      </c>
      <c r="E3426" s="72"/>
      <c r="F3426" s="72"/>
      <c r="G3426" s="72"/>
      <c r="H3426" s="72"/>
      <c r="I3426" s="72"/>
      <c r="J3426" s="72"/>
      <c r="K3426" s="203" t="s">
        <v>56</v>
      </c>
      <c r="L3426" s="302" t="s">
        <v>28</v>
      </c>
      <c r="M3426" s="202" t="s">
        <v>121</v>
      </c>
    </row>
    <row r="3427" spans="2:13" s="188" customFormat="1">
      <c r="B3427" s="72" t="s">
        <v>4459</v>
      </c>
      <c r="C3427" s="72" t="s">
        <v>4462</v>
      </c>
      <c r="D3427" s="72" t="s">
        <v>4229</v>
      </c>
      <c r="E3427" s="72"/>
      <c r="F3427" s="72"/>
      <c r="G3427" s="72"/>
      <c r="H3427" s="72"/>
      <c r="I3427" s="72"/>
      <c r="J3427" s="72"/>
      <c r="K3427" s="203" t="s">
        <v>56</v>
      </c>
      <c r="L3427" s="302" t="s">
        <v>28</v>
      </c>
      <c r="M3427" s="202" t="s">
        <v>121</v>
      </c>
    </row>
    <row r="3428" spans="2:13" s="188" customFormat="1">
      <c r="B3428" s="72" t="s">
        <v>4459</v>
      </c>
      <c r="C3428" s="72" t="s">
        <v>4462</v>
      </c>
      <c r="D3428" s="72" t="s">
        <v>4234</v>
      </c>
      <c r="E3428" s="72"/>
      <c r="F3428" s="72"/>
      <c r="G3428" s="72"/>
      <c r="H3428" s="72"/>
      <c r="I3428" s="72"/>
      <c r="J3428" s="72"/>
      <c r="K3428" s="203" t="s">
        <v>56</v>
      </c>
      <c r="L3428" s="302" t="s">
        <v>28</v>
      </c>
      <c r="M3428" s="202" t="s">
        <v>121</v>
      </c>
    </row>
    <row r="3429" spans="2:13" s="188" customFormat="1">
      <c r="B3429" s="72" t="s">
        <v>4459</v>
      </c>
      <c r="C3429" s="72" t="s">
        <v>4468</v>
      </c>
      <c r="D3429" s="72" t="s">
        <v>4353</v>
      </c>
      <c r="E3429" s="72"/>
      <c r="F3429" s="72"/>
      <c r="G3429" s="72"/>
      <c r="H3429" s="72"/>
      <c r="I3429" s="72"/>
      <c r="J3429" s="72"/>
      <c r="K3429" s="203" t="s">
        <v>56</v>
      </c>
      <c r="L3429" s="302" t="s">
        <v>62</v>
      </c>
      <c r="M3429" s="202" t="s">
        <v>121</v>
      </c>
    </row>
    <row r="3430" spans="2:13" s="188" customFormat="1">
      <c r="B3430" s="72" t="s">
        <v>4459</v>
      </c>
      <c r="C3430" s="72" t="s">
        <v>4468</v>
      </c>
      <c r="D3430" s="72" t="s">
        <v>4363</v>
      </c>
      <c r="E3430" s="72"/>
      <c r="F3430" s="72"/>
      <c r="G3430" s="72"/>
      <c r="H3430" s="72"/>
      <c r="I3430" s="72"/>
      <c r="J3430" s="72"/>
      <c r="K3430" s="203" t="s">
        <v>56</v>
      </c>
      <c r="L3430" s="302" t="s">
        <v>62</v>
      </c>
      <c r="M3430" s="202" t="s">
        <v>121</v>
      </c>
    </row>
    <row r="3431" spans="2:13" s="188" customFormat="1">
      <c r="B3431" s="72" t="s">
        <v>4459</v>
      </c>
      <c r="C3431" s="72" t="s">
        <v>4486</v>
      </c>
      <c r="D3431" s="72" t="s">
        <v>4381</v>
      </c>
      <c r="E3431" s="72"/>
      <c r="F3431" s="72"/>
      <c r="G3431" s="72"/>
      <c r="H3431" s="72"/>
      <c r="I3431" s="72"/>
      <c r="J3431" s="72"/>
      <c r="K3431" s="203" t="s">
        <v>525</v>
      </c>
      <c r="L3431" s="302" t="s">
        <v>30</v>
      </c>
      <c r="M3431" s="202" t="s">
        <v>121</v>
      </c>
    </row>
    <row r="3432" spans="2:13" s="188" customFormat="1">
      <c r="B3432" s="72" t="s">
        <v>4459</v>
      </c>
      <c r="C3432" s="72" t="s">
        <v>4486</v>
      </c>
      <c r="D3432" s="72" t="s">
        <v>4383</v>
      </c>
      <c r="E3432" s="72"/>
      <c r="F3432" s="72"/>
      <c r="G3432" s="72"/>
      <c r="H3432" s="72"/>
      <c r="I3432" s="72"/>
      <c r="J3432" s="72"/>
      <c r="K3432" s="203" t="s">
        <v>56</v>
      </c>
      <c r="L3432" s="302" t="s">
        <v>30</v>
      </c>
      <c r="M3432" s="202" t="s">
        <v>2604</v>
      </c>
    </row>
    <row r="3433" spans="2:13" s="188" customFormat="1">
      <c r="B3433" s="72" t="s">
        <v>4459</v>
      </c>
      <c r="C3433" s="72" t="s">
        <v>4462</v>
      </c>
      <c r="D3433" s="72" t="s">
        <v>4235</v>
      </c>
      <c r="E3433" s="72"/>
      <c r="F3433" s="72"/>
      <c r="G3433" s="72"/>
      <c r="H3433" s="72"/>
      <c r="I3433" s="72"/>
      <c r="J3433" s="72"/>
      <c r="K3433" s="203" t="s">
        <v>56</v>
      </c>
      <c r="L3433" s="302" t="s">
        <v>28</v>
      </c>
      <c r="M3433" s="202" t="s">
        <v>124</v>
      </c>
    </row>
    <row r="3434" spans="2:13" s="188" customFormat="1">
      <c r="B3434" s="72" t="s">
        <v>4459</v>
      </c>
      <c r="C3434" s="72" t="s">
        <v>4460</v>
      </c>
      <c r="D3434" s="72" t="s">
        <v>4509</v>
      </c>
      <c r="E3434" s="72"/>
      <c r="F3434" s="72"/>
      <c r="G3434" s="72"/>
      <c r="H3434" s="72"/>
      <c r="I3434" s="72"/>
      <c r="J3434" s="72"/>
      <c r="K3434" s="202" t="s">
        <v>97</v>
      </c>
      <c r="L3434" s="302" t="s">
        <v>28</v>
      </c>
      <c r="M3434" s="202"/>
    </row>
    <row r="3435" spans="2:13" s="188" customFormat="1">
      <c r="B3435" s="72" t="s">
        <v>4459</v>
      </c>
      <c r="C3435" s="72" t="s">
        <v>4461</v>
      </c>
      <c r="D3435" s="72" t="s">
        <v>4123</v>
      </c>
      <c r="E3435" s="72"/>
      <c r="F3435" s="72"/>
      <c r="G3435" s="72"/>
      <c r="H3435" s="72"/>
      <c r="I3435" s="72"/>
      <c r="J3435" s="72"/>
      <c r="K3435" s="202" t="s">
        <v>95</v>
      </c>
      <c r="L3435" s="302" t="s">
        <v>30</v>
      </c>
      <c r="M3435" s="202"/>
    </row>
    <row r="3436" spans="2:13" s="188" customFormat="1">
      <c r="B3436" s="72" t="s">
        <v>4459</v>
      </c>
      <c r="C3436" s="72" t="s">
        <v>4461</v>
      </c>
      <c r="D3436" s="72" t="s">
        <v>4124</v>
      </c>
      <c r="E3436" s="72"/>
      <c r="F3436" s="72"/>
      <c r="G3436" s="72"/>
      <c r="H3436" s="72"/>
      <c r="I3436" s="72"/>
      <c r="J3436" s="72"/>
      <c r="K3436" s="203" t="s">
        <v>95</v>
      </c>
      <c r="L3436" s="302" t="s">
        <v>30</v>
      </c>
      <c r="M3436" s="202"/>
    </row>
    <row r="3437" spans="2:13" s="188" customFormat="1">
      <c r="B3437" s="72" t="s">
        <v>4459</v>
      </c>
      <c r="C3437" s="72" t="s">
        <v>4461</v>
      </c>
      <c r="D3437" s="72" t="s">
        <v>4126</v>
      </c>
      <c r="E3437" s="72"/>
      <c r="F3437" s="72"/>
      <c r="G3437" s="72"/>
      <c r="H3437" s="72"/>
      <c r="I3437" s="72"/>
      <c r="J3437" s="72"/>
      <c r="K3437" s="203" t="s">
        <v>46</v>
      </c>
      <c r="L3437" s="302" t="s">
        <v>30</v>
      </c>
      <c r="M3437" s="202"/>
    </row>
    <row r="3438" spans="2:13" s="188" customFormat="1">
      <c r="B3438" s="72" t="s">
        <v>4459</v>
      </c>
      <c r="C3438" s="72" t="s">
        <v>4461</v>
      </c>
      <c r="D3438" s="72" t="s">
        <v>4127</v>
      </c>
      <c r="E3438" s="72"/>
      <c r="F3438" s="72"/>
      <c r="G3438" s="72"/>
      <c r="H3438" s="72"/>
      <c r="I3438" s="72"/>
      <c r="J3438" s="72"/>
      <c r="K3438" s="203" t="s">
        <v>73</v>
      </c>
      <c r="L3438" s="302" t="s">
        <v>30</v>
      </c>
      <c r="M3438" s="202"/>
    </row>
    <row r="3439" spans="2:13" s="188" customFormat="1">
      <c r="B3439" s="72" t="s">
        <v>4459</v>
      </c>
      <c r="C3439" s="72" t="s">
        <v>4461</v>
      </c>
      <c r="D3439" s="72" t="s">
        <v>4129</v>
      </c>
      <c r="E3439" s="72"/>
      <c r="F3439" s="72"/>
      <c r="G3439" s="72"/>
      <c r="H3439" s="72"/>
      <c r="I3439" s="72"/>
      <c r="J3439" s="72"/>
      <c r="K3439" s="203" t="s">
        <v>73</v>
      </c>
      <c r="L3439" s="302" t="s">
        <v>30</v>
      </c>
      <c r="M3439" s="202"/>
    </row>
    <row r="3440" spans="2:13" s="188" customFormat="1">
      <c r="B3440" s="72" t="s">
        <v>4459</v>
      </c>
      <c r="C3440" s="72" t="s">
        <v>4461</v>
      </c>
      <c r="D3440" s="72" t="s">
        <v>4130</v>
      </c>
      <c r="E3440" s="72"/>
      <c r="F3440" s="72"/>
      <c r="G3440" s="72"/>
      <c r="H3440" s="72"/>
      <c r="I3440" s="72"/>
      <c r="J3440" s="72"/>
      <c r="K3440" s="203" t="s">
        <v>46</v>
      </c>
      <c r="L3440" s="302" t="s">
        <v>30</v>
      </c>
      <c r="M3440" s="202"/>
    </row>
    <row r="3441" spans="2:13" s="188" customFormat="1">
      <c r="B3441" s="72" t="s">
        <v>4459</v>
      </c>
      <c r="C3441" s="72" t="s">
        <v>4461</v>
      </c>
      <c r="D3441" s="72" t="s">
        <v>4131</v>
      </c>
      <c r="E3441" s="72"/>
      <c r="F3441" s="72"/>
      <c r="G3441" s="72"/>
      <c r="H3441" s="72"/>
      <c r="I3441" s="72"/>
      <c r="J3441" s="72"/>
      <c r="K3441" s="203" t="s">
        <v>95</v>
      </c>
      <c r="L3441" s="302" t="s">
        <v>30</v>
      </c>
      <c r="M3441" s="202"/>
    </row>
    <row r="3442" spans="2:13" s="188" customFormat="1">
      <c r="B3442" s="72" t="s">
        <v>4459</v>
      </c>
      <c r="C3442" s="72" t="s">
        <v>4461</v>
      </c>
      <c r="D3442" s="72" t="s">
        <v>4132</v>
      </c>
      <c r="E3442" s="72"/>
      <c r="F3442" s="72"/>
      <c r="G3442" s="72"/>
      <c r="H3442" s="72"/>
      <c r="I3442" s="72"/>
      <c r="J3442" s="72"/>
      <c r="K3442" s="203" t="s">
        <v>46</v>
      </c>
      <c r="L3442" s="302" t="s">
        <v>30</v>
      </c>
      <c r="M3442" s="202"/>
    </row>
    <row r="3443" spans="2:13" s="188" customFormat="1">
      <c r="B3443" s="72" t="s">
        <v>4459</v>
      </c>
      <c r="C3443" s="72" t="s">
        <v>4461</v>
      </c>
      <c r="D3443" s="72" t="s">
        <v>4133</v>
      </c>
      <c r="E3443" s="72"/>
      <c r="F3443" s="72"/>
      <c r="G3443" s="72"/>
      <c r="H3443" s="72"/>
      <c r="I3443" s="72"/>
      <c r="J3443" s="72"/>
      <c r="K3443" s="203" t="s">
        <v>95</v>
      </c>
      <c r="L3443" s="302" t="s">
        <v>30</v>
      </c>
      <c r="M3443" s="202"/>
    </row>
    <row r="3444" spans="2:13" s="188" customFormat="1">
      <c r="B3444" s="72" t="s">
        <v>4459</v>
      </c>
      <c r="C3444" s="72" t="s">
        <v>4461</v>
      </c>
      <c r="D3444" s="72" t="s">
        <v>4134</v>
      </c>
      <c r="E3444" s="72"/>
      <c r="F3444" s="72"/>
      <c r="G3444" s="72"/>
      <c r="H3444" s="72"/>
      <c r="I3444" s="72"/>
      <c r="J3444" s="72"/>
      <c r="K3444" s="203" t="s">
        <v>73</v>
      </c>
      <c r="L3444" s="302" t="s">
        <v>30</v>
      </c>
      <c r="M3444" s="202"/>
    </row>
    <row r="3445" spans="2:13" s="188" customFormat="1">
      <c r="B3445" s="72" t="s">
        <v>4459</v>
      </c>
      <c r="C3445" s="72" t="s">
        <v>4461</v>
      </c>
      <c r="D3445" s="72" t="s">
        <v>4137</v>
      </c>
      <c r="E3445" s="72"/>
      <c r="F3445" s="72"/>
      <c r="G3445" s="72"/>
      <c r="H3445" s="72"/>
      <c r="I3445" s="72"/>
      <c r="J3445" s="72"/>
      <c r="K3445" s="203" t="s">
        <v>95</v>
      </c>
      <c r="L3445" s="302" t="s">
        <v>30</v>
      </c>
      <c r="M3445" s="202"/>
    </row>
    <row r="3446" spans="2:13" s="188" customFormat="1">
      <c r="B3446" s="72" t="s">
        <v>4459</v>
      </c>
      <c r="C3446" s="72" t="s">
        <v>4461</v>
      </c>
      <c r="D3446" s="72" t="s">
        <v>4138</v>
      </c>
      <c r="E3446" s="72"/>
      <c r="F3446" s="72"/>
      <c r="G3446" s="72"/>
      <c r="H3446" s="72"/>
      <c r="I3446" s="72"/>
      <c r="J3446" s="72"/>
      <c r="K3446" s="203" t="s">
        <v>95</v>
      </c>
      <c r="L3446" s="302" t="s">
        <v>30</v>
      </c>
      <c r="M3446" s="202"/>
    </row>
    <row r="3447" spans="2:13" s="188" customFormat="1">
      <c r="B3447" s="72" t="s">
        <v>4459</v>
      </c>
      <c r="C3447" s="72" t="s">
        <v>4461</v>
      </c>
      <c r="D3447" s="72" t="s">
        <v>4139</v>
      </c>
      <c r="E3447" s="72"/>
      <c r="F3447" s="72"/>
      <c r="G3447" s="72"/>
      <c r="H3447" s="72"/>
      <c r="I3447" s="72"/>
      <c r="J3447" s="72"/>
      <c r="K3447" s="203" t="s">
        <v>46</v>
      </c>
      <c r="L3447" s="302" t="s">
        <v>30</v>
      </c>
      <c r="M3447" s="202"/>
    </row>
    <row r="3448" spans="2:13" s="188" customFormat="1">
      <c r="B3448" s="72" t="s">
        <v>4459</v>
      </c>
      <c r="C3448" s="72" t="s">
        <v>4461</v>
      </c>
      <c r="D3448" s="72" t="s">
        <v>4140</v>
      </c>
      <c r="E3448" s="72"/>
      <c r="F3448" s="72"/>
      <c r="G3448" s="72"/>
      <c r="H3448" s="72"/>
      <c r="I3448" s="72"/>
      <c r="J3448" s="72"/>
      <c r="K3448" s="203" t="s">
        <v>95</v>
      </c>
      <c r="L3448" s="302" t="s">
        <v>30</v>
      </c>
      <c r="M3448" s="202"/>
    </row>
    <row r="3449" spans="2:13" s="188" customFormat="1">
      <c r="B3449" s="72" t="s">
        <v>4459</v>
      </c>
      <c r="C3449" s="72" t="s">
        <v>4461</v>
      </c>
      <c r="D3449" s="72" t="s">
        <v>4510</v>
      </c>
      <c r="E3449" s="72"/>
      <c r="F3449" s="72"/>
      <c r="G3449" s="72"/>
      <c r="H3449" s="72"/>
      <c r="I3449" s="72"/>
      <c r="J3449" s="72"/>
      <c r="K3449" s="203" t="s">
        <v>85</v>
      </c>
      <c r="L3449" s="302" t="s">
        <v>62</v>
      </c>
      <c r="M3449" s="202"/>
    </row>
    <row r="3450" spans="2:13" s="188" customFormat="1">
      <c r="B3450" s="72" t="s">
        <v>4459</v>
      </c>
      <c r="C3450" s="72" t="s">
        <v>4461</v>
      </c>
      <c r="D3450" s="72" t="s">
        <v>4141</v>
      </c>
      <c r="E3450" s="72"/>
      <c r="F3450" s="72"/>
      <c r="G3450" s="72"/>
      <c r="H3450" s="72"/>
      <c r="I3450" s="72"/>
      <c r="J3450" s="72"/>
      <c r="K3450" s="203" t="s">
        <v>95</v>
      </c>
      <c r="L3450" s="302" t="s">
        <v>30</v>
      </c>
      <c r="M3450" s="202"/>
    </row>
    <row r="3451" spans="2:13" s="188" customFormat="1">
      <c r="B3451" s="72" t="s">
        <v>4459</v>
      </c>
      <c r="C3451" s="72" t="s">
        <v>4461</v>
      </c>
      <c r="D3451" s="72" t="s">
        <v>4142</v>
      </c>
      <c r="E3451" s="72"/>
      <c r="F3451" s="72"/>
      <c r="G3451" s="72"/>
      <c r="H3451" s="72"/>
      <c r="I3451" s="72"/>
      <c r="J3451" s="72"/>
      <c r="K3451" s="203" t="s">
        <v>95</v>
      </c>
      <c r="L3451" s="302" t="s">
        <v>30</v>
      </c>
      <c r="M3451" s="202"/>
    </row>
    <row r="3452" spans="2:13" s="188" customFormat="1">
      <c r="B3452" s="72" t="s">
        <v>4459</v>
      </c>
      <c r="C3452" s="72" t="s">
        <v>4461</v>
      </c>
      <c r="D3452" s="72" t="s">
        <v>4143</v>
      </c>
      <c r="E3452" s="72"/>
      <c r="F3452" s="72"/>
      <c r="G3452" s="72"/>
      <c r="H3452" s="72"/>
      <c r="I3452" s="72"/>
      <c r="J3452" s="72"/>
      <c r="K3452" s="203" t="s">
        <v>95</v>
      </c>
      <c r="L3452" s="302" t="s">
        <v>30</v>
      </c>
      <c r="M3452" s="202"/>
    </row>
    <row r="3453" spans="2:13" s="188" customFormat="1">
      <c r="B3453" s="72" t="s">
        <v>4459</v>
      </c>
      <c r="C3453" s="72" t="s">
        <v>4461</v>
      </c>
      <c r="D3453" s="72" t="s">
        <v>4511</v>
      </c>
      <c r="E3453" s="72"/>
      <c r="F3453" s="72"/>
      <c r="G3453" s="72"/>
      <c r="H3453" s="72"/>
      <c r="I3453" s="72"/>
      <c r="J3453" s="72"/>
      <c r="K3453" s="203" t="s">
        <v>88</v>
      </c>
      <c r="L3453" s="302" t="s">
        <v>62</v>
      </c>
      <c r="M3453" s="202"/>
    </row>
    <row r="3454" spans="2:13" s="188" customFormat="1">
      <c r="B3454" s="72" t="s">
        <v>4459</v>
      </c>
      <c r="C3454" s="72" t="s">
        <v>4461</v>
      </c>
      <c r="D3454" s="72" t="s">
        <v>4512</v>
      </c>
      <c r="E3454" s="72"/>
      <c r="F3454" s="72"/>
      <c r="G3454" s="72"/>
      <c r="H3454" s="72"/>
      <c r="I3454" s="72"/>
      <c r="J3454" s="72"/>
      <c r="K3454" s="203" t="s">
        <v>88</v>
      </c>
      <c r="L3454" s="302" t="s">
        <v>62</v>
      </c>
      <c r="M3454" s="202"/>
    </row>
    <row r="3455" spans="2:13" s="188" customFormat="1">
      <c r="B3455" s="72" t="s">
        <v>4459</v>
      </c>
      <c r="C3455" s="72" t="s">
        <v>4461</v>
      </c>
      <c r="D3455" s="72" t="s">
        <v>4513</v>
      </c>
      <c r="E3455" s="72"/>
      <c r="F3455" s="72"/>
      <c r="G3455" s="72"/>
      <c r="H3455" s="72"/>
      <c r="I3455" s="72"/>
      <c r="J3455" s="72"/>
      <c r="K3455" s="203" t="s">
        <v>88</v>
      </c>
      <c r="L3455" s="302" t="s">
        <v>62</v>
      </c>
      <c r="M3455" s="202"/>
    </row>
    <row r="3456" spans="2:13" s="188" customFormat="1">
      <c r="B3456" s="72" t="s">
        <v>4459</v>
      </c>
      <c r="C3456" s="72" t="s">
        <v>4514</v>
      </c>
      <c r="D3456" s="72" t="s">
        <v>4158</v>
      </c>
      <c r="E3456" s="72"/>
      <c r="F3456" s="72"/>
      <c r="G3456" s="72"/>
      <c r="H3456" s="72"/>
      <c r="I3456" s="72"/>
      <c r="J3456" s="72"/>
      <c r="K3456" s="203" t="s">
        <v>1122</v>
      </c>
      <c r="L3456" s="302" t="s">
        <v>28</v>
      </c>
      <c r="M3456" s="202"/>
    </row>
    <row r="3457" spans="2:13" s="188" customFormat="1">
      <c r="B3457" s="72" t="s">
        <v>4459</v>
      </c>
      <c r="C3457" s="72" t="s">
        <v>4514</v>
      </c>
      <c r="D3457" s="72" t="s">
        <v>4159</v>
      </c>
      <c r="E3457" s="72"/>
      <c r="F3457" s="72"/>
      <c r="G3457" s="72"/>
      <c r="H3457" s="72"/>
      <c r="I3457" s="72"/>
      <c r="J3457" s="72"/>
      <c r="K3457" s="203" t="s">
        <v>95</v>
      </c>
      <c r="L3457" s="302" t="s">
        <v>28</v>
      </c>
      <c r="M3457" s="202"/>
    </row>
    <row r="3458" spans="2:13" s="188" customFormat="1">
      <c r="B3458" s="72" t="s">
        <v>4459</v>
      </c>
      <c r="C3458" s="72" t="s">
        <v>4514</v>
      </c>
      <c r="D3458" s="72" t="s">
        <v>4160</v>
      </c>
      <c r="E3458" s="72"/>
      <c r="F3458" s="72"/>
      <c r="G3458" s="72"/>
      <c r="H3458" s="72"/>
      <c r="I3458" s="72"/>
      <c r="J3458" s="72"/>
      <c r="K3458" s="203" t="s">
        <v>420</v>
      </c>
      <c r="L3458" s="302" t="s">
        <v>30</v>
      </c>
      <c r="M3458" s="202"/>
    </row>
    <row r="3459" spans="2:13" s="188" customFormat="1">
      <c r="B3459" s="72" t="s">
        <v>4459</v>
      </c>
      <c r="C3459" s="72" t="s">
        <v>4514</v>
      </c>
      <c r="D3459" s="72" t="s">
        <v>4515</v>
      </c>
      <c r="E3459" s="72"/>
      <c r="F3459" s="72"/>
      <c r="G3459" s="72"/>
      <c r="H3459" s="72"/>
      <c r="I3459" s="72"/>
      <c r="J3459" s="72"/>
      <c r="K3459" s="203" t="s">
        <v>85</v>
      </c>
      <c r="L3459" s="302" t="s">
        <v>30</v>
      </c>
      <c r="M3459" s="202"/>
    </row>
    <row r="3460" spans="2:13" s="188" customFormat="1">
      <c r="B3460" s="72" t="s">
        <v>4459</v>
      </c>
      <c r="C3460" s="72" t="s">
        <v>4514</v>
      </c>
      <c r="D3460" s="72" t="s">
        <v>4516</v>
      </c>
      <c r="E3460" s="72"/>
      <c r="F3460" s="72"/>
      <c r="G3460" s="72"/>
      <c r="H3460" s="72"/>
      <c r="I3460" s="72"/>
      <c r="J3460" s="72"/>
      <c r="K3460" s="203" t="s">
        <v>85</v>
      </c>
      <c r="L3460" s="302" t="s">
        <v>30</v>
      </c>
      <c r="M3460" s="202"/>
    </row>
    <row r="3461" spans="2:13" s="188" customFormat="1">
      <c r="B3461" s="72" t="s">
        <v>4459</v>
      </c>
      <c r="C3461" s="72" t="s">
        <v>4514</v>
      </c>
      <c r="D3461" s="72" t="s">
        <v>4517</v>
      </c>
      <c r="E3461" s="72"/>
      <c r="F3461" s="72"/>
      <c r="G3461" s="72"/>
      <c r="H3461" s="72"/>
      <c r="I3461" s="72"/>
      <c r="J3461" s="72"/>
      <c r="K3461" s="203" t="s">
        <v>85</v>
      </c>
      <c r="L3461" s="302" t="s">
        <v>30</v>
      </c>
      <c r="M3461" s="202"/>
    </row>
    <row r="3462" spans="2:13" s="188" customFormat="1">
      <c r="B3462" s="72" t="s">
        <v>4459</v>
      </c>
      <c r="C3462" s="72" t="s">
        <v>4514</v>
      </c>
      <c r="D3462" s="72" t="s">
        <v>4161</v>
      </c>
      <c r="E3462" s="72"/>
      <c r="F3462" s="72"/>
      <c r="G3462" s="72"/>
      <c r="H3462" s="72"/>
      <c r="I3462" s="72"/>
      <c r="J3462" s="72"/>
      <c r="K3462" s="203" t="s">
        <v>420</v>
      </c>
      <c r="L3462" s="302" t="s">
        <v>30</v>
      </c>
      <c r="M3462" s="202"/>
    </row>
    <row r="3463" spans="2:13" s="188" customFormat="1">
      <c r="B3463" s="72" t="s">
        <v>4459</v>
      </c>
      <c r="C3463" s="72" t="s">
        <v>4514</v>
      </c>
      <c r="D3463" s="72" t="s">
        <v>4162</v>
      </c>
      <c r="E3463" s="72"/>
      <c r="F3463" s="72"/>
      <c r="G3463" s="72"/>
      <c r="H3463" s="72"/>
      <c r="I3463" s="72"/>
      <c r="J3463" s="72"/>
      <c r="K3463" s="203" t="s">
        <v>420</v>
      </c>
      <c r="L3463" s="302" t="s">
        <v>30</v>
      </c>
      <c r="M3463" s="202"/>
    </row>
    <row r="3464" spans="2:13" s="188" customFormat="1">
      <c r="B3464" s="72" t="s">
        <v>4459</v>
      </c>
      <c r="C3464" s="72" t="s">
        <v>4514</v>
      </c>
      <c r="D3464" s="72" t="s">
        <v>4163</v>
      </c>
      <c r="E3464" s="72"/>
      <c r="F3464" s="72"/>
      <c r="G3464" s="72"/>
      <c r="H3464" s="72"/>
      <c r="I3464" s="72"/>
      <c r="J3464" s="72"/>
      <c r="K3464" s="203" t="s">
        <v>420</v>
      </c>
      <c r="L3464" s="302" t="s">
        <v>30</v>
      </c>
      <c r="M3464" s="202"/>
    </row>
    <row r="3465" spans="2:13" s="188" customFormat="1">
      <c r="B3465" s="72" t="s">
        <v>4459</v>
      </c>
      <c r="C3465" s="72" t="s">
        <v>4514</v>
      </c>
      <c r="D3465" s="72" t="s">
        <v>4164</v>
      </c>
      <c r="E3465" s="72"/>
      <c r="F3465" s="72"/>
      <c r="G3465" s="72"/>
      <c r="H3465" s="72"/>
      <c r="I3465" s="72"/>
      <c r="J3465" s="72"/>
      <c r="K3465" s="203" t="s">
        <v>420</v>
      </c>
      <c r="L3465" s="302" t="s">
        <v>30</v>
      </c>
      <c r="M3465" s="202"/>
    </row>
    <row r="3466" spans="2:13" s="188" customFormat="1">
      <c r="B3466" s="72" t="s">
        <v>4459</v>
      </c>
      <c r="C3466" s="72" t="s">
        <v>4514</v>
      </c>
      <c r="D3466" s="72" t="s">
        <v>4518</v>
      </c>
      <c r="E3466" s="72"/>
      <c r="F3466" s="72"/>
      <c r="G3466" s="72"/>
      <c r="H3466" s="72"/>
      <c r="I3466" s="72"/>
      <c r="J3466" s="72"/>
      <c r="K3466" s="203" t="s">
        <v>85</v>
      </c>
      <c r="L3466" s="302" t="s">
        <v>30</v>
      </c>
      <c r="M3466" s="202"/>
    </row>
    <row r="3467" spans="2:13" s="188" customFormat="1">
      <c r="B3467" s="72" t="s">
        <v>4459</v>
      </c>
      <c r="C3467" s="72" t="s">
        <v>4497</v>
      </c>
      <c r="D3467" s="72" t="s">
        <v>4166</v>
      </c>
      <c r="E3467" s="72"/>
      <c r="F3467" s="72"/>
      <c r="G3467" s="72"/>
      <c r="H3467" s="72"/>
      <c r="I3467" s="72"/>
      <c r="J3467" s="72"/>
      <c r="K3467" s="203" t="s">
        <v>73</v>
      </c>
      <c r="L3467" s="302" t="s">
        <v>30</v>
      </c>
      <c r="M3467" s="202"/>
    </row>
    <row r="3468" spans="2:13" s="188" customFormat="1">
      <c r="B3468" s="72" t="s">
        <v>4459</v>
      </c>
      <c r="C3468" s="72" t="s">
        <v>4497</v>
      </c>
      <c r="D3468" s="72" t="s">
        <v>4167</v>
      </c>
      <c r="E3468" s="72"/>
      <c r="F3468" s="72"/>
      <c r="G3468" s="72"/>
      <c r="H3468" s="72"/>
      <c r="I3468" s="72"/>
      <c r="J3468" s="72"/>
      <c r="K3468" s="203" t="s">
        <v>73</v>
      </c>
      <c r="L3468" s="302" t="s">
        <v>30</v>
      </c>
      <c r="M3468" s="202"/>
    </row>
    <row r="3469" spans="2:13" s="188" customFormat="1">
      <c r="B3469" s="72" t="s">
        <v>4459</v>
      </c>
      <c r="C3469" s="72" t="s">
        <v>4497</v>
      </c>
      <c r="D3469" s="72" t="s">
        <v>4168</v>
      </c>
      <c r="E3469" s="72"/>
      <c r="F3469" s="72"/>
      <c r="G3469" s="72"/>
      <c r="H3469" s="72"/>
      <c r="I3469" s="72"/>
      <c r="J3469" s="72"/>
      <c r="K3469" s="203" t="s">
        <v>420</v>
      </c>
      <c r="L3469" s="302" t="s">
        <v>30</v>
      </c>
      <c r="M3469" s="202"/>
    </row>
    <row r="3470" spans="2:13" s="188" customFormat="1">
      <c r="B3470" s="72" t="s">
        <v>4459</v>
      </c>
      <c r="C3470" s="72" t="s">
        <v>4497</v>
      </c>
      <c r="D3470" s="72" t="s">
        <v>4169</v>
      </c>
      <c r="E3470" s="72"/>
      <c r="F3470" s="72"/>
      <c r="G3470" s="72"/>
      <c r="H3470" s="72"/>
      <c r="I3470" s="72"/>
      <c r="J3470" s="72"/>
      <c r="K3470" s="203" t="s">
        <v>95</v>
      </c>
      <c r="L3470" s="302" t="s">
        <v>30</v>
      </c>
      <c r="M3470" s="202"/>
    </row>
    <row r="3471" spans="2:13" s="188" customFormat="1">
      <c r="B3471" s="72" t="s">
        <v>4459</v>
      </c>
      <c r="C3471" s="72" t="s">
        <v>4519</v>
      </c>
      <c r="D3471" s="72" t="s">
        <v>4171</v>
      </c>
      <c r="E3471" s="72"/>
      <c r="F3471" s="72"/>
      <c r="G3471" s="72"/>
      <c r="H3471" s="72"/>
      <c r="I3471" s="72"/>
      <c r="J3471" s="72"/>
      <c r="K3471" s="203" t="s">
        <v>95</v>
      </c>
      <c r="L3471" s="302" t="s">
        <v>62</v>
      </c>
      <c r="M3471" s="202"/>
    </row>
    <row r="3472" spans="2:13" s="188" customFormat="1">
      <c r="B3472" s="72" t="s">
        <v>4459</v>
      </c>
      <c r="C3472" s="72" t="s">
        <v>4519</v>
      </c>
      <c r="D3472" s="72" t="s">
        <v>4172</v>
      </c>
      <c r="E3472" s="72"/>
      <c r="F3472" s="72"/>
      <c r="G3472" s="72"/>
      <c r="H3472" s="72"/>
      <c r="I3472" s="72"/>
      <c r="J3472" s="72"/>
      <c r="K3472" s="203" t="s">
        <v>73</v>
      </c>
      <c r="L3472" s="302" t="s">
        <v>62</v>
      </c>
      <c r="M3472" s="202"/>
    </row>
    <row r="3473" spans="2:13" s="188" customFormat="1">
      <c r="B3473" s="72" t="s">
        <v>4459</v>
      </c>
      <c r="C3473" s="72" t="s">
        <v>4519</v>
      </c>
      <c r="D3473" s="72" t="s">
        <v>4520</v>
      </c>
      <c r="E3473" s="72"/>
      <c r="F3473" s="72"/>
      <c r="G3473" s="72"/>
      <c r="H3473" s="72"/>
      <c r="I3473" s="72"/>
      <c r="J3473" s="72"/>
      <c r="K3473" s="203" t="s">
        <v>88</v>
      </c>
      <c r="L3473" s="302" t="s">
        <v>62</v>
      </c>
      <c r="M3473" s="202"/>
    </row>
    <row r="3474" spans="2:13" s="188" customFormat="1">
      <c r="B3474" s="72" t="s">
        <v>4459</v>
      </c>
      <c r="C3474" s="72" t="s">
        <v>4519</v>
      </c>
      <c r="D3474" s="72" t="s">
        <v>4173</v>
      </c>
      <c r="E3474" s="72"/>
      <c r="F3474" s="72"/>
      <c r="G3474" s="72"/>
      <c r="H3474" s="72"/>
      <c r="I3474" s="72"/>
      <c r="J3474" s="72"/>
      <c r="K3474" s="203" t="s">
        <v>95</v>
      </c>
      <c r="L3474" s="302" t="s">
        <v>62</v>
      </c>
      <c r="M3474" s="202"/>
    </row>
    <row r="3475" spans="2:13" s="188" customFormat="1">
      <c r="B3475" s="72" t="s">
        <v>4459</v>
      </c>
      <c r="C3475" s="72" t="s">
        <v>4519</v>
      </c>
      <c r="D3475" s="72" t="s">
        <v>4174</v>
      </c>
      <c r="E3475" s="72"/>
      <c r="F3475" s="72"/>
      <c r="G3475" s="72"/>
      <c r="H3475" s="72"/>
      <c r="I3475" s="72"/>
      <c r="J3475" s="72"/>
      <c r="K3475" s="203" t="s">
        <v>73</v>
      </c>
      <c r="L3475" s="302" t="s">
        <v>62</v>
      </c>
      <c r="M3475" s="202"/>
    </row>
    <row r="3476" spans="2:13" s="188" customFormat="1">
      <c r="B3476" s="72" t="s">
        <v>4459</v>
      </c>
      <c r="C3476" s="72" t="s">
        <v>4519</v>
      </c>
      <c r="D3476" s="72" t="s">
        <v>4175</v>
      </c>
      <c r="E3476" s="72"/>
      <c r="F3476" s="72"/>
      <c r="G3476" s="72"/>
      <c r="H3476" s="72"/>
      <c r="I3476" s="72"/>
      <c r="J3476" s="72"/>
      <c r="K3476" s="203" t="s">
        <v>73</v>
      </c>
      <c r="L3476" s="302" t="s">
        <v>62</v>
      </c>
      <c r="M3476" s="202"/>
    </row>
    <row r="3477" spans="2:13" s="188" customFormat="1">
      <c r="B3477" s="72" t="s">
        <v>4459</v>
      </c>
      <c r="C3477" s="72" t="s">
        <v>4519</v>
      </c>
      <c r="D3477" s="72" t="s">
        <v>4521</v>
      </c>
      <c r="E3477" s="72"/>
      <c r="F3477" s="72"/>
      <c r="G3477" s="72"/>
      <c r="H3477" s="72"/>
      <c r="I3477" s="72"/>
      <c r="J3477" s="72"/>
      <c r="K3477" s="203" t="s">
        <v>88</v>
      </c>
      <c r="L3477" s="302" t="s">
        <v>62</v>
      </c>
      <c r="M3477" s="202"/>
    </row>
    <row r="3478" spans="2:13" s="188" customFormat="1">
      <c r="B3478" s="72" t="s">
        <v>4459</v>
      </c>
      <c r="C3478" s="72" t="s">
        <v>4519</v>
      </c>
      <c r="D3478" s="72" t="s">
        <v>4176</v>
      </c>
      <c r="E3478" s="72"/>
      <c r="F3478" s="72"/>
      <c r="G3478" s="72"/>
      <c r="H3478" s="72"/>
      <c r="I3478" s="72"/>
      <c r="J3478" s="72"/>
      <c r="K3478" s="203" t="s">
        <v>95</v>
      </c>
      <c r="L3478" s="302" t="s">
        <v>62</v>
      </c>
      <c r="M3478" s="202"/>
    </row>
    <row r="3479" spans="2:13" s="188" customFormat="1">
      <c r="B3479" s="72" t="s">
        <v>4459</v>
      </c>
      <c r="C3479" s="72" t="s">
        <v>4519</v>
      </c>
      <c r="D3479" s="72" t="s">
        <v>4177</v>
      </c>
      <c r="E3479" s="72"/>
      <c r="F3479" s="72"/>
      <c r="G3479" s="72"/>
      <c r="H3479" s="72"/>
      <c r="I3479" s="72"/>
      <c r="J3479" s="72"/>
      <c r="K3479" s="203" t="s">
        <v>95</v>
      </c>
      <c r="L3479" s="302" t="s">
        <v>62</v>
      </c>
      <c r="M3479" s="202"/>
    </row>
    <row r="3480" spans="2:13" s="188" customFormat="1">
      <c r="B3480" s="72" t="s">
        <v>4459</v>
      </c>
      <c r="C3480" s="72" t="s">
        <v>4519</v>
      </c>
      <c r="D3480" s="72" t="s">
        <v>4522</v>
      </c>
      <c r="E3480" s="72"/>
      <c r="F3480" s="72"/>
      <c r="G3480" s="72"/>
      <c r="H3480" s="72"/>
      <c r="I3480" s="72"/>
      <c r="J3480" s="72"/>
      <c r="K3480" s="203" t="s">
        <v>88</v>
      </c>
      <c r="L3480" s="302" t="s">
        <v>62</v>
      </c>
      <c r="M3480" s="202"/>
    </row>
    <row r="3481" spans="2:13" s="188" customFormat="1">
      <c r="B3481" s="72" t="s">
        <v>4459</v>
      </c>
      <c r="C3481" s="72" t="s">
        <v>4519</v>
      </c>
      <c r="D3481" s="72" t="s">
        <v>4178</v>
      </c>
      <c r="E3481" s="72"/>
      <c r="F3481" s="72"/>
      <c r="G3481" s="72"/>
      <c r="H3481" s="72"/>
      <c r="I3481" s="72"/>
      <c r="J3481" s="72"/>
      <c r="K3481" s="203" t="s">
        <v>95</v>
      </c>
      <c r="L3481" s="302" t="s">
        <v>62</v>
      </c>
      <c r="M3481" s="202"/>
    </row>
    <row r="3482" spans="2:13" s="188" customFormat="1">
      <c r="B3482" s="72" t="s">
        <v>4459</v>
      </c>
      <c r="C3482" s="72" t="s">
        <v>4519</v>
      </c>
      <c r="D3482" s="72" t="s">
        <v>4179</v>
      </c>
      <c r="E3482" s="72"/>
      <c r="F3482" s="72"/>
      <c r="G3482" s="72"/>
      <c r="H3482" s="72"/>
      <c r="I3482" s="72"/>
      <c r="J3482" s="72"/>
      <c r="K3482" s="203" t="s">
        <v>95</v>
      </c>
      <c r="L3482" s="302" t="s">
        <v>62</v>
      </c>
      <c r="M3482" s="202"/>
    </row>
    <row r="3483" spans="2:13" s="188" customFormat="1">
      <c r="B3483" s="72" t="s">
        <v>4459</v>
      </c>
      <c r="C3483" s="72" t="s">
        <v>4519</v>
      </c>
      <c r="D3483" s="72" t="s">
        <v>4180</v>
      </c>
      <c r="E3483" s="72"/>
      <c r="F3483" s="72"/>
      <c r="G3483" s="72"/>
      <c r="H3483" s="72"/>
      <c r="I3483" s="72"/>
      <c r="J3483" s="72"/>
      <c r="K3483" s="203" t="s">
        <v>95</v>
      </c>
      <c r="L3483" s="302" t="s">
        <v>62</v>
      </c>
      <c r="M3483" s="202"/>
    </row>
    <row r="3484" spans="2:13" s="188" customFormat="1">
      <c r="B3484" s="72" t="s">
        <v>4459</v>
      </c>
      <c r="C3484" s="72" t="s">
        <v>4519</v>
      </c>
      <c r="D3484" s="72" t="s">
        <v>4523</v>
      </c>
      <c r="E3484" s="72"/>
      <c r="F3484" s="72"/>
      <c r="G3484" s="72"/>
      <c r="H3484" s="72"/>
      <c r="I3484" s="72"/>
      <c r="J3484" s="72"/>
      <c r="K3484" s="203" t="s">
        <v>3047</v>
      </c>
      <c r="L3484" s="302" t="s">
        <v>62</v>
      </c>
      <c r="M3484" s="202"/>
    </row>
    <row r="3485" spans="2:13" s="188" customFormat="1">
      <c r="B3485" s="72" t="s">
        <v>4459</v>
      </c>
      <c r="C3485" s="72" t="s">
        <v>4519</v>
      </c>
      <c r="D3485" s="72" t="s">
        <v>4524</v>
      </c>
      <c r="E3485" s="72"/>
      <c r="F3485" s="72"/>
      <c r="G3485" s="72"/>
      <c r="H3485" s="72"/>
      <c r="I3485" s="72"/>
      <c r="J3485" s="72"/>
      <c r="K3485" s="203" t="s">
        <v>85</v>
      </c>
      <c r="L3485" s="302" t="s">
        <v>62</v>
      </c>
      <c r="M3485" s="202"/>
    </row>
    <row r="3486" spans="2:13" s="188" customFormat="1">
      <c r="B3486" s="72" t="s">
        <v>4459</v>
      </c>
      <c r="C3486" s="72" t="s">
        <v>4519</v>
      </c>
      <c r="D3486" s="72" t="s">
        <v>4525</v>
      </c>
      <c r="E3486" s="72"/>
      <c r="F3486" s="72"/>
      <c r="G3486" s="72"/>
      <c r="H3486" s="72"/>
      <c r="I3486" s="72"/>
      <c r="J3486" s="72"/>
      <c r="K3486" s="203" t="s">
        <v>88</v>
      </c>
      <c r="L3486" s="302" t="s">
        <v>62</v>
      </c>
      <c r="M3486" s="202"/>
    </row>
    <row r="3487" spans="2:13" s="188" customFormat="1">
      <c r="B3487" s="72" t="s">
        <v>4459</v>
      </c>
      <c r="C3487" s="72" t="s">
        <v>4519</v>
      </c>
      <c r="D3487" s="72" t="s">
        <v>4526</v>
      </c>
      <c r="E3487" s="72"/>
      <c r="F3487" s="72"/>
      <c r="G3487" s="72"/>
      <c r="H3487" s="72"/>
      <c r="I3487" s="72"/>
      <c r="J3487" s="72"/>
      <c r="K3487" s="203" t="s">
        <v>88</v>
      </c>
      <c r="L3487" s="302" t="s">
        <v>62</v>
      </c>
      <c r="M3487" s="202"/>
    </row>
    <row r="3488" spans="2:13" s="188" customFormat="1">
      <c r="B3488" s="72" t="s">
        <v>4459</v>
      </c>
      <c r="C3488" s="72" t="s">
        <v>4519</v>
      </c>
      <c r="D3488" s="72" t="s">
        <v>4527</v>
      </c>
      <c r="E3488" s="72"/>
      <c r="F3488" s="72"/>
      <c r="G3488" s="72"/>
      <c r="H3488" s="72"/>
      <c r="I3488" s="72"/>
      <c r="J3488" s="72"/>
      <c r="K3488" s="203" t="s">
        <v>85</v>
      </c>
      <c r="L3488" s="302" t="s">
        <v>62</v>
      </c>
      <c r="M3488" s="202"/>
    </row>
    <row r="3489" spans="2:13" s="188" customFormat="1">
      <c r="B3489" s="72" t="s">
        <v>4459</v>
      </c>
      <c r="C3489" s="72" t="s">
        <v>4519</v>
      </c>
      <c r="D3489" s="72" t="s">
        <v>4528</v>
      </c>
      <c r="E3489" s="72"/>
      <c r="F3489" s="72"/>
      <c r="G3489" s="72"/>
      <c r="H3489" s="72"/>
      <c r="I3489" s="72"/>
      <c r="J3489" s="72"/>
      <c r="K3489" s="203" t="s">
        <v>85</v>
      </c>
      <c r="L3489" s="302" t="s">
        <v>62</v>
      </c>
      <c r="M3489" s="202"/>
    </row>
    <row r="3490" spans="2:13" s="188" customFormat="1">
      <c r="B3490" s="72" t="s">
        <v>4459</v>
      </c>
      <c r="C3490" s="72" t="s">
        <v>4519</v>
      </c>
      <c r="D3490" s="72" t="s">
        <v>4529</v>
      </c>
      <c r="E3490" s="72"/>
      <c r="F3490" s="72"/>
      <c r="G3490" s="72"/>
      <c r="H3490" s="72"/>
      <c r="I3490" s="72"/>
      <c r="J3490" s="72"/>
      <c r="K3490" s="203" t="s">
        <v>88</v>
      </c>
      <c r="L3490" s="302" t="s">
        <v>62</v>
      </c>
      <c r="M3490" s="202"/>
    </row>
    <row r="3491" spans="2:13" s="188" customFormat="1">
      <c r="B3491" s="72" t="s">
        <v>4459</v>
      </c>
      <c r="C3491" s="72" t="s">
        <v>4519</v>
      </c>
      <c r="D3491" s="72" t="s">
        <v>4530</v>
      </c>
      <c r="E3491" s="72"/>
      <c r="F3491" s="72"/>
      <c r="G3491" s="72"/>
      <c r="H3491" s="72"/>
      <c r="I3491" s="72"/>
      <c r="J3491" s="72"/>
      <c r="K3491" s="203" t="s">
        <v>88</v>
      </c>
      <c r="L3491" s="302" t="s">
        <v>62</v>
      </c>
      <c r="M3491" s="202"/>
    </row>
    <row r="3492" spans="2:13" s="188" customFormat="1">
      <c r="B3492" s="72" t="s">
        <v>4459</v>
      </c>
      <c r="C3492" s="72" t="s">
        <v>4519</v>
      </c>
      <c r="D3492" s="72" t="s">
        <v>4531</v>
      </c>
      <c r="E3492" s="72"/>
      <c r="F3492" s="72"/>
      <c r="G3492" s="72"/>
      <c r="H3492" s="72"/>
      <c r="I3492" s="72"/>
      <c r="J3492" s="72"/>
      <c r="K3492" s="203" t="s">
        <v>85</v>
      </c>
      <c r="L3492" s="302" t="s">
        <v>62</v>
      </c>
      <c r="M3492" s="202"/>
    </row>
    <row r="3493" spans="2:13" s="188" customFormat="1">
      <c r="B3493" s="72" t="s">
        <v>4459</v>
      </c>
      <c r="C3493" s="72" t="s">
        <v>4519</v>
      </c>
      <c r="D3493" s="72" t="s">
        <v>4532</v>
      </c>
      <c r="E3493" s="72"/>
      <c r="F3493" s="72"/>
      <c r="G3493" s="72"/>
      <c r="H3493" s="72"/>
      <c r="I3493" s="72"/>
      <c r="J3493" s="72"/>
      <c r="K3493" s="203" t="s">
        <v>88</v>
      </c>
      <c r="L3493" s="302" t="s">
        <v>62</v>
      </c>
      <c r="M3493" s="202"/>
    </row>
    <row r="3494" spans="2:13" s="188" customFormat="1">
      <c r="B3494" s="72" t="s">
        <v>4459</v>
      </c>
      <c r="C3494" s="72" t="s">
        <v>4519</v>
      </c>
      <c r="D3494" s="72" t="s">
        <v>4533</v>
      </c>
      <c r="E3494" s="72"/>
      <c r="F3494" s="72"/>
      <c r="G3494" s="72"/>
      <c r="H3494" s="72"/>
      <c r="I3494" s="72"/>
      <c r="J3494" s="72"/>
      <c r="K3494" s="203" t="s">
        <v>85</v>
      </c>
      <c r="L3494" s="302" t="s">
        <v>62</v>
      </c>
      <c r="M3494" s="202"/>
    </row>
    <row r="3495" spans="2:13" s="188" customFormat="1">
      <c r="B3495" s="72" t="s">
        <v>4459</v>
      </c>
      <c r="C3495" s="72" t="s">
        <v>4519</v>
      </c>
      <c r="D3495" s="72" t="s">
        <v>4181</v>
      </c>
      <c r="E3495" s="72"/>
      <c r="F3495" s="72"/>
      <c r="G3495" s="72"/>
      <c r="H3495" s="72"/>
      <c r="I3495" s="72"/>
      <c r="J3495" s="72"/>
      <c r="K3495" s="203" t="s">
        <v>95</v>
      </c>
      <c r="L3495" s="302" t="s">
        <v>62</v>
      </c>
      <c r="M3495" s="202"/>
    </row>
    <row r="3496" spans="2:13" s="188" customFormat="1">
      <c r="B3496" s="72" t="s">
        <v>4459</v>
      </c>
      <c r="C3496" s="72" t="s">
        <v>4519</v>
      </c>
      <c r="D3496" s="72" t="s">
        <v>4534</v>
      </c>
      <c r="E3496" s="72"/>
      <c r="F3496" s="72"/>
      <c r="G3496" s="72"/>
      <c r="H3496" s="72"/>
      <c r="I3496" s="72"/>
      <c r="J3496" s="72"/>
      <c r="K3496" s="203" t="s">
        <v>88</v>
      </c>
      <c r="L3496" s="302" t="s">
        <v>62</v>
      </c>
      <c r="M3496" s="202"/>
    </row>
    <row r="3497" spans="2:13" s="188" customFormat="1">
      <c r="B3497" s="72" t="s">
        <v>4459</v>
      </c>
      <c r="C3497" s="72" t="s">
        <v>4519</v>
      </c>
      <c r="D3497" s="72" t="s">
        <v>4535</v>
      </c>
      <c r="E3497" s="72"/>
      <c r="F3497" s="72"/>
      <c r="G3497" s="72"/>
      <c r="H3497" s="72"/>
      <c r="I3497" s="72"/>
      <c r="J3497" s="72"/>
      <c r="K3497" s="203" t="s">
        <v>85</v>
      </c>
      <c r="L3497" s="302" t="s">
        <v>62</v>
      </c>
      <c r="M3497" s="202"/>
    </row>
    <row r="3498" spans="2:13" s="188" customFormat="1">
      <c r="B3498" s="72" t="s">
        <v>4459</v>
      </c>
      <c r="C3498" s="72" t="s">
        <v>4519</v>
      </c>
      <c r="D3498" s="72" t="s">
        <v>4536</v>
      </c>
      <c r="E3498" s="72"/>
      <c r="F3498" s="72"/>
      <c r="G3498" s="72"/>
      <c r="H3498" s="72"/>
      <c r="I3498" s="72"/>
      <c r="J3498" s="72"/>
      <c r="K3498" s="203" t="s">
        <v>85</v>
      </c>
      <c r="L3498" s="302" t="s">
        <v>62</v>
      </c>
      <c r="M3498" s="202"/>
    </row>
    <row r="3499" spans="2:13" s="188" customFormat="1">
      <c r="B3499" s="72" t="s">
        <v>4459</v>
      </c>
      <c r="C3499" s="72" t="s">
        <v>4519</v>
      </c>
      <c r="D3499" s="72" t="s">
        <v>4182</v>
      </c>
      <c r="E3499" s="72"/>
      <c r="F3499" s="72"/>
      <c r="G3499" s="72"/>
      <c r="H3499" s="72"/>
      <c r="I3499" s="72"/>
      <c r="J3499" s="72"/>
      <c r="K3499" s="203" t="s">
        <v>73</v>
      </c>
      <c r="L3499" s="302" t="s">
        <v>62</v>
      </c>
      <c r="M3499" s="202"/>
    </row>
    <row r="3500" spans="2:13" s="188" customFormat="1">
      <c r="B3500" s="72" t="s">
        <v>4459</v>
      </c>
      <c r="C3500" s="72" t="s">
        <v>4519</v>
      </c>
      <c r="D3500" s="72" t="s">
        <v>4183</v>
      </c>
      <c r="E3500" s="72"/>
      <c r="F3500" s="72"/>
      <c r="G3500" s="72"/>
      <c r="H3500" s="72"/>
      <c r="I3500" s="72"/>
      <c r="J3500" s="72"/>
      <c r="K3500" s="203" t="s">
        <v>73</v>
      </c>
      <c r="L3500" s="302" t="s">
        <v>62</v>
      </c>
      <c r="M3500" s="202"/>
    </row>
    <row r="3501" spans="2:13" s="188" customFormat="1">
      <c r="B3501" s="72" t="s">
        <v>4459</v>
      </c>
      <c r="C3501" s="72" t="s">
        <v>4519</v>
      </c>
      <c r="D3501" s="72" t="s">
        <v>4184</v>
      </c>
      <c r="E3501" s="72"/>
      <c r="F3501" s="72"/>
      <c r="G3501" s="72"/>
      <c r="H3501" s="72"/>
      <c r="I3501" s="72"/>
      <c r="J3501" s="72"/>
      <c r="K3501" s="202" t="s">
        <v>95</v>
      </c>
      <c r="L3501" s="302" t="s">
        <v>62</v>
      </c>
      <c r="M3501" s="202"/>
    </row>
    <row r="3502" spans="2:13" s="188" customFormat="1">
      <c r="B3502" s="72" t="s">
        <v>4459</v>
      </c>
      <c r="C3502" s="72" t="s">
        <v>4519</v>
      </c>
      <c r="D3502" s="72" t="s">
        <v>4537</v>
      </c>
      <c r="E3502" s="72"/>
      <c r="F3502" s="72"/>
      <c r="G3502" s="72"/>
      <c r="H3502" s="72"/>
      <c r="I3502" s="72"/>
      <c r="J3502" s="72"/>
      <c r="K3502" s="202" t="s">
        <v>85</v>
      </c>
      <c r="L3502" s="302" t="s">
        <v>62</v>
      </c>
      <c r="M3502" s="202"/>
    </row>
    <row r="3503" spans="2:13" s="188" customFormat="1">
      <c r="B3503" s="72" t="s">
        <v>4459</v>
      </c>
      <c r="C3503" s="72" t="s">
        <v>4519</v>
      </c>
      <c r="D3503" s="72" t="s">
        <v>4538</v>
      </c>
      <c r="E3503" s="72"/>
      <c r="F3503" s="72"/>
      <c r="G3503" s="72"/>
      <c r="H3503" s="72"/>
      <c r="I3503" s="72"/>
      <c r="J3503" s="72"/>
      <c r="K3503" s="202" t="s">
        <v>85</v>
      </c>
      <c r="L3503" s="302" t="s">
        <v>62</v>
      </c>
      <c r="M3503" s="202"/>
    </row>
    <row r="3504" spans="2:13" s="188" customFormat="1">
      <c r="B3504" s="72" t="s">
        <v>4459</v>
      </c>
      <c r="C3504" s="72" t="s">
        <v>4519</v>
      </c>
      <c r="D3504" s="72" t="s">
        <v>4539</v>
      </c>
      <c r="E3504" s="72"/>
      <c r="F3504" s="72"/>
      <c r="G3504" s="72"/>
      <c r="H3504" s="72"/>
      <c r="I3504" s="72"/>
      <c r="J3504" s="72"/>
      <c r="K3504" s="202" t="s">
        <v>85</v>
      </c>
      <c r="L3504" s="302" t="s">
        <v>62</v>
      </c>
      <c r="M3504" s="202"/>
    </row>
    <row r="3505" spans="2:13" s="188" customFormat="1">
      <c r="B3505" s="72" t="s">
        <v>4459</v>
      </c>
      <c r="C3505" s="72" t="s">
        <v>4519</v>
      </c>
      <c r="D3505" s="72" t="s">
        <v>4185</v>
      </c>
      <c r="E3505" s="72"/>
      <c r="F3505" s="72"/>
      <c r="G3505" s="72"/>
      <c r="H3505" s="72"/>
      <c r="I3505" s="72"/>
      <c r="J3505" s="72"/>
      <c r="K3505" s="202" t="s">
        <v>73</v>
      </c>
      <c r="L3505" s="302" t="s">
        <v>62</v>
      </c>
      <c r="M3505" s="202"/>
    </row>
    <row r="3506" spans="2:13" s="188" customFormat="1">
      <c r="B3506" s="72" t="s">
        <v>4459</v>
      </c>
      <c r="C3506" s="72" t="s">
        <v>4540</v>
      </c>
      <c r="D3506" s="72" t="s">
        <v>4186</v>
      </c>
      <c r="E3506" s="72"/>
      <c r="F3506" s="72"/>
      <c r="G3506" s="72"/>
      <c r="H3506" s="72"/>
      <c r="I3506" s="72"/>
      <c r="J3506" s="72"/>
      <c r="K3506" s="202" t="s">
        <v>73</v>
      </c>
      <c r="L3506" s="302" t="s">
        <v>62</v>
      </c>
      <c r="M3506" s="202"/>
    </row>
    <row r="3507" spans="2:13" s="188" customFormat="1">
      <c r="B3507" s="72" t="s">
        <v>4459</v>
      </c>
      <c r="C3507" s="72" t="s">
        <v>4540</v>
      </c>
      <c r="D3507" s="72" t="s">
        <v>4187</v>
      </c>
      <c r="E3507" s="72"/>
      <c r="F3507" s="72"/>
      <c r="G3507" s="72"/>
      <c r="H3507" s="72"/>
      <c r="I3507" s="72"/>
      <c r="J3507" s="72"/>
      <c r="K3507" s="203" t="s">
        <v>73</v>
      </c>
      <c r="L3507" s="302" t="s">
        <v>62</v>
      </c>
      <c r="M3507" s="202"/>
    </row>
    <row r="3508" spans="2:13" s="188" customFormat="1">
      <c r="B3508" s="72" t="s">
        <v>4459</v>
      </c>
      <c r="C3508" s="72" t="s">
        <v>4540</v>
      </c>
      <c r="D3508" s="72" t="s">
        <v>4188</v>
      </c>
      <c r="E3508" s="72"/>
      <c r="F3508" s="72"/>
      <c r="G3508" s="72"/>
      <c r="H3508" s="72"/>
      <c r="I3508" s="72"/>
      <c r="J3508" s="72"/>
      <c r="K3508" s="203" t="s">
        <v>73</v>
      </c>
      <c r="L3508" s="302" t="s">
        <v>62</v>
      </c>
      <c r="M3508" s="202"/>
    </row>
    <row r="3509" spans="2:13" s="188" customFormat="1">
      <c r="B3509" s="73" t="s">
        <v>4459</v>
      </c>
      <c r="C3509" s="73" t="s">
        <v>4540</v>
      </c>
      <c r="D3509" s="73" t="s">
        <v>4189</v>
      </c>
      <c r="E3509" s="73"/>
      <c r="F3509" s="73"/>
      <c r="G3509" s="73"/>
      <c r="H3509" s="73"/>
      <c r="I3509" s="73"/>
      <c r="J3509" s="73"/>
      <c r="K3509" s="312" t="s">
        <v>73</v>
      </c>
      <c r="L3509" s="314" t="s">
        <v>62</v>
      </c>
      <c r="M3509" s="318"/>
    </row>
    <row r="3510" spans="2:13" s="188" customFormat="1">
      <c r="B3510" s="72" t="s">
        <v>4459</v>
      </c>
      <c r="C3510" s="72" t="s">
        <v>4541</v>
      </c>
      <c r="D3510" s="72" t="s">
        <v>4190</v>
      </c>
      <c r="E3510" s="72"/>
      <c r="F3510" s="72"/>
      <c r="G3510" s="72"/>
      <c r="H3510" s="72"/>
      <c r="I3510" s="72"/>
      <c r="J3510" s="72"/>
      <c r="K3510" s="203" t="s">
        <v>95</v>
      </c>
      <c r="L3510" s="314" t="s">
        <v>62</v>
      </c>
      <c r="M3510" s="202"/>
    </row>
    <row r="3511" spans="2:13" s="188" customFormat="1">
      <c r="B3511" s="72" t="s">
        <v>4459</v>
      </c>
      <c r="C3511" s="72" t="s">
        <v>4541</v>
      </c>
      <c r="D3511" s="72" t="s">
        <v>4191</v>
      </c>
      <c r="E3511" s="72"/>
      <c r="F3511" s="72"/>
      <c r="G3511" s="72"/>
      <c r="H3511" s="72"/>
      <c r="I3511" s="72"/>
      <c r="J3511" s="72"/>
      <c r="K3511" s="203" t="s">
        <v>73</v>
      </c>
      <c r="L3511" s="314" t="s">
        <v>62</v>
      </c>
      <c r="M3511" s="202"/>
    </row>
    <row r="3512" spans="2:13" s="188" customFormat="1">
      <c r="B3512" s="72" t="s">
        <v>4459</v>
      </c>
      <c r="C3512" s="72" t="s">
        <v>4541</v>
      </c>
      <c r="D3512" s="72" t="s">
        <v>4192</v>
      </c>
      <c r="E3512" s="72"/>
      <c r="F3512" s="72"/>
      <c r="G3512" s="72"/>
      <c r="H3512" s="72"/>
      <c r="I3512" s="72"/>
      <c r="J3512" s="72"/>
      <c r="K3512" s="203" t="s">
        <v>95</v>
      </c>
      <c r="L3512" s="314" t="s">
        <v>62</v>
      </c>
      <c r="M3512" s="202"/>
    </row>
    <row r="3513" spans="2:13" s="188" customFormat="1">
      <c r="B3513" s="72" t="s">
        <v>4459</v>
      </c>
      <c r="C3513" s="72" t="s">
        <v>4541</v>
      </c>
      <c r="D3513" s="72" t="s">
        <v>4542</v>
      </c>
      <c r="E3513" s="72"/>
      <c r="F3513" s="72"/>
      <c r="G3513" s="72"/>
      <c r="H3513" s="72"/>
      <c r="I3513" s="72"/>
      <c r="J3513" s="72"/>
      <c r="K3513" s="203" t="s">
        <v>85</v>
      </c>
      <c r="L3513" s="314" t="s">
        <v>62</v>
      </c>
      <c r="M3513" s="202"/>
    </row>
    <row r="3514" spans="2:13" s="188" customFormat="1">
      <c r="B3514" s="72" t="s">
        <v>4459</v>
      </c>
      <c r="C3514" s="72" t="s">
        <v>4541</v>
      </c>
      <c r="D3514" s="72" t="s">
        <v>4193</v>
      </c>
      <c r="E3514" s="72"/>
      <c r="F3514" s="72"/>
      <c r="G3514" s="72"/>
      <c r="H3514" s="72"/>
      <c r="I3514" s="72"/>
      <c r="J3514" s="72"/>
      <c r="K3514" s="203" t="s">
        <v>95</v>
      </c>
      <c r="L3514" s="314" t="s">
        <v>62</v>
      </c>
      <c r="M3514" s="202"/>
    </row>
    <row r="3515" spans="2:13" s="188" customFormat="1">
      <c r="B3515" s="72" t="s">
        <v>4459</v>
      </c>
      <c r="C3515" s="72" t="s">
        <v>4541</v>
      </c>
      <c r="D3515" s="72" t="s">
        <v>4194</v>
      </c>
      <c r="E3515" s="72"/>
      <c r="F3515" s="72"/>
      <c r="G3515" s="72"/>
      <c r="H3515" s="72"/>
      <c r="I3515" s="72"/>
      <c r="J3515" s="72"/>
      <c r="K3515" s="203" t="s">
        <v>95</v>
      </c>
      <c r="L3515" s="314" t="s">
        <v>62</v>
      </c>
      <c r="M3515" s="202"/>
    </row>
    <row r="3516" spans="2:13" s="188" customFormat="1">
      <c r="B3516" s="72" t="s">
        <v>4459</v>
      </c>
      <c r="C3516" s="72" t="s">
        <v>4541</v>
      </c>
      <c r="D3516" s="72" t="s">
        <v>4195</v>
      </c>
      <c r="E3516" s="72"/>
      <c r="F3516" s="72"/>
      <c r="G3516" s="72"/>
      <c r="H3516" s="72"/>
      <c r="I3516" s="72"/>
      <c r="J3516" s="72"/>
      <c r="K3516" s="203" t="s">
        <v>95</v>
      </c>
      <c r="L3516" s="314" t="s">
        <v>62</v>
      </c>
      <c r="M3516" s="202"/>
    </row>
    <row r="3517" spans="2:13" s="188" customFormat="1">
      <c r="B3517" s="72" t="s">
        <v>4459</v>
      </c>
      <c r="C3517" s="72" t="s">
        <v>4541</v>
      </c>
      <c r="D3517" s="72" t="s">
        <v>4196</v>
      </c>
      <c r="E3517" s="72"/>
      <c r="F3517" s="72"/>
      <c r="G3517" s="72"/>
      <c r="H3517" s="72"/>
      <c r="I3517" s="72"/>
      <c r="J3517" s="72"/>
      <c r="K3517" s="203" t="s">
        <v>95</v>
      </c>
      <c r="L3517" s="314" t="s">
        <v>62</v>
      </c>
      <c r="M3517" s="151"/>
    </row>
    <row r="3518" spans="2:13" s="188" customFormat="1">
      <c r="B3518" s="72" t="s">
        <v>4459</v>
      </c>
      <c r="C3518" s="72" t="s">
        <v>4541</v>
      </c>
      <c r="D3518" s="72" t="s">
        <v>4197</v>
      </c>
      <c r="E3518" s="72"/>
      <c r="F3518" s="72"/>
      <c r="G3518" s="72"/>
      <c r="H3518" s="72"/>
      <c r="I3518" s="72"/>
      <c r="J3518" s="72"/>
      <c r="K3518" s="203" t="s">
        <v>95</v>
      </c>
      <c r="L3518" s="314" t="s">
        <v>62</v>
      </c>
      <c r="M3518" s="151"/>
    </row>
    <row r="3519" spans="2:13" s="188" customFormat="1">
      <c r="B3519" s="72" t="s">
        <v>4459</v>
      </c>
      <c r="C3519" s="72" t="s">
        <v>4541</v>
      </c>
      <c r="D3519" s="72" t="s">
        <v>4198</v>
      </c>
      <c r="E3519" s="72"/>
      <c r="F3519" s="72"/>
      <c r="G3519" s="72"/>
      <c r="H3519" s="72"/>
      <c r="I3519" s="72"/>
      <c r="J3519" s="72"/>
      <c r="K3519" s="203" t="s">
        <v>95</v>
      </c>
      <c r="L3519" s="314" t="s">
        <v>62</v>
      </c>
      <c r="M3519" s="151"/>
    </row>
    <row r="3520" spans="2:13" s="188" customFormat="1">
      <c r="B3520" s="72" t="s">
        <v>4459</v>
      </c>
      <c r="C3520" s="72" t="s">
        <v>4541</v>
      </c>
      <c r="D3520" s="72" t="s">
        <v>4199</v>
      </c>
      <c r="E3520" s="72"/>
      <c r="F3520" s="72"/>
      <c r="G3520" s="72"/>
      <c r="H3520" s="72"/>
      <c r="I3520" s="72"/>
      <c r="J3520" s="72"/>
      <c r="K3520" s="203" t="s">
        <v>95</v>
      </c>
      <c r="L3520" s="314" t="s">
        <v>62</v>
      </c>
      <c r="M3520" s="202"/>
    </row>
    <row r="3521" spans="2:18">
      <c r="B3521" s="72" t="s">
        <v>4459</v>
      </c>
      <c r="C3521" s="72" t="s">
        <v>4541</v>
      </c>
      <c r="D3521" s="72" t="s">
        <v>4200</v>
      </c>
      <c r="E3521" s="72"/>
      <c r="F3521" s="72"/>
      <c r="G3521" s="72"/>
      <c r="H3521" s="72"/>
      <c r="I3521" s="72"/>
      <c r="J3521" s="72"/>
      <c r="K3521" s="203" t="s">
        <v>95</v>
      </c>
      <c r="L3521" s="302" t="s">
        <v>62</v>
      </c>
      <c r="M3521" s="202"/>
      <c r="N3521" s="188"/>
      <c r="O3521" s="188"/>
      <c r="P3521" s="188"/>
      <c r="Q3521" s="188"/>
      <c r="R3521" s="188"/>
    </row>
    <row r="3522" spans="2:18">
      <c r="B3522" s="72" t="s">
        <v>4459</v>
      </c>
      <c r="C3522" s="72" t="s">
        <v>4541</v>
      </c>
      <c r="D3522" s="72" t="s">
        <v>4201</v>
      </c>
      <c r="E3522" s="72"/>
      <c r="F3522" s="72"/>
      <c r="G3522" s="72"/>
      <c r="H3522" s="72"/>
      <c r="I3522" s="72"/>
      <c r="J3522" s="72"/>
      <c r="K3522" s="203" t="s">
        <v>95</v>
      </c>
      <c r="L3522" s="302" t="s">
        <v>62</v>
      </c>
      <c r="M3522" s="202"/>
      <c r="N3522" s="188"/>
      <c r="O3522" s="188"/>
      <c r="P3522" s="188"/>
      <c r="Q3522" s="188"/>
      <c r="R3522" s="188"/>
    </row>
    <row r="3523" spans="2:18">
      <c r="B3523" s="72" t="s">
        <v>4459</v>
      </c>
      <c r="C3523" s="72" t="s">
        <v>4541</v>
      </c>
      <c r="D3523" s="72" t="s">
        <v>4202</v>
      </c>
      <c r="E3523" s="72"/>
      <c r="F3523" s="72"/>
      <c r="G3523" s="72"/>
      <c r="H3523" s="72"/>
      <c r="I3523" s="72"/>
      <c r="J3523" s="72"/>
      <c r="K3523" s="203" t="s">
        <v>95</v>
      </c>
      <c r="L3523" s="302" t="s">
        <v>62</v>
      </c>
      <c r="M3523" s="202"/>
      <c r="N3523" s="188"/>
      <c r="O3523" s="188"/>
      <c r="P3523" s="188"/>
      <c r="Q3523" s="188"/>
      <c r="R3523" s="188"/>
    </row>
    <row r="3524" spans="2:18">
      <c r="B3524" s="72" t="s">
        <v>4459</v>
      </c>
      <c r="C3524" s="72" t="s">
        <v>4541</v>
      </c>
      <c r="D3524" s="72" t="s">
        <v>4203</v>
      </c>
      <c r="E3524" s="72"/>
      <c r="F3524" s="72"/>
      <c r="G3524" s="72"/>
      <c r="H3524" s="72"/>
      <c r="I3524" s="72"/>
      <c r="J3524" s="72"/>
      <c r="K3524" s="203" t="s">
        <v>95</v>
      </c>
      <c r="L3524" s="302" t="s">
        <v>62</v>
      </c>
      <c r="M3524" s="202"/>
      <c r="N3524" s="188"/>
      <c r="O3524" s="188"/>
      <c r="P3524" s="188"/>
      <c r="Q3524" s="188"/>
      <c r="R3524" s="188"/>
    </row>
    <row r="3525" spans="2:18">
      <c r="B3525" s="72" t="s">
        <v>4459</v>
      </c>
      <c r="C3525" s="72" t="s">
        <v>4541</v>
      </c>
      <c r="D3525" s="72" t="s">
        <v>4543</v>
      </c>
      <c r="E3525" s="72"/>
      <c r="F3525" s="72"/>
      <c r="G3525" s="72"/>
      <c r="H3525" s="72"/>
      <c r="I3525" s="72"/>
      <c r="J3525" s="72"/>
      <c r="K3525" s="203" t="s">
        <v>88</v>
      </c>
      <c r="L3525" s="302" t="s">
        <v>62</v>
      </c>
      <c r="M3525" s="202"/>
      <c r="N3525" s="188"/>
      <c r="O3525" s="188"/>
      <c r="P3525" s="188"/>
      <c r="Q3525" s="188"/>
      <c r="R3525" s="188"/>
    </row>
    <row r="3526" spans="2:18">
      <c r="B3526" s="72" t="s">
        <v>4459</v>
      </c>
      <c r="C3526" s="72" t="s">
        <v>4541</v>
      </c>
      <c r="D3526" s="72" t="s">
        <v>4544</v>
      </c>
      <c r="E3526" s="72"/>
      <c r="F3526" s="72"/>
      <c r="G3526" s="72"/>
      <c r="H3526" s="72"/>
      <c r="I3526" s="72"/>
      <c r="J3526" s="72"/>
      <c r="K3526" s="203" t="s">
        <v>85</v>
      </c>
      <c r="L3526" s="302" t="s">
        <v>62</v>
      </c>
      <c r="M3526" s="202"/>
      <c r="N3526" s="188"/>
      <c r="O3526" s="188"/>
      <c r="P3526" s="188"/>
      <c r="Q3526" s="188"/>
      <c r="R3526" s="188"/>
    </row>
    <row r="3527" spans="2:18">
      <c r="B3527" s="72" t="s">
        <v>4459</v>
      </c>
      <c r="C3527" s="72" t="s">
        <v>4541</v>
      </c>
      <c r="D3527" s="72" t="s">
        <v>4204</v>
      </c>
      <c r="E3527" s="72"/>
      <c r="F3527" s="72"/>
      <c r="G3527" s="72"/>
      <c r="H3527" s="72"/>
      <c r="I3527" s="72"/>
      <c r="J3527" s="72"/>
      <c r="K3527" s="203" t="s">
        <v>95</v>
      </c>
      <c r="L3527" s="302" t="s">
        <v>62</v>
      </c>
      <c r="M3527" s="202"/>
      <c r="N3527" s="188"/>
      <c r="O3527" s="188"/>
      <c r="P3527" s="188"/>
      <c r="Q3527" s="188"/>
      <c r="R3527" s="188"/>
    </row>
    <row r="3528" spans="2:18">
      <c r="B3528" s="72" t="s">
        <v>4459</v>
      </c>
      <c r="C3528" s="72" t="s">
        <v>4541</v>
      </c>
      <c r="D3528" s="72" t="s">
        <v>4205</v>
      </c>
      <c r="E3528" s="72"/>
      <c r="F3528" s="72"/>
      <c r="G3528" s="72"/>
      <c r="H3528" s="72"/>
      <c r="I3528" s="72"/>
      <c r="J3528" s="72"/>
      <c r="K3528" s="203" t="s">
        <v>95</v>
      </c>
      <c r="L3528" s="302" t="s">
        <v>62</v>
      </c>
      <c r="M3528" s="202"/>
      <c r="N3528" s="188"/>
      <c r="O3528" s="188"/>
      <c r="P3528" s="188"/>
      <c r="Q3528" s="188"/>
      <c r="R3528" s="188"/>
    </row>
    <row r="3529" spans="2:18">
      <c r="B3529" s="72" t="s">
        <v>4459</v>
      </c>
      <c r="C3529" s="72" t="s">
        <v>4541</v>
      </c>
      <c r="D3529" s="72" t="s">
        <v>4206</v>
      </c>
      <c r="E3529" s="72"/>
      <c r="F3529" s="72"/>
      <c r="G3529" s="72"/>
      <c r="H3529" s="72"/>
      <c r="I3529" s="72"/>
      <c r="J3529" s="72"/>
      <c r="K3529" s="203" t="s">
        <v>95</v>
      </c>
      <c r="L3529" s="302" t="s">
        <v>62</v>
      </c>
      <c r="M3529" s="202"/>
      <c r="N3529" s="188"/>
      <c r="O3529" s="188"/>
      <c r="P3529" s="188"/>
      <c r="Q3529" s="188"/>
      <c r="R3529" s="188"/>
    </row>
    <row r="3530" spans="2:18">
      <c r="B3530" s="72" t="s">
        <v>4459</v>
      </c>
      <c r="C3530" s="72" t="s">
        <v>4541</v>
      </c>
      <c r="D3530" s="72" t="s">
        <v>4208</v>
      </c>
      <c r="E3530" s="72"/>
      <c r="F3530" s="72"/>
      <c r="G3530" s="72"/>
      <c r="H3530" s="72"/>
      <c r="I3530" s="72"/>
      <c r="J3530" s="72"/>
      <c r="K3530" s="203" t="s">
        <v>95</v>
      </c>
      <c r="L3530" s="302" t="s">
        <v>62</v>
      </c>
      <c r="M3530" s="202"/>
      <c r="N3530" s="188"/>
      <c r="O3530" s="188"/>
      <c r="P3530" s="188"/>
      <c r="Q3530" s="188"/>
      <c r="R3530" s="188"/>
    </row>
    <row r="3531" spans="2:18">
      <c r="B3531" s="72" t="s">
        <v>4459</v>
      </c>
      <c r="C3531" s="72" t="s">
        <v>4541</v>
      </c>
      <c r="D3531" s="72" t="s">
        <v>4209</v>
      </c>
      <c r="E3531" s="72"/>
      <c r="F3531" s="72"/>
      <c r="G3531" s="72"/>
      <c r="H3531" s="72"/>
      <c r="I3531" s="72"/>
      <c r="J3531" s="72"/>
      <c r="K3531" s="203" t="s">
        <v>95</v>
      </c>
      <c r="L3531" s="302" t="s">
        <v>62</v>
      </c>
      <c r="M3531" s="202"/>
      <c r="N3531" s="188"/>
      <c r="O3531" s="188"/>
      <c r="P3531" s="188"/>
      <c r="Q3531" s="188"/>
      <c r="R3531" s="188"/>
    </row>
    <row r="3532" spans="2:18">
      <c r="B3532" s="72" t="s">
        <v>4459</v>
      </c>
      <c r="C3532" s="72" t="s">
        <v>4541</v>
      </c>
      <c r="D3532" s="72" t="s">
        <v>4211</v>
      </c>
      <c r="E3532" s="72"/>
      <c r="F3532" s="72"/>
      <c r="G3532" s="72"/>
      <c r="H3532" s="72"/>
      <c r="I3532" s="72"/>
      <c r="J3532" s="72"/>
      <c r="K3532" s="203" t="s">
        <v>95</v>
      </c>
      <c r="L3532" s="302" t="s">
        <v>62</v>
      </c>
      <c r="M3532" s="202"/>
      <c r="N3532" s="188"/>
      <c r="O3532" s="188"/>
      <c r="P3532" s="188"/>
      <c r="Q3532" s="188"/>
      <c r="R3532" s="188"/>
    </row>
    <row r="3533" spans="2:18">
      <c r="B3533" s="72" t="s">
        <v>4459</v>
      </c>
      <c r="C3533" s="72" t="s">
        <v>4541</v>
      </c>
      <c r="D3533" s="72" t="s">
        <v>4545</v>
      </c>
      <c r="E3533" s="72"/>
      <c r="F3533" s="72"/>
      <c r="G3533" s="72"/>
      <c r="H3533" s="72"/>
      <c r="I3533" s="72"/>
      <c r="J3533" s="72"/>
      <c r="K3533" s="203" t="s">
        <v>85</v>
      </c>
      <c r="L3533" s="302" t="s">
        <v>62</v>
      </c>
      <c r="M3533" s="202"/>
      <c r="N3533" s="188"/>
      <c r="O3533" s="188"/>
      <c r="P3533" s="188"/>
      <c r="Q3533" s="188"/>
      <c r="R3533" s="188"/>
    </row>
    <row r="3534" spans="2:18">
      <c r="B3534" s="72" t="s">
        <v>4459</v>
      </c>
      <c r="C3534" s="72" t="s">
        <v>4541</v>
      </c>
      <c r="D3534" s="72" t="s">
        <v>4213</v>
      </c>
      <c r="E3534" s="72"/>
      <c r="F3534" s="72"/>
      <c r="G3534" s="72"/>
      <c r="H3534" s="72"/>
      <c r="I3534" s="72"/>
      <c r="J3534" s="72"/>
      <c r="K3534" s="203" t="s">
        <v>95</v>
      </c>
      <c r="L3534" s="302" t="s">
        <v>62</v>
      </c>
      <c r="M3534" s="202"/>
      <c r="N3534" s="188"/>
      <c r="O3534" s="188"/>
      <c r="P3534" s="188"/>
      <c r="Q3534" s="188"/>
      <c r="R3534" s="188"/>
    </row>
    <row r="3535" spans="2:18">
      <c r="B3535" s="72" t="s">
        <v>4459</v>
      </c>
      <c r="C3535" s="72" t="s">
        <v>4541</v>
      </c>
      <c r="D3535" s="72" t="s">
        <v>4214</v>
      </c>
      <c r="E3535" s="72"/>
      <c r="F3535" s="72"/>
      <c r="G3535" s="72"/>
      <c r="H3535" s="72"/>
      <c r="I3535" s="72"/>
      <c r="J3535" s="72"/>
      <c r="K3535" s="203" t="s">
        <v>95</v>
      </c>
      <c r="L3535" s="302" t="s">
        <v>62</v>
      </c>
      <c r="M3535" s="202"/>
      <c r="N3535" s="188"/>
      <c r="O3535" s="188"/>
      <c r="P3535" s="188"/>
      <c r="Q3535" s="188"/>
      <c r="R3535" s="188"/>
    </row>
    <row r="3536" spans="2:18">
      <c r="B3536" s="72" t="s">
        <v>4459</v>
      </c>
      <c r="C3536" s="72" t="s">
        <v>4541</v>
      </c>
      <c r="D3536" s="72" t="s">
        <v>4546</v>
      </c>
      <c r="E3536" s="72"/>
      <c r="F3536" s="72"/>
      <c r="G3536" s="72"/>
      <c r="H3536" s="72"/>
      <c r="I3536" s="72"/>
      <c r="J3536" s="72"/>
      <c r="K3536" s="203" t="s">
        <v>88</v>
      </c>
      <c r="L3536" s="302" t="s">
        <v>62</v>
      </c>
      <c r="M3536" s="202"/>
      <c r="N3536" s="188"/>
      <c r="O3536" s="188"/>
      <c r="P3536" s="188"/>
      <c r="Q3536" s="188"/>
      <c r="R3536" s="188"/>
    </row>
    <row r="3537" spans="2:18">
      <c r="B3537" s="72" t="s">
        <v>4459</v>
      </c>
      <c r="C3537" s="72" t="s">
        <v>4541</v>
      </c>
      <c r="D3537" s="72" t="s">
        <v>4215</v>
      </c>
      <c r="E3537" s="72"/>
      <c r="F3537" s="72"/>
      <c r="G3537" s="72"/>
      <c r="H3537" s="72"/>
      <c r="I3537" s="72"/>
      <c r="J3537" s="72"/>
      <c r="K3537" s="203" t="s">
        <v>73</v>
      </c>
      <c r="L3537" s="302" t="s">
        <v>62</v>
      </c>
      <c r="M3537" s="202"/>
      <c r="N3537" s="188"/>
      <c r="O3537" s="188"/>
      <c r="P3537" s="188"/>
      <c r="Q3537" s="188"/>
      <c r="R3537" s="188"/>
    </row>
    <row r="3538" spans="2:18">
      <c r="B3538" s="72" t="s">
        <v>4459</v>
      </c>
      <c r="C3538" s="72" t="s">
        <v>4462</v>
      </c>
      <c r="D3538" s="72" t="s">
        <v>4547</v>
      </c>
      <c r="E3538" s="72"/>
      <c r="F3538" s="72"/>
      <c r="G3538" s="72"/>
      <c r="H3538" s="72"/>
      <c r="I3538" s="72"/>
      <c r="J3538" s="72"/>
      <c r="K3538" s="203" t="s">
        <v>73</v>
      </c>
      <c r="L3538" s="302" t="s">
        <v>28</v>
      </c>
      <c r="M3538" s="202"/>
      <c r="N3538" s="188"/>
      <c r="O3538" s="188"/>
      <c r="P3538" s="188"/>
      <c r="Q3538" s="188"/>
      <c r="R3538" s="188"/>
    </row>
    <row r="3539" spans="2:18">
      <c r="B3539" s="72" t="s">
        <v>4459</v>
      </c>
      <c r="C3539" s="72" t="s">
        <v>4462</v>
      </c>
      <c r="D3539" s="72" t="s">
        <v>4548</v>
      </c>
      <c r="E3539" s="72"/>
      <c r="F3539" s="72"/>
      <c r="G3539" s="72"/>
      <c r="H3539" s="72"/>
      <c r="I3539" s="72"/>
      <c r="J3539" s="72"/>
      <c r="K3539" s="203" t="s">
        <v>85</v>
      </c>
      <c r="L3539" s="302" t="s">
        <v>28</v>
      </c>
      <c r="M3539" s="202"/>
      <c r="N3539" s="188"/>
      <c r="O3539" s="188"/>
      <c r="P3539" s="188"/>
      <c r="Q3539" s="188"/>
      <c r="R3539" s="188"/>
    </row>
    <row r="3540" spans="2:18">
      <c r="B3540" s="72" t="s">
        <v>4459</v>
      </c>
      <c r="C3540" s="72" t="s">
        <v>4462</v>
      </c>
      <c r="D3540" s="72" t="s">
        <v>4549</v>
      </c>
      <c r="E3540" s="72"/>
      <c r="F3540" s="72"/>
      <c r="G3540" s="72"/>
      <c r="H3540" s="72"/>
      <c r="I3540" s="72"/>
      <c r="J3540" s="72"/>
      <c r="K3540" s="203" t="s">
        <v>97</v>
      </c>
      <c r="L3540" s="302" t="s">
        <v>28</v>
      </c>
      <c r="M3540" s="202"/>
      <c r="N3540" s="188"/>
      <c r="O3540" s="188"/>
      <c r="P3540" s="188"/>
      <c r="Q3540" s="188"/>
      <c r="R3540" s="188"/>
    </row>
    <row r="3541" spans="2:18">
      <c r="B3541" s="72" t="s">
        <v>4459</v>
      </c>
      <c r="C3541" s="72" t="s">
        <v>4462</v>
      </c>
      <c r="D3541" s="72" t="s">
        <v>4550</v>
      </c>
      <c r="E3541" s="72"/>
      <c r="F3541" s="72"/>
      <c r="G3541" s="72"/>
      <c r="H3541" s="72"/>
      <c r="I3541" s="72"/>
      <c r="J3541" s="72"/>
      <c r="K3541" s="203" t="s">
        <v>88</v>
      </c>
      <c r="L3541" s="302" t="s">
        <v>28</v>
      </c>
      <c r="M3541" s="202"/>
      <c r="N3541" s="188"/>
      <c r="O3541" s="188"/>
      <c r="P3541" s="188"/>
      <c r="Q3541" s="188"/>
      <c r="R3541" s="188"/>
    </row>
    <row r="3542" spans="2:18">
      <c r="B3542" s="72" t="s">
        <v>4459</v>
      </c>
      <c r="C3542" s="72" t="s">
        <v>4462</v>
      </c>
      <c r="D3542" s="72" t="s">
        <v>4220</v>
      </c>
      <c r="E3542" s="72"/>
      <c r="F3542" s="72"/>
      <c r="G3542" s="72"/>
      <c r="H3542" s="72"/>
      <c r="I3542" s="72"/>
      <c r="J3542" s="72"/>
      <c r="K3542" s="203" t="s">
        <v>46</v>
      </c>
      <c r="L3542" s="302" t="s">
        <v>28</v>
      </c>
      <c r="M3542" s="202"/>
      <c r="N3542" s="188"/>
      <c r="O3542" s="188"/>
      <c r="P3542" s="188"/>
      <c r="Q3542" s="188"/>
      <c r="R3542" s="188"/>
    </row>
    <row r="3543" spans="2:18">
      <c r="B3543" s="72" t="s">
        <v>4459</v>
      </c>
      <c r="C3543" s="72" t="s">
        <v>4462</v>
      </c>
      <c r="D3543" s="72" t="s">
        <v>4551</v>
      </c>
      <c r="E3543" s="72"/>
      <c r="F3543" s="72"/>
      <c r="G3543" s="72"/>
      <c r="H3543" s="72"/>
      <c r="I3543" s="72"/>
      <c r="J3543" s="72"/>
      <c r="K3543" s="203" t="s">
        <v>88</v>
      </c>
      <c r="L3543" s="302" t="s">
        <v>28</v>
      </c>
      <c r="M3543" s="202"/>
      <c r="N3543" s="188"/>
      <c r="O3543" s="188"/>
      <c r="P3543" s="188"/>
      <c r="Q3543" s="188"/>
      <c r="R3543" s="188"/>
    </row>
    <row r="3544" spans="2:18">
      <c r="B3544" s="72" t="s">
        <v>4459</v>
      </c>
      <c r="C3544" s="72" t="s">
        <v>4462</v>
      </c>
      <c r="D3544" s="72" t="s">
        <v>4223</v>
      </c>
      <c r="E3544" s="72"/>
      <c r="F3544" s="72"/>
      <c r="G3544" s="72"/>
      <c r="H3544" s="72"/>
      <c r="I3544" s="72"/>
      <c r="J3544" s="72"/>
      <c r="K3544" s="203" t="s">
        <v>46</v>
      </c>
      <c r="L3544" s="302" t="s">
        <v>28</v>
      </c>
      <c r="M3544" s="202"/>
      <c r="N3544" s="188"/>
      <c r="O3544" s="188"/>
      <c r="P3544" s="188"/>
      <c r="Q3544" s="188"/>
      <c r="R3544" s="188"/>
    </row>
    <row r="3545" spans="2:18">
      <c r="B3545" s="72" t="s">
        <v>4459</v>
      </c>
      <c r="C3545" s="72" t="s">
        <v>4462</v>
      </c>
      <c r="D3545" s="72" t="s">
        <v>4552</v>
      </c>
      <c r="E3545" s="72"/>
      <c r="F3545" s="72"/>
      <c r="G3545" s="72"/>
      <c r="H3545" s="72"/>
      <c r="I3545" s="72"/>
      <c r="J3545" s="72"/>
      <c r="K3545" s="203" t="s">
        <v>97</v>
      </c>
      <c r="L3545" s="302" t="s">
        <v>28</v>
      </c>
      <c r="M3545" s="202"/>
      <c r="N3545" s="188"/>
      <c r="O3545" s="188"/>
      <c r="P3545" s="188"/>
      <c r="Q3545" s="188"/>
      <c r="R3545" s="188"/>
    </row>
    <row r="3546" spans="2:18">
      <c r="B3546" s="72" t="s">
        <v>4459</v>
      </c>
      <c r="C3546" s="72" t="s">
        <v>4462</v>
      </c>
      <c r="D3546" s="72" t="s">
        <v>4224</v>
      </c>
      <c r="E3546" s="72"/>
      <c r="F3546" s="72"/>
      <c r="G3546" s="72"/>
      <c r="H3546" s="72"/>
      <c r="I3546" s="72"/>
      <c r="J3546" s="72"/>
      <c r="K3546" s="203" t="s">
        <v>46</v>
      </c>
      <c r="L3546" s="302" t="s">
        <v>28</v>
      </c>
      <c r="M3546" s="202"/>
      <c r="N3546" s="188"/>
      <c r="O3546" s="188"/>
      <c r="P3546" s="188"/>
      <c r="Q3546" s="188"/>
      <c r="R3546" s="188"/>
    </row>
    <row r="3547" spans="2:18">
      <c r="B3547" s="72" t="s">
        <v>4459</v>
      </c>
      <c r="C3547" s="72" t="s">
        <v>4462</v>
      </c>
      <c r="D3547" s="72" t="s">
        <v>4225</v>
      </c>
      <c r="E3547" s="72"/>
      <c r="F3547" s="72"/>
      <c r="G3547" s="72"/>
      <c r="H3547" s="72"/>
      <c r="I3547" s="72"/>
      <c r="J3547" s="72"/>
      <c r="K3547" s="203" t="s">
        <v>46</v>
      </c>
      <c r="L3547" s="302" t="s">
        <v>28</v>
      </c>
      <c r="M3547" s="202"/>
      <c r="N3547" s="188"/>
      <c r="O3547" s="188"/>
      <c r="P3547" s="188"/>
      <c r="Q3547" s="188"/>
      <c r="R3547" s="188"/>
    </row>
    <row r="3548" spans="2:18">
      <c r="B3548" s="72" t="s">
        <v>4459</v>
      </c>
      <c r="C3548" s="72" t="s">
        <v>4462</v>
      </c>
      <c r="D3548" s="72" t="s">
        <v>4227</v>
      </c>
      <c r="E3548" s="72"/>
      <c r="F3548" s="72"/>
      <c r="G3548" s="72"/>
      <c r="H3548" s="72"/>
      <c r="I3548" s="72"/>
      <c r="J3548" s="72"/>
      <c r="K3548" s="203" t="s">
        <v>73</v>
      </c>
      <c r="L3548" s="302" t="s">
        <v>28</v>
      </c>
      <c r="M3548" s="202"/>
      <c r="N3548" s="188"/>
      <c r="O3548" s="188"/>
      <c r="P3548" s="188"/>
      <c r="Q3548" s="188"/>
      <c r="R3548" s="188"/>
    </row>
    <row r="3549" spans="2:18">
      <c r="B3549" s="72" t="s">
        <v>4459</v>
      </c>
      <c r="C3549" s="72" t="s">
        <v>4462</v>
      </c>
      <c r="D3549" s="72" t="s">
        <v>4553</v>
      </c>
      <c r="E3549" s="72"/>
      <c r="F3549" s="72"/>
      <c r="G3549" s="72"/>
      <c r="H3549" s="72"/>
      <c r="I3549" s="72"/>
      <c r="J3549" s="72"/>
      <c r="K3549" s="203" t="s">
        <v>85</v>
      </c>
      <c r="L3549" s="302" t="s">
        <v>28</v>
      </c>
      <c r="M3549" s="202"/>
      <c r="N3549" s="188"/>
      <c r="O3549" s="188"/>
      <c r="P3549" s="188"/>
      <c r="Q3549" s="188"/>
      <c r="R3549" s="188"/>
    </row>
    <row r="3550" spans="2:18">
      <c r="B3550" s="72" t="s">
        <v>4459</v>
      </c>
      <c r="C3550" s="72" t="s">
        <v>4462</v>
      </c>
      <c r="D3550" s="72" t="s">
        <v>4228</v>
      </c>
      <c r="E3550" s="72"/>
      <c r="F3550" s="72"/>
      <c r="G3550" s="72"/>
      <c r="H3550" s="72"/>
      <c r="I3550" s="72"/>
      <c r="J3550" s="72"/>
      <c r="K3550" s="203" t="s">
        <v>46</v>
      </c>
      <c r="L3550" s="302" t="s">
        <v>28</v>
      </c>
      <c r="M3550" s="202"/>
      <c r="N3550" s="188"/>
      <c r="O3550" s="188"/>
      <c r="P3550" s="188"/>
      <c r="Q3550" s="188"/>
      <c r="R3550" s="188"/>
    </row>
    <row r="3551" spans="2:18">
      <c r="B3551" s="72" t="s">
        <v>4459</v>
      </c>
      <c r="C3551" s="72" t="s">
        <v>4462</v>
      </c>
      <c r="D3551" s="72" t="s">
        <v>4230</v>
      </c>
      <c r="E3551" s="72"/>
      <c r="F3551" s="72"/>
      <c r="G3551" s="72"/>
      <c r="H3551" s="72"/>
      <c r="I3551" s="72"/>
      <c r="J3551" s="72"/>
      <c r="K3551" s="203" t="s">
        <v>46</v>
      </c>
      <c r="L3551" s="302" t="s">
        <v>28</v>
      </c>
      <c r="M3551" s="202"/>
      <c r="N3551" s="188"/>
      <c r="O3551" s="188"/>
      <c r="P3551" s="188"/>
      <c r="Q3551" s="188"/>
      <c r="R3551" s="188"/>
    </row>
    <row r="3552" spans="2:18">
      <c r="B3552" s="72" t="s">
        <v>4459</v>
      </c>
      <c r="C3552" s="72" t="s">
        <v>4462</v>
      </c>
      <c r="D3552" s="72" t="s">
        <v>4554</v>
      </c>
      <c r="E3552" s="72"/>
      <c r="F3552" s="72"/>
      <c r="G3552" s="72"/>
      <c r="H3552" s="72"/>
      <c r="I3552" s="72"/>
      <c r="J3552" s="72"/>
      <c r="K3552" s="203" t="s">
        <v>97</v>
      </c>
      <c r="L3552" s="302" t="s">
        <v>28</v>
      </c>
      <c r="M3552" s="202"/>
      <c r="N3552" s="188"/>
      <c r="O3552" s="188"/>
      <c r="P3552" s="188"/>
      <c r="Q3552" s="188"/>
      <c r="R3552" s="188"/>
    </row>
    <row r="3553" spans="2:18">
      <c r="B3553" s="72" t="s">
        <v>4459</v>
      </c>
      <c r="C3553" s="72" t="s">
        <v>4463</v>
      </c>
      <c r="D3553" s="72" t="s">
        <v>4555</v>
      </c>
      <c r="E3553" s="72"/>
      <c r="F3553" s="72"/>
      <c r="G3553" s="72"/>
      <c r="H3553" s="72"/>
      <c r="I3553" s="72"/>
      <c r="J3553" s="72"/>
      <c r="K3553" s="203" t="s">
        <v>97</v>
      </c>
      <c r="L3553" s="302" t="s">
        <v>28</v>
      </c>
      <c r="M3553" s="202"/>
      <c r="N3553" s="188"/>
      <c r="O3553" s="188"/>
      <c r="P3553" s="188"/>
      <c r="Q3553" s="188"/>
      <c r="R3553" s="188"/>
    </row>
    <row r="3554" spans="2:18">
      <c r="B3554" s="72" t="s">
        <v>4459</v>
      </c>
      <c r="C3554" s="72" t="s">
        <v>4463</v>
      </c>
      <c r="D3554" s="72" t="s">
        <v>4556</v>
      </c>
      <c r="E3554" s="72"/>
      <c r="F3554" s="72"/>
      <c r="G3554" s="72"/>
      <c r="H3554" s="72"/>
      <c r="I3554" s="72"/>
      <c r="J3554" s="72"/>
      <c r="K3554" s="203" t="s">
        <v>97</v>
      </c>
      <c r="L3554" s="302" t="s">
        <v>28</v>
      </c>
      <c r="M3554" s="202"/>
      <c r="N3554" s="188"/>
      <c r="O3554" s="188"/>
      <c r="P3554" s="188"/>
      <c r="Q3554" s="188"/>
      <c r="R3554" s="188"/>
    </row>
    <row r="3555" spans="2:18">
      <c r="B3555" s="72" t="s">
        <v>4459</v>
      </c>
      <c r="C3555" s="72" t="s">
        <v>4463</v>
      </c>
      <c r="D3555" s="72" t="s">
        <v>4557</v>
      </c>
      <c r="E3555" s="72"/>
      <c r="F3555" s="72"/>
      <c r="G3555" s="72"/>
      <c r="H3555" s="72"/>
      <c r="I3555" s="72"/>
      <c r="J3555" s="72"/>
      <c r="K3555" s="203" t="s">
        <v>97</v>
      </c>
      <c r="L3555" s="302" t="s">
        <v>28</v>
      </c>
      <c r="M3555" s="202"/>
      <c r="N3555" s="188"/>
      <c r="O3555" s="188"/>
      <c r="P3555" s="188"/>
      <c r="Q3555" s="188"/>
      <c r="R3555" s="188"/>
    </row>
    <row r="3556" spans="2:18">
      <c r="B3556" s="72" t="s">
        <v>4459</v>
      </c>
      <c r="C3556" s="72" t="s">
        <v>4463</v>
      </c>
      <c r="D3556" s="72" t="s">
        <v>4558</v>
      </c>
      <c r="E3556" s="72"/>
      <c r="F3556" s="72"/>
      <c r="G3556" s="72"/>
      <c r="H3556" s="72"/>
      <c r="I3556" s="72"/>
      <c r="J3556" s="72"/>
      <c r="K3556" s="203" t="s">
        <v>97</v>
      </c>
      <c r="L3556" s="302" t="s">
        <v>28</v>
      </c>
      <c r="M3556" s="202"/>
      <c r="N3556" s="188"/>
      <c r="O3556" s="188"/>
      <c r="P3556" s="188"/>
      <c r="Q3556" s="188"/>
      <c r="R3556" s="188"/>
    </row>
    <row r="3557" spans="2:18">
      <c r="B3557" s="72" t="s">
        <v>4459</v>
      </c>
      <c r="C3557" s="72" t="s">
        <v>4463</v>
      </c>
      <c r="D3557" s="72" t="s">
        <v>4244</v>
      </c>
      <c r="E3557" s="72"/>
      <c r="F3557" s="72"/>
      <c r="G3557" s="72"/>
      <c r="H3557" s="72"/>
      <c r="I3557" s="72"/>
      <c r="J3557" s="72"/>
      <c r="K3557" s="203" t="s">
        <v>73</v>
      </c>
      <c r="L3557" s="302" t="s">
        <v>28</v>
      </c>
      <c r="M3557" s="202"/>
      <c r="N3557" s="188"/>
      <c r="O3557" s="188"/>
      <c r="P3557" s="188"/>
      <c r="Q3557" s="188"/>
      <c r="R3557" s="188"/>
    </row>
    <row r="3558" spans="2:18">
      <c r="B3558" s="72" t="s">
        <v>4459</v>
      </c>
      <c r="C3558" s="72" t="s">
        <v>4463</v>
      </c>
      <c r="D3558" s="72" t="s">
        <v>4245</v>
      </c>
      <c r="E3558" s="72"/>
      <c r="F3558" s="72"/>
      <c r="G3558" s="72"/>
      <c r="H3558" s="72"/>
      <c r="I3558" s="72"/>
      <c r="J3558" s="72"/>
      <c r="K3558" s="203" t="s">
        <v>73</v>
      </c>
      <c r="L3558" s="302" t="s">
        <v>28</v>
      </c>
      <c r="M3558" s="202"/>
      <c r="N3558" s="188"/>
      <c r="O3558" s="188"/>
      <c r="P3558" s="188"/>
      <c r="Q3558" s="188"/>
      <c r="R3558" s="188"/>
    </row>
    <row r="3559" spans="2:18">
      <c r="B3559" s="72" t="s">
        <v>4459</v>
      </c>
      <c r="C3559" s="72" t="s">
        <v>4463</v>
      </c>
      <c r="D3559" s="72" t="s">
        <v>4246</v>
      </c>
      <c r="E3559" s="72"/>
      <c r="F3559" s="72"/>
      <c r="G3559" s="72"/>
      <c r="H3559" s="72"/>
      <c r="I3559" s="72"/>
      <c r="J3559" s="72"/>
      <c r="K3559" s="203" t="s">
        <v>73</v>
      </c>
      <c r="L3559" s="302" t="s">
        <v>28</v>
      </c>
      <c r="M3559" s="202"/>
      <c r="N3559" s="188"/>
      <c r="O3559" s="188"/>
      <c r="P3559" s="188"/>
      <c r="Q3559" s="188"/>
      <c r="R3559" s="188"/>
    </row>
    <row r="3560" spans="2:18">
      <c r="B3560" s="72" t="s">
        <v>4459</v>
      </c>
      <c r="C3560" s="72" t="s">
        <v>4463</v>
      </c>
      <c r="D3560" s="72" t="s">
        <v>4247</v>
      </c>
      <c r="E3560" s="72"/>
      <c r="F3560" s="72"/>
      <c r="G3560" s="72"/>
      <c r="H3560" s="72"/>
      <c r="I3560" s="72"/>
      <c r="J3560" s="72"/>
      <c r="K3560" s="203" t="s">
        <v>46</v>
      </c>
      <c r="L3560" s="302" t="s">
        <v>28</v>
      </c>
      <c r="M3560" s="202"/>
      <c r="N3560" s="188"/>
      <c r="O3560" s="188"/>
      <c r="P3560" s="188"/>
      <c r="Q3560" s="188"/>
      <c r="R3560" s="188"/>
    </row>
    <row r="3561" spans="2:18">
      <c r="B3561" s="72" t="s">
        <v>4459</v>
      </c>
      <c r="C3561" s="72" t="s">
        <v>4463</v>
      </c>
      <c r="D3561" s="72" t="s">
        <v>4559</v>
      </c>
      <c r="E3561" s="72"/>
      <c r="F3561" s="72"/>
      <c r="G3561" s="72"/>
      <c r="H3561" s="72"/>
      <c r="I3561" s="72"/>
      <c r="J3561" s="72"/>
      <c r="K3561" s="203" t="s">
        <v>85</v>
      </c>
      <c r="L3561" s="302" t="s">
        <v>28</v>
      </c>
      <c r="M3561" s="202"/>
      <c r="N3561" s="188"/>
      <c r="O3561" s="188"/>
      <c r="P3561" s="188"/>
      <c r="Q3561" s="188"/>
      <c r="R3561" s="188"/>
    </row>
    <row r="3562" spans="2:18">
      <c r="B3562" s="72" t="s">
        <v>4459</v>
      </c>
      <c r="C3562" s="72" t="s">
        <v>4463</v>
      </c>
      <c r="D3562" s="72" t="s">
        <v>4560</v>
      </c>
      <c r="E3562" s="72"/>
      <c r="F3562" s="72"/>
      <c r="G3562" s="72"/>
      <c r="H3562" s="72"/>
      <c r="I3562" s="72"/>
      <c r="J3562" s="72"/>
      <c r="K3562" s="203" t="s">
        <v>97</v>
      </c>
      <c r="L3562" s="302" t="s">
        <v>28</v>
      </c>
      <c r="M3562" s="202"/>
      <c r="N3562" s="188"/>
      <c r="O3562" s="188"/>
      <c r="P3562" s="188"/>
      <c r="Q3562" s="188"/>
      <c r="R3562" s="188"/>
    </row>
    <row r="3563" spans="2:18">
      <c r="B3563" s="72" t="s">
        <v>4459</v>
      </c>
      <c r="C3563" s="72" t="s">
        <v>4463</v>
      </c>
      <c r="D3563" s="72" t="s">
        <v>4561</v>
      </c>
      <c r="E3563" s="72"/>
      <c r="F3563" s="72"/>
      <c r="G3563" s="72"/>
      <c r="H3563" s="72"/>
      <c r="I3563" s="72"/>
      <c r="J3563" s="72"/>
      <c r="K3563" s="203" t="s">
        <v>85</v>
      </c>
      <c r="L3563" s="302" t="s">
        <v>28</v>
      </c>
      <c r="M3563" s="202"/>
      <c r="N3563" s="188"/>
      <c r="O3563" s="188"/>
      <c r="P3563" s="188"/>
      <c r="Q3563" s="188"/>
      <c r="R3563" s="188"/>
    </row>
    <row r="3564" spans="2:18">
      <c r="B3564" s="72" t="s">
        <v>4459</v>
      </c>
      <c r="C3564" s="72" t="s">
        <v>4463</v>
      </c>
      <c r="D3564" s="72" t="s">
        <v>4251</v>
      </c>
      <c r="E3564" s="72"/>
      <c r="F3564" s="72"/>
      <c r="G3564" s="72"/>
      <c r="H3564" s="72"/>
      <c r="I3564" s="72"/>
      <c r="J3564" s="72"/>
      <c r="K3564" s="203" t="s">
        <v>73</v>
      </c>
      <c r="L3564" s="302" t="s">
        <v>28</v>
      </c>
      <c r="M3564" s="202"/>
      <c r="N3564" s="188"/>
      <c r="O3564" s="188"/>
      <c r="P3564" s="188"/>
      <c r="Q3564" s="188"/>
      <c r="R3564" s="188"/>
    </row>
    <row r="3565" spans="2:18">
      <c r="B3565" s="72" t="s">
        <v>4459</v>
      </c>
      <c r="C3565" s="72" t="s">
        <v>4463</v>
      </c>
      <c r="D3565" s="72" t="s">
        <v>4562</v>
      </c>
      <c r="E3565" s="72"/>
      <c r="F3565" s="72"/>
      <c r="G3565" s="72"/>
      <c r="H3565" s="72"/>
      <c r="I3565" s="72"/>
      <c r="J3565" s="72"/>
      <c r="K3565" s="203" t="s">
        <v>85</v>
      </c>
      <c r="L3565" s="302" t="s">
        <v>28</v>
      </c>
      <c r="M3565" s="202"/>
      <c r="N3565" s="188"/>
      <c r="O3565" s="188"/>
      <c r="P3565" s="188"/>
      <c r="Q3565" s="188"/>
      <c r="R3565" s="188"/>
    </row>
    <row r="3566" spans="2:18">
      <c r="B3566" s="72" t="s">
        <v>4459</v>
      </c>
      <c r="C3566" s="72" t="s">
        <v>4463</v>
      </c>
      <c r="D3566" s="72" t="s">
        <v>4563</v>
      </c>
      <c r="E3566" s="72"/>
      <c r="F3566" s="72"/>
      <c r="G3566" s="72"/>
      <c r="H3566" s="72"/>
      <c r="I3566" s="72"/>
      <c r="J3566" s="72"/>
      <c r="K3566" s="203" t="s">
        <v>97</v>
      </c>
      <c r="L3566" s="302" t="s">
        <v>28</v>
      </c>
      <c r="M3566" s="202"/>
      <c r="N3566" s="188"/>
      <c r="O3566" s="188"/>
      <c r="P3566" s="188"/>
      <c r="Q3566" s="188"/>
      <c r="R3566" s="188"/>
    </row>
    <row r="3567" spans="2:18">
      <c r="B3567" s="72" t="s">
        <v>4459</v>
      </c>
      <c r="C3567" s="72" t="s">
        <v>4463</v>
      </c>
      <c r="D3567" s="72" t="s">
        <v>4252</v>
      </c>
      <c r="E3567" s="72"/>
      <c r="F3567" s="72"/>
      <c r="G3567" s="72"/>
      <c r="H3567" s="72"/>
      <c r="I3567" s="72"/>
      <c r="J3567" s="72"/>
      <c r="K3567" s="203" t="s">
        <v>95</v>
      </c>
      <c r="L3567" s="302" t="s">
        <v>28</v>
      </c>
      <c r="M3567" s="202"/>
      <c r="N3567" s="188"/>
      <c r="O3567" s="188"/>
      <c r="P3567" s="188"/>
      <c r="Q3567" s="188"/>
      <c r="R3567" s="188"/>
    </row>
    <row r="3568" spans="2:18">
      <c r="B3568" s="72" t="s">
        <v>4459</v>
      </c>
      <c r="C3568" s="72" t="s">
        <v>4463</v>
      </c>
      <c r="D3568" s="72" t="s">
        <v>4564</v>
      </c>
      <c r="E3568" s="72"/>
      <c r="F3568" s="72"/>
      <c r="G3568" s="72"/>
      <c r="H3568" s="72"/>
      <c r="I3568" s="72"/>
      <c r="J3568" s="72"/>
      <c r="K3568" s="203" t="s">
        <v>97</v>
      </c>
      <c r="L3568" s="302" t="s">
        <v>28</v>
      </c>
      <c r="M3568" s="202"/>
      <c r="N3568" s="188"/>
      <c r="O3568" s="188"/>
      <c r="P3568" s="188"/>
      <c r="Q3568" s="188"/>
      <c r="R3568" s="188"/>
    </row>
    <row r="3569" spans="2:18">
      <c r="B3569" s="72" t="s">
        <v>4459</v>
      </c>
      <c r="C3569" s="72" t="s">
        <v>4463</v>
      </c>
      <c r="D3569" s="72" t="s">
        <v>4565</v>
      </c>
      <c r="E3569" s="72"/>
      <c r="F3569" s="72"/>
      <c r="G3569" s="72"/>
      <c r="H3569" s="72"/>
      <c r="I3569" s="72"/>
      <c r="J3569" s="72"/>
      <c r="K3569" s="203" t="s">
        <v>97</v>
      </c>
      <c r="L3569" s="302" t="s">
        <v>28</v>
      </c>
      <c r="M3569" s="202"/>
      <c r="N3569" s="188"/>
      <c r="O3569" s="188"/>
      <c r="P3569" s="188"/>
      <c r="Q3569" s="188"/>
      <c r="R3569" s="188"/>
    </row>
    <row r="3570" spans="2:18">
      <c r="B3570" s="72" t="s">
        <v>4459</v>
      </c>
      <c r="C3570" s="72" t="s">
        <v>4463</v>
      </c>
      <c r="D3570" s="72" t="s">
        <v>4566</v>
      </c>
      <c r="E3570" s="72"/>
      <c r="F3570" s="72"/>
      <c r="G3570" s="72"/>
      <c r="H3570" s="72"/>
      <c r="I3570" s="72"/>
      <c r="J3570" s="72"/>
      <c r="K3570" s="203" t="s">
        <v>85</v>
      </c>
      <c r="L3570" s="302" t="s">
        <v>28</v>
      </c>
      <c r="M3570" s="202"/>
      <c r="N3570" s="188"/>
      <c r="O3570" s="188"/>
      <c r="P3570" s="188"/>
      <c r="Q3570" s="188"/>
      <c r="R3570" s="188"/>
    </row>
    <row r="3571" spans="2:18">
      <c r="B3571" s="72" t="s">
        <v>4459</v>
      </c>
      <c r="C3571" s="72" t="s">
        <v>4463</v>
      </c>
      <c r="D3571" s="72" t="s">
        <v>4567</v>
      </c>
      <c r="E3571" s="72"/>
      <c r="F3571" s="72"/>
      <c r="G3571" s="72"/>
      <c r="H3571" s="72"/>
      <c r="I3571" s="72"/>
      <c r="J3571" s="72"/>
      <c r="K3571" s="202" t="s">
        <v>97</v>
      </c>
      <c r="L3571" s="302" t="s">
        <v>28</v>
      </c>
      <c r="M3571" s="202"/>
      <c r="N3571" s="188"/>
      <c r="O3571" s="188"/>
      <c r="P3571" s="188"/>
      <c r="Q3571" s="188"/>
      <c r="R3571" s="188"/>
    </row>
    <row r="3572" spans="2:18">
      <c r="B3572" s="72" t="s">
        <v>4459</v>
      </c>
      <c r="C3572" s="72" t="s">
        <v>4463</v>
      </c>
      <c r="D3572" s="72" t="s">
        <v>4253</v>
      </c>
      <c r="E3572" s="72"/>
      <c r="F3572" s="72"/>
      <c r="G3572" s="72"/>
      <c r="H3572" s="72"/>
      <c r="I3572" s="72"/>
      <c r="J3572" s="72"/>
      <c r="K3572" s="202" t="s">
        <v>73</v>
      </c>
      <c r="L3572" s="302" t="s">
        <v>28</v>
      </c>
      <c r="M3572" s="202"/>
      <c r="N3572" s="188"/>
      <c r="O3572" s="188"/>
      <c r="P3572" s="188"/>
      <c r="Q3572" s="188"/>
      <c r="R3572" s="188"/>
    </row>
    <row r="3573" spans="2:18">
      <c r="B3573" s="72" t="s">
        <v>4459</v>
      </c>
      <c r="C3573" s="72" t="s">
        <v>4463</v>
      </c>
      <c r="D3573" s="72" t="s">
        <v>4568</v>
      </c>
      <c r="E3573" s="72"/>
      <c r="F3573" s="72"/>
      <c r="G3573" s="72"/>
      <c r="H3573" s="72"/>
      <c r="I3573" s="72"/>
      <c r="J3573" s="72"/>
      <c r="K3573" s="202" t="s">
        <v>97</v>
      </c>
      <c r="L3573" s="302" t="s">
        <v>28</v>
      </c>
      <c r="M3573" s="202"/>
      <c r="N3573" s="188"/>
      <c r="O3573" s="188"/>
      <c r="P3573" s="188"/>
      <c r="Q3573" s="188"/>
      <c r="R3573" s="188"/>
    </row>
    <row r="3574" spans="2:18">
      <c r="B3574" s="72" t="s">
        <v>4459</v>
      </c>
      <c r="C3574" s="72" t="s">
        <v>4463</v>
      </c>
      <c r="D3574" s="72" t="s">
        <v>4569</v>
      </c>
      <c r="E3574" s="72"/>
      <c r="F3574" s="72"/>
      <c r="G3574" s="72"/>
      <c r="H3574" s="72"/>
      <c r="I3574" s="72"/>
      <c r="J3574" s="72"/>
      <c r="K3574" s="202" t="s">
        <v>97</v>
      </c>
      <c r="L3574" s="302" t="s">
        <v>28</v>
      </c>
      <c r="M3574" s="202"/>
      <c r="N3574" s="188"/>
      <c r="O3574" s="188"/>
      <c r="P3574" s="188"/>
      <c r="Q3574" s="188"/>
      <c r="R3574" s="188"/>
    </row>
    <row r="3575" spans="2:18">
      <c r="B3575" s="72" t="s">
        <v>4459</v>
      </c>
      <c r="C3575" s="72" t="s">
        <v>4463</v>
      </c>
      <c r="D3575" s="72" t="s">
        <v>4254</v>
      </c>
      <c r="E3575" s="72"/>
      <c r="F3575" s="72"/>
      <c r="G3575" s="72"/>
      <c r="H3575" s="72"/>
      <c r="I3575" s="72"/>
      <c r="J3575" s="72"/>
      <c r="K3575" s="202" t="s">
        <v>73</v>
      </c>
      <c r="L3575" s="302" t="s">
        <v>28</v>
      </c>
      <c r="M3575" s="202"/>
      <c r="N3575" s="188"/>
      <c r="O3575" s="188"/>
      <c r="P3575" s="188"/>
      <c r="Q3575" s="188"/>
      <c r="R3575" s="188"/>
    </row>
    <row r="3576" spans="2:18">
      <c r="B3576" s="72" t="s">
        <v>4459</v>
      </c>
      <c r="C3576" s="72" t="s">
        <v>4463</v>
      </c>
      <c r="D3576" s="72" t="s">
        <v>4570</v>
      </c>
      <c r="E3576" s="72"/>
      <c r="F3576" s="72"/>
      <c r="G3576" s="72"/>
      <c r="H3576" s="72"/>
      <c r="I3576" s="72"/>
      <c r="J3576" s="72"/>
      <c r="K3576" s="203" t="s">
        <v>97</v>
      </c>
      <c r="L3576" s="302" t="s">
        <v>30</v>
      </c>
      <c r="M3576" s="202"/>
      <c r="N3576" s="188"/>
      <c r="O3576" s="188"/>
      <c r="P3576" s="188"/>
      <c r="Q3576" s="188"/>
      <c r="R3576" s="188"/>
    </row>
    <row r="3577" spans="2:18">
      <c r="B3577" s="72" t="s">
        <v>4459</v>
      </c>
      <c r="C3577" s="72" t="s">
        <v>4463</v>
      </c>
      <c r="D3577" s="72" t="s">
        <v>4571</v>
      </c>
      <c r="E3577" s="72"/>
      <c r="F3577" s="72"/>
      <c r="G3577" s="72"/>
      <c r="H3577" s="72"/>
      <c r="I3577" s="72"/>
      <c r="J3577" s="72"/>
      <c r="K3577" s="203" t="s">
        <v>97</v>
      </c>
      <c r="L3577" s="302" t="s">
        <v>30</v>
      </c>
      <c r="M3577" s="202"/>
      <c r="N3577" s="188"/>
      <c r="O3577" s="188"/>
      <c r="P3577" s="188"/>
      <c r="Q3577" s="188"/>
      <c r="R3577" s="188"/>
    </row>
    <row r="3578" spans="2:18">
      <c r="B3578" s="72" t="s">
        <v>4459</v>
      </c>
      <c r="C3578" s="72" t="s">
        <v>4463</v>
      </c>
      <c r="D3578" s="72" t="s">
        <v>4572</v>
      </c>
      <c r="E3578" s="72"/>
      <c r="F3578" s="72"/>
      <c r="G3578" s="72"/>
      <c r="H3578" s="72"/>
      <c r="I3578" s="72"/>
      <c r="J3578" s="72"/>
      <c r="K3578" s="203" t="s">
        <v>97</v>
      </c>
      <c r="L3578" s="302" t="s">
        <v>30</v>
      </c>
      <c r="M3578" s="202"/>
      <c r="N3578" s="188"/>
      <c r="O3578" s="188"/>
      <c r="P3578" s="188"/>
      <c r="Q3578" s="188"/>
      <c r="R3578" s="188"/>
    </row>
    <row r="3579" spans="2:18">
      <c r="B3579" s="72" t="s">
        <v>4459</v>
      </c>
      <c r="C3579" s="72" t="s">
        <v>4463</v>
      </c>
      <c r="D3579" s="72" t="s">
        <v>4573</v>
      </c>
      <c r="E3579" s="72"/>
      <c r="F3579" s="72"/>
      <c r="G3579" s="72"/>
      <c r="H3579" s="72"/>
      <c r="I3579" s="72"/>
      <c r="J3579" s="72"/>
      <c r="K3579" s="203" t="s">
        <v>97</v>
      </c>
      <c r="L3579" s="302" t="s">
        <v>30</v>
      </c>
      <c r="M3579" s="202"/>
      <c r="N3579" s="188"/>
      <c r="O3579" s="188"/>
      <c r="P3579" s="188"/>
      <c r="Q3579" s="188"/>
      <c r="R3579" s="188"/>
    </row>
    <row r="3580" spans="2:18">
      <c r="B3580" s="72" t="s">
        <v>4459</v>
      </c>
      <c r="C3580" s="72" t="s">
        <v>4464</v>
      </c>
      <c r="D3580" s="72" t="s">
        <v>4266</v>
      </c>
      <c r="E3580" s="72"/>
      <c r="F3580" s="72"/>
      <c r="G3580" s="72"/>
      <c r="H3580" s="72"/>
      <c r="I3580" s="72"/>
      <c r="J3580" s="72"/>
      <c r="K3580" s="203" t="s">
        <v>95</v>
      </c>
      <c r="L3580" s="302" t="s">
        <v>30</v>
      </c>
      <c r="M3580" s="202"/>
      <c r="N3580" s="188"/>
      <c r="O3580" s="188"/>
      <c r="P3580" s="188"/>
      <c r="Q3580" s="188"/>
      <c r="R3580" s="188"/>
    </row>
    <row r="3581" spans="2:18">
      <c r="B3581" s="72" t="s">
        <v>4459</v>
      </c>
      <c r="C3581" s="72" t="s">
        <v>4464</v>
      </c>
      <c r="D3581" s="72" t="s">
        <v>4267</v>
      </c>
      <c r="E3581" s="72"/>
      <c r="F3581" s="72"/>
      <c r="G3581" s="72"/>
      <c r="H3581" s="72"/>
      <c r="I3581" s="72"/>
      <c r="J3581" s="72"/>
      <c r="K3581" s="203" t="s">
        <v>420</v>
      </c>
      <c r="L3581" s="302" t="s">
        <v>30</v>
      </c>
      <c r="M3581" s="202"/>
      <c r="N3581" s="188"/>
      <c r="O3581" s="188"/>
      <c r="P3581" s="188"/>
      <c r="Q3581" s="188"/>
      <c r="R3581" s="188"/>
    </row>
    <row r="3582" spans="2:18">
      <c r="B3582" s="72" t="s">
        <v>4459</v>
      </c>
      <c r="C3582" s="72" t="s">
        <v>4493</v>
      </c>
      <c r="D3582" s="72" t="s">
        <v>4574</v>
      </c>
      <c r="E3582" s="72"/>
      <c r="F3582" s="72"/>
      <c r="G3582" s="72"/>
      <c r="H3582" s="72"/>
      <c r="I3582" s="72"/>
      <c r="J3582" s="72"/>
      <c r="K3582" s="203" t="s">
        <v>88</v>
      </c>
      <c r="L3582" s="302" t="s">
        <v>28</v>
      </c>
      <c r="M3582" s="202"/>
      <c r="N3582" s="188"/>
      <c r="O3582" s="188"/>
      <c r="P3582" s="188"/>
      <c r="Q3582" s="188"/>
      <c r="R3582" s="188"/>
    </row>
    <row r="3583" spans="2:18">
      <c r="B3583" s="72" t="s">
        <v>4459</v>
      </c>
      <c r="C3583" s="72" t="s">
        <v>4493</v>
      </c>
      <c r="D3583" s="72" t="s">
        <v>4280</v>
      </c>
      <c r="E3583" s="72"/>
      <c r="F3583" s="72"/>
      <c r="G3583" s="72"/>
      <c r="H3583" s="72"/>
      <c r="I3583" s="72"/>
      <c r="J3583" s="72"/>
      <c r="K3583" s="203" t="s">
        <v>980</v>
      </c>
      <c r="L3583" s="302" t="s">
        <v>28</v>
      </c>
      <c r="M3583" s="202"/>
      <c r="N3583" s="188"/>
      <c r="O3583" s="188"/>
      <c r="P3583" s="188"/>
      <c r="Q3583" s="188"/>
      <c r="R3583" s="188"/>
    </row>
    <row r="3584" spans="2:18">
      <c r="B3584" s="72" t="s">
        <v>4459</v>
      </c>
      <c r="C3584" s="72" t="s">
        <v>4493</v>
      </c>
      <c r="D3584" s="72" t="s">
        <v>4575</v>
      </c>
      <c r="E3584" s="72"/>
      <c r="F3584" s="72"/>
      <c r="G3584" s="72"/>
      <c r="H3584" s="72"/>
      <c r="I3584" s="72"/>
      <c r="J3584" s="72"/>
      <c r="K3584" s="203" t="s">
        <v>85</v>
      </c>
      <c r="L3584" s="302" t="s">
        <v>28</v>
      </c>
      <c r="M3584" s="202"/>
      <c r="N3584" s="188"/>
      <c r="O3584" s="188"/>
      <c r="P3584" s="188"/>
      <c r="Q3584" s="188"/>
      <c r="R3584" s="188"/>
    </row>
    <row r="3585" spans="2:18">
      <c r="B3585" s="72" t="s">
        <v>4459</v>
      </c>
      <c r="C3585" s="72" t="s">
        <v>4493</v>
      </c>
      <c r="D3585" s="72" t="s">
        <v>4576</v>
      </c>
      <c r="E3585" s="72"/>
      <c r="F3585" s="72"/>
      <c r="G3585" s="72"/>
      <c r="H3585" s="72"/>
      <c r="I3585" s="72"/>
      <c r="J3585" s="72"/>
      <c r="K3585" s="203" t="s">
        <v>88</v>
      </c>
      <c r="L3585" s="302" t="s">
        <v>28</v>
      </c>
      <c r="M3585" s="202"/>
      <c r="N3585" s="188"/>
      <c r="O3585" s="188"/>
      <c r="P3585" s="188"/>
      <c r="Q3585" s="188"/>
      <c r="R3585" s="188"/>
    </row>
    <row r="3586" spans="2:18">
      <c r="B3586" s="72" t="s">
        <v>4459</v>
      </c>
      <c r="C3586" s="72" t="s">
        <v>4493</v>
      </c>
      <c r="D3586" s="72" t="s">
        <v>4281</v>
      </c>
      <c r="E3586" s="72"/>
      <c r="F3586" s="72"/>
      <c r="G3586" s="72"/>
      <c r="H3586" s="72"/>
      <c r="I3586" s="72"/>
      <c r="J3586" s="72"/>
      <c r="K3586" s="203" t="s">
        <v>95</v>
      </c>
      <c r="L3586" s="302" t="s">
        <v>28</v>
      </c>
      <c r="M3586" s="202"/>
      <c r="N3586" s="188"/>
      <c r="O3586" s="188"/>
      <c r="P3586" s="188"/>
      <c r="Q3586" s="188"/>
      <c r="R3586" s="188"/>
    </row>
    <row r="3587" spans="2:18">
      <c r="B3587" s="72" t="s">
        <v>4459</v>
      </c>
      <c r="C3587" s="72" t="s">
        <v>4493</v>
      </c>
      <c r="D3587" s="72" t="s">
        <v>4282</v>
      </c>
      <c r="E3587" s="72"/>
      <c r="F3587" s="72"/>
      <c r="G3587" s="72"/>
      <c r="H3587" s="72"/>
      <c r="I3587" s="72"/>
      <c r="J3587" s="72"/>
      <c r="K3587" s="203" t="s">
        <v>95</v>
      </c>
      <c r="L3587" s="302" t="s">
        <v>28</v>
      </c>
      <c r="M3587" s="202"/>
      <c r="N3587" s="188"/>
      <c r="O3587" s="188"/>
      <c r="P3587" s="188"/>
      <c r="Q3587" s="188"/>
      <c r="R3587" s="188"/>
    </row>
    <row r="3588" spans="2:18">
      <c r="B3588" s="72" t="s">
        <v>4459</v>
      </c>
      <c r="C3588" s="72" t="s">
        <v>4493</v>
      </c>
      <c r="D3588" s="72" t="s">
        <v>4577</v>
      </c>
      <c r="E3588" s="72"/>
      <c r="F3588" s="72"/>
      <c r="G3588" s="72"/>
      <c r="H3588" s="72"/>
      <c r="I3588" s="72"/>
      <c r="J3588" s="72"/>
      <c r="K3588" s="203" t="s">
        <v>85</v>
      </c>
      <c r="L3588" s="302" t="s">
        <v>28</v>
      </c>
      <c r="M3588" s="202"/>
      <c r="N3588" s="188"/>
      <c r="O3588" s="188"/>
      <c r="P3588" s="188"/>
      <c r="Q3588" s="188"/>
      <c r="R3588" s="188"/>
    </row>
    <row r="3589" spans="2:18">
      <c r="B3589" s="72" t="s">
        <v>4459</v>
      </c>
      <c r="C3589" s="72" t="s">
        <v>4493</v>
      </c>
      <c r="D3589" s="72" t="s">
        <v>4578</v>
      </c>
      <c r="E3589" s="72"/>
      <c r="F3589" s="72"/>
      <c r="G3589" s="72"/>
      <c r="H3589" s="72"/>
      <c r="I3589" s="72"/>
      <c r="J3589" s="72"/>
      <c r="K3589" s="203" t="s">
        <v>85</v>
      </c>
      <c r="L3589" s="302" t="s">
        <v>28</v>
      </c>
      <c r="M3589" s="202"/>
      <c r="N3589" s="188"/>
      <c r="O3589" s="188"/>
      <c r="P3589" s="188"/>
      <c r="Q3589" s="188"/>
      <c r="R3589" s="188"/>
    </row>
    <row r="3590" spans="2:18">
      <c r="B3590" s="72" t="s">
        <v>4459</v>
      </c>
      <c r="C3590" s="72" t="s">
        <v>4493</v>
      </c>
      <c r="D3590" s="72" t="s">
        <v>4283</v>
      </c>
      <c r="E3590" s="72"/>
      <c r="F3590" s="72"/>
      <c r="G3590" s="72"/>
      <c r="H3590" s="72"/>
      <c r="I3590" s="72"/>
      <c r="J3590" s="72"/>
      <c r="K3590" s="203" t="s">
        <v>95</v>
      </c>
      <c r="L3590" s="302" t="s">
        <v>28</v>
      </c>
      <c r="M3590" s="202"/>
      <c r="N3590" s="188"/>
      <c r="O3590" s="188"/>
      <c r="P3590" s="188"/>
      <c r="Q3590" s="188"/>
      <c r="R3590" s="188"/>
    </row>
    <row r="3591" spans="2:18">
      <c r="B3591" s="72" t="s">
        <v>4459</v>
      </c>
      <c r="C3591" s="72" t="s">
        <v>4493</v>
      </c>
      <c r="D3591" s="72" t="s">
        <v>4284</v>
      </c>
      <c r="E3591" s="72"/>
      <c r="F3591" s="72"/>
      <c r="G3591" s="72"/>
      <c r="H3591" s="72"/>
      <c r="I3591" s="72"/>
      <c r="J3591" s="72"/>
      <c r="K3591" s="203" t="s">
        <v>95</v>
      </c>
      <c r="L3591" s="302" t="s">
        <v>28</v>
      </c>
      <c r="M3591" s="202"/>
      <c r="N3591" s="188"/>
      <c r="O3591" s="188"/>
      <c r="P3591" s="188"/>
      <c r="Q3591" s="188"/>
      <c r="R3591" s="188"/>
    </row>
    <row r="3592" spans="2:18">
      <c r="B3592" s="72" t="s">
        <v>4459</v>
      </c>
      <c r="C3592" s="72" t="s">
        <v>4493</v>
      </c>
      <c r="D3592" s="72" t="s">
        <v>4579</v>
      </c>
      <c r="E3592" s="72"/>
      <c r="F3592" s="72"/>
      <c r="G3592" s="72"/>
      <c r="H3592" s="72"/>
      <c r="I3592" s="72"/>
      <c r="J3592" s="72"/>
      <c r="K3592" s="203" t="s">
        <v>85</v>
      </c>
      <c r="L3592" s="302" t="s">
        <v>28</v>
      </c>
      <c r="M3592" s="202"/>
      <c r="N3592" s="188"/>
      <c r="O3592" s="188"/>
      <c r="P3592" s="188"/>
      <c r="Q3592" s="188"/>
      <c r="R3592" s="188"/>
    </row>
    <row r="3593" spans="2:18">
      <c r="B3593" s="72" t="s">
        <v>4459</v>
      </c>
      <c r="C3593" s="72" t="s">
        <v>4493</v>
      </c>
      <c r="D3593" s="72" t="s">
        <v>4285</v>
      </c>
      <c r="E3593" s="72"/>
      <c r="F3593" s="72"/>
      <c r="G3593" s="72"/>
      <c r="H3593" s="72"/>
      <c r="I3593" s="72"/>
      <c r="J3593" s="72"/>
      <c r="K3593" s="203" t="s">
        <v>46</v>
      </c>
      <c r="L3593" s="302" t="s">
        <v>28</v>
      </c>
      <c r="M3593" s="202"/>
      <c r="N3593" s="188"/>
      <c r="O3593" s="188"/>
      <c r="P3593" s="188"/>
      <c r="Q3593" s="188"/>
      <c r="R3593" s="188"/>
    </row>
    <row r="3594" spans="2:18">
      <c r="B3594" s="72" t="s">
        <v>4459</v>
      </c>
      <c r="C3594" s="72" t="s">
        <v>4493</v>
      </c>
      <c r="D3594" s="72" t="s">
        <v>4580</v>
      </c>
      <c r="E3594" s="72"/>
      <c r="F3594" s="72"/>
      <c r="G3594" s="72"/>
      <c r="H3594" s="72"/>
      <c r="I3594" s="72"/>
      <c r="J3594" s="72"/>
      <c r="K3594" s="203" t="s">
        <v>85</v>
      </c>
      <c r="L3594" s="302" t="s">
        <v>28</v>
      </c>
      <c r="M3594" s="202"/>
      <c r="N3594" s="188"/>
      <c r="O3594" s="188"/>
      <c r="P3594" s="188"/>
      <c r="Q3594" s="188"/>
      <c r="R3594" s="188"/>
    </row>
    <row r="3595" spans="2:18">
      <c r="B3595" s="72" t="s">
        <v>4459</v>
      </c>
      <c r="C3595" s="72" t="s">
        <v>4493</v>
      </c>
      <c r="D3595" s="72" t="s">
        <v>4286</v>
      </c>
      <c r="E3595" s="72"/>
      <c r="F3595" s="72"/>
      <c r="G3595" s="72"/>
      <c r="H3595" s="72"/>
      <c r="I3595" s="72"/>
      <c r="J3595" s="72"/>
      <c r="K3595" s="203" t="s">
        <v>46</v>
      </c>
      <c r="L3595" s="302" t="s">
        <v>28</v>
      </c>
      <c r="M3595" s="202"/>
      <c r="N3595" s="188"/>
      <c r="O3595" s="188"/>
      <c r="P3595" s="188"/>
      <c r="Q3595" s="188"/>
      <c r="R3595" s="188"/>
    </row>
    <row r="3596" spans="2:18">
      <c r="B3596" s="72" t="s">
        <v>4459</v>
      </c>
      <c r="C3596" s="72" t="s">
        <v>4493</v>
      </c>
      <c r="D3596" s="72" t="s">
        <v>4287</v>
      </c>
      <c r="E3596" s="72"/>
      <c r="F3596" s="72"/>
      <c r="G3596" s="72"/>
      <c r="H3596" s="72"/>
      <c r="I3596" s="72"/>
      <c r="J3596" s="72"/>
      <c r="K3596" s="203" t="s">
        <v>73</v>
      </c>
      <c r="L3596" s="302" t="s">
        <v>28</v>
      </c>
      <c r="M3596" s="202"/>
      <c r="N3596" s="188"/>
      <c r="O3596" s="188"/>
      <c r="P3596" s="188"/>
      <c r="Q3596" s="188"/>
      <c r="R3596" s="188"/>
    </row>
    <row r="3597" spans="2:18">
      <c r="B3597" s="72" t="s">
        <v>4459</v>
      </c>
      <c r="C3597" s="72" t="s">
        <v>4493</v>
      </c>
      <c r="D3597" s="72" t="s">
        <v>4288</v>
      </c>
      <c r="E3597" s="72"/>
      <c r="F3597" s="72"/>
      <c r="G3597" s="72"/>
      <c r="H3597" s="72"/>
      <c r="I3597" s="72"/>
      <c r="J3597" s="72"/>
      <c r="K3597" s="203" t="s">
        <v>73</v>
      </c>
      <c r="L3597" s="302" t="s">
        <v>28</v>
      </c>
      <c r="M3597" s="202"/>
      <c r="N3597" s="188"/>
      <c r="O3597" s="188"/>
      <c r="P3597" s="188"/>
      <c r="Q3597" s="188"/>
      <c r="R3597" s="188"/>
    </row>
    <row r="3598" spans="2:18">
      <c r="B3598" s="72" t="s">
        <v>4459</v>
      </c>
      <c r="C3598" s="72" t="s">
        <v>4493</v>
      </c>
      <c r="D3598" s="72" t="s">
        <v>4289</v>
      </c>
      <c r="E3598" s="72"/>
      <c r="F3598" s="72"/>
      <c r="G3598" s="72"/>
      <c r="H3598" s="72"/>
      <c r="I3598" s="72"/>
      <c r="J3598" s="72"/>
      <c r="K3598" s="203" t="s">
        <v>46</v>
      </c>
      <c r="L3598" s="302" t="s">
        <v>28</v>
      </c>
      <c r="M3598" s="202"/>
      <c r="N3598" s="188"/>
      <c r="O3598" s="188"/>
      <c r="P3598" s="188"/>
      <c r="Q3598" s="188"/>
      <c r="R3598" s="188"/>
    </row>
    <row r="3599" spans="2:18">
      <c r="B3599" s="72" t="s">
        <v>4459</v>
      </c>
      <c r="C3599" s="72" t="s">
        <v>4493</v>
      </c>
      <c r="D3599" s="72" t="s">
        <v>4581</v>
      </c>
      <c r="E3599" s="72"/>
      <c r="F3599" s="72"/>
      <c r="G3599" s="72"/>
      <c r="H3599" s="72"/>
      <c r="I3599" s="72"/>
      <c r="J3599" s="72"/>
      <c r="K3599" s="203" t="s">
        <v>85</v>
      </c>
      <c r="L3599" s="302" t="s">
        <v>28</v>
      </c>
      <c r="M3599" s="202"/>
      <c r="N3599" s="188"/>
      <c r="O3599" s="188"/>
      <c r="P3599" s="188"/>
      <c r="Q3599" s="188"/>
      <c r="R3599" s="188"/>
    </row>
    <row r="3600" spans="2:18">
      <c r="B3600" s="72" t="s">
        <v>4459</v>
      </c>
      <c r="C3600" s="72" t="s">
        <v>4493</v>
      </c>
      <c r="D3600" s="72" t="s">
        <v>4290</v>
      </c>
      <c r="E3600" s="72"/>
      <c r="F3600" s="72"/>
      <c r="G3600" s="72"/>
      <c r="H3600" s="72"/>
      <c r="I3600" s="72"/>
      <c r="J3600" s="72"/>
      <c r="K3600" s="203" t="s">
        <v>73</v>
      </c>
      <c r="L3600" s="302" t="s">
        <v>28</v>
      </c>
      <c r="M3600" s="202"/>
      <c r="N3600" s="188"/>
      <c r="O3600" s="188"/>
      <c r="P3600" s="188"/>
      <c r="Q3600" s="188"/>
      <c r="R3600" s="188"/>
    </row>
    <row r="3601" spans="2:18">
      <c r="B3601" s="72" t="s">
        <v>4459</v>
      </c>
      <c r="C3601" s="72" t="s">
        <v>4475</v>
      </c>
      <c r="D3601" s="72" t="s">
        <v>4295</v>
      </c>
      <c r="E3601" s="72"/>
      <c r="F3601" s="72"/>
      <c r="G3601" s="72"/>
      <c r="H3601" s="72"/>
      <c r="I3601" s="72"/>
      <c r="J3601" s="72"/>
      <c r="K3601" s="203" t="s">
        <v>95</v>
      </c>
      <c r="L3601" s="302" t="s">
        <v>30</v>
      </c>
      <c r="M3601" s="202"/>
      <c r="N3601" s="188"/>
      <c r="O3601" s="188"/>
      <c r="P3601" s="188"/>
      <c r="Q3601" s="188"/>
      <c r="R3601" s="188"/>
    </row>
    <row r="3602" spans="2:18">
      <c r="B3602" s="72" t="s">
        <v>4459</v>
      </c>
      <c r="C3602" s="72" t="s">
        <v>4475</v>
      </c>
      <c r="D3602" s="72" t="s">
        <v>4296</v>
      </c>
      <c r="E3602" s="72"/>
      <c r="F3602" s="72"/>
      <c r="G3602" s="72"/>
      <c r="H3602" s="72"/>
      <c r="I3602" s="72"/>
      <c r="J3602" s="72"/>
      <c r="K3602" s="203" t="s">
        <v>95</v>
      </c>
      <c r="L3602" s="302" t="s">
        <v>30</v>
      </c>
      <c r="M3602" s="202"/>
      <c r="N3602" s="188"/>
      <c r="O3602" s="188"/>
      <c r="P3602" s="188"/>
      <c r="Q3602" s="188"/>
      <c r="R3602" s="188"/>
    </row>
    <row r="3603" spans="2:18">
      <c r="B3603" s="72" t="s">
        <v>4459</v>
      </c>
      <c r="C3603" s="72" t="s">
        <v>4475</v>
      </c>
      <c r="D3603" s="72" t="s">
        <v>4297</v>
      </c>
      <c r="E3603" s="72"/>
      <c r="F3603" s="72"/>
      <c r="G3603" s="72"/>
      <c r="H3603" s="72"/>
      <c r="I3603" s="72"/>
      <c r="J3603" s="72"/>
      <c r="K3603" s="203" t="s">
        <v>95</v>
      </c>
      <c r="L3603" s="302" t="s">
        <v>30</v>
      </c>
      <c r="M3603" s="202"/>
      <c r="N3603" s="188"/>
      <c r="O3603" s="188"/>
      <c r="P3603" s="188"/>
      <c r="Q3603" s="188"/>
      <c r="R3603" s="188"/>
    </row>
    <row r="3604" spans="2:18">
      <c r="B3604" s="72" t="s">
        <v>4459</v>
      </c>
      <c r="C3604" s="72" t="s">
        <v>4475</v>
      </c>
      <c r="D3604" s="72" t="s">
        <v>4582</v>
      </c>
      <c r="E3604" s="72"/>
      <c r="F3604" s="72"/>
      <c r="G3604" s="72"/>
      <c r="H3604" s="72"/>
      <c r="I3604" s="72"/>
      <c r="J3604" s="72"/>
      <c r="K3604" s="203" t="s">
        <v>88</v>
      </c>
      <c r="L3604" s="302" t="s">
        <v>30</v>
      </c>
      <c r="M3604" s="202"/>
      <c r="N3604" s="188"/>
      <c r="O3604" s="188"/>
      <c r="P3604" s="188"/>
      <c r="Q3604" s="188"/>
      <c r="R3604" s="188"/>
    </row>
    <row r="3605" spans="2:18">
      <c r="B3605" s="72" t="s">
        <v>4459</v>
      </c>
      <c r="C3605" s="72" t="s">
        <v>4475</v>
      </c>
      <c r="D3605" s="72" t="s">
        <v>4583</v>
      </c>
      <c r="E3605" s="72"/>
      <c r="F3605" s="72"/>
      <c r="G3605" s="72"/>
      <c r="H3605" s="72"/>
      <c r="I3605" s="72"/>
      <c r="J3605" s="72"/>
      <c r="K3605" s="203" t="s">
        <v>85</v>
      </c>
      <c r="L3605" s="302" t="s">
        <v>30</v>
      </c>
      <c r="M3605" s="202"/>
      <c r="N3605" s="188"/>
      <c r="O3605" s="188"/>
      <c r="P3605" s="188"/>
      <c r="Q3605" s="188"/>
      <c r="R3605" s="188"/>
    </row>
    <row r="3606" spans="2:18">
      <c r="B3606" s="72" t="s">
        <v>4459</v>
      </c>
      <c r="C3606" s="72" t="s">
        <v>4475</v>
      </c>
      <c r="D3606" s="72" t="s">
        <v>4584</v>
      </c>
      <c r="E3606" s="72"/>
      <c r="F3606" s="72"/>
      <c r="G3606" s="72"/>
      <c r="H3606" s="72"/>
      <c r="I3606" s="72"/>
      <c r="J3606" s="72"/>
      <c r="K3606" s="203" t="s">
        <v>85</v>
      </c>
      <c r="L3606" s="302" t="s">
        <v>30</v>
      </c>
      <c r="M3606" s="202"/>
      <c r="N3606" s="188"/>
      <c r="O3606" s="188"/>
      <c r="P3606" s="188"/>
      <c r="Q3606" s="188"/>
      <c r="R3606" s="188"/>
    </row>
    <row r="3607" spans="2:18">
      <c r="B3607" s="72" t="s">
        <v>4459</v>
      </c>
      <c r="C3607" s="72" t="s">
        <v>4475</v>
      </c>
      <c r="D3607" s="72" t="s">
        <v>4298</v>
      </c>
      <c r="E3607" s="72"/>
      <c r="F3607" s="72"/>
      <c r="G3607" s="72"/>
      <c r="H3607" s="72"/>
      <c r="I3607" s="72"/>
      <c r="J3607" s="72"/>
      <c r="K3607" s="203" t="s">
        <v>95</v>
      </c>
      <c r="L3607" s="302" t="s">
        <v>30</v>
      </c>
      <c r="M3607" s="202"/>
      <c r="N3607" s="188"/>
      <c r="O3607" s="188"/>
      <c r="P3607" s="188"/>
      <c r="Q3607" s="188"/>
      <c r="R3607" s="188"/>
    </row>
    <row r="3608" spans="2:18">
      <c r="B3608" s="72" t="s">
        <v>4459</v>
      </c>
      <c r="C3608" s="72" t="s">
        <v>4475</v>
      </c>
      <c r="D3608" s="72" t="s">
        <v>4585</v>
      </c>
      <c r="E3608" s="72"/>
      <c r="F3608" s="72"/>
      <c r="G3608" s="72"/>
      <c r="H3608" s="72"/>
      <c r="I3608" s="72"/>
      <c r="J3608" s="72"/>
      <c r="K3608" s="203" t="s">
        <v>88</v>
      </c>
      <c r="L3608" s="302" t="s">
        <v>30</v>
      </c>
      <c r="M3608" s="202"/>
      <c r="N3608" s="188"/>
      <c r="O3608" s="188"/>
      <c r="P3608" s="188"/>
      <c r="Q3608" s="188"/>
      <c r="R3608" s="188"/>
    </row>
    <row r="3609" spans="2:18">
      <c r="B3609" s="72" t="s">
        <v>4459</v>
      </c>
      <c r="C3609" s="72" t="s">
        <v>4475</v>
      </c>
      <c r="D3609" s="72" t="s">
        <v>4586</v>
      </c>
      <c r="E3609" s="72"/>
      <c r="F3609" s="72"/>
      <c r="G3609" s="72"/>
      <c r="H3609" s="72"/>
      <c r="I3609" s="72"/>
      <c r="J3609" s="72"/>
      <c r="K3609" s="203" t="s">
        <v>85</v>
      </c>
      <c r="L3609" s="302" t="s">
        <v>30</v>
      </c>
      <c r="M3609" s="202"/>
      <c r="N3609" s="188"/>
      <c r="O3609" s="188"/>
      <c r="P3609" s="188"/>
      <c r="Q3609" s="188"/>
      <c r="R3609" s="188"/>
    </row>
    <row r="3610" spans="2:18">
      <c r="B3610" s="72" t="s">
        <v>4459</v>
      </c>
      <c r="C3610" s="72" t="s">
        <v>4475</v>
      </c>
      <c r="D3610" s="72" t="s">
        <v>4299</v>
      </c>
      <c r="E3610" s="72"/>
      <c r="F3610" s="72"/>
      <c r="G3610" s="72"/>
      <c r="H3610" s="72"/>
      <c r="I3610" s="72"/>
      <c r="J3610" s="72"/>
      <c r="K3610" s="203" t="s">
        <v>73</v>
      </c>
      <c r="L3610" s="302" t="s">
        <v>30</v>
      </c>
      <c r="M3610" s="202"/>
      <c r="N3610" s="188"/>
      <c r="O3610" s="188"/>
      <c r="P3610" s="188"/>
      <c r="Q3610" s="188"/>
      <c r="R3610" s="188"/>
    </row>
    <row r="3611" spans="2:18">
      <c r="B3611" s="72" t="s">
        <v>4459</v>
      </c>
      <c r="C3611" s="72" t="s">
        <v>4475</v>
      </c>
      <c r="D3611" s="72" t="s">
        <v>4587</v>
      </c>
      <c r="E3611" s="72"/>
      <c r="F3611" s="72"/>
      <c r="G3611" s="72"/>
      <c r="H3611" s="72"/>
      <c r="I3611" s="72"/>
      <c r="J3611" s="72"/>
      <c r="K3611" s="203" t="s">
        <v>88</v>
      </c>
      <c r="L3611" s="302" t="s">
        <v>30</v>
      </c>
      <c r="M3611" s="202"/>
      <c r="N3611" s="188"/>
      <c r="O3611" s="188"/>
      <c r="P3611" s="188"/>
      <c r="Q3611" s="188"/>
      <c r="R3611" s="188"/>
    </row>
    <row r="3612" spans="2:18">
      <c r="B3612" s="72" t="s">
        <v>4459</v>
      </c>
      <c r="C3612" s="72" t="s">
        <v>4475</v>
      </c>
      <c r="D3612" s="72" t="s">
        <v>4588</v>
      </c>
      <c r="E3612" s="72"/>
      <c r="F3612" s="72"/>
      <c r="G3612" s="72"/>
      <c r="H3612" s="72"/>
      <c r="I3612" s="72"/>
      <c r="J3612" s="72"/>
      <c r="K3612" s="203" t="s">
        <v>85</v>
      </c>
      <c r="L3612" s="302" t="s">
        <v>30</v>
      </c>
      <c r="M3612" s="202"/>
      <c r="N3612" s="188"/>
      <c r="O3612" s="188"/>
      <c r="P3612" s="188"/>
      <c r="Q3612" s="188"/>
      <c r="R3612" s="188"/>
    </row>
    <row r="3613" spans="2:18">
      <c r="B3613" s="72" t="s">
        <v>4459</v>
      </c>
      <c r="C3613" s="72" t="s">
        <v>4475</v>
      </c>
      <c r="D3613" s="72" t="s">
        <v>4589</v>
      </c>
      <c r="E3613" s="72"/>
      <c r="F3613" s="72"/>
      <c r="G3613" s="72"/>
      <c r="H3613" s="72"/>
      <c r="I3613" s="72"/>
      <c r="J3613" s="72"/>
      <c r="K3613" s="203" t="s">
        <v>88</v>
      </c>
      <c r="L3613" s="302" t="s">
        <v>30</v>
      </c>
      <c r="M3613" s="202"/>
      <c r="N3613" s="188"/>
      <c r="O3613" s="188"/>
      <c r="P3613" s="188"/>
      <c r="Q3613" s="188"/>
      <c r="R3613" s="188"/>
    </row>
    <row r="3614" spans="2:18">
      <c r="B3614" s="72" t="s">
        <v>4459</v>
      </c>
      <c r="C3614" s="72" t="s">
        <v>4475</v>
      </c>
      <c r="D3614" s="72" t="s">
        <v>4590</v>
      </c>
      <c r="E3614" s="72"/>
      <c r="F3614" s="72"/>
      <c r="G3614" s="72"/>
      <c r="H3614" s="72"/>
      <c r="I3614" s="72"/>
      <c r="J3614" s="72"/>
      <c r="K3614" s="203" t="s">
        <v>85</v>
      </c>
      <c r="L3614" s="302" t="s">
        <v>30</v>
      </c>
      <c r="M3614" s="202"/>
      <c r="N3614" s="188"/>
      <c r="O3614" s="188"/>
      <c r="P3614" s="188"/>
      <c r="Q3614" s="188"/>
      <c r="R3614" s="188"/>
    </row>
    <row r="3615" spans="2:18">
      <c r="B3615" s="72" t="s">
        <v>4459</v>
      </c>
      <c r="C3615" s="72" t="s">
        <v>4475</v>
      </c>
      <c r="D3615" s="72" t="s">
        <v>4300</v>
      </c>
      <c r="E3615" s="72"/>
      <c r="F3615" s="72"/>
      <c r="G3615" s="72"/>
      <c r="H3615" s="72"/>
      <c r="I3615" s="72"/>
      <c r="J3615" s="72"/>
      <c r="K3615" s="203" t="s">
        <v>73</v>
      </c>
      <c r="L3615" s="302" t="s">
        <v>30</v>
      </c>
      <c r="M3615" s="202"/>
      <c r="N3615" s="188"/>
      <c r="O3615" s="188"/>
      <c r="P3615" s="188"/>
      <c r="Q3615" s="188"/>
      <c r="R3615" s="188"/>
    </row>
    <row r="3616" spans="2:18">
      <c r="B3616" s="72" t="s">
        <v>4459</v>
      </c>
      <c r="C3616" s="72" t="s">
        <v>4475</v>
      </c>
      <c r="D3616" s="72" t="s">
        <v>4591</v>
      </c>
      <c r="E3616" s="72"/>
      <c r="F3616" s="72"/>
      <c r="G3616" s="72"/>
      <c r="H3616" s="72"/>
      <c r="I3616" s="72"/>
      <c r="J3616" s="72"/>
      <c r="K3616" s="203" t="s">
        <v>85</v>
      </c>
      <c r="L3616" s="302" t="s">
        <v>30</v>
      </c>
      <c r="M3616" s="202"/>
      <c r="N3616" s="188"/>
      <c r="O3616" s="188"/>
      <c r="P3616" s="188"/>
      <c r="Q3616" s="188"/>
      <c r="R3616" s="188"/>
    </row>
    <row r="3617" spans="2:18">
      <c r="B3617" s="72" t="s">
        <v>4459</v>
      </c>
      <c r="C3617" s="72" t="s">
        <v>4475</v>
      </c>
      <c r="D3617" s="72" t="s">
        <v>4592</v>
      </c>
      <c r="E3617" s="72"/>
      <c r="F3617" s="72"/>
      <c r="G3617" s="72"/>
      <c r="H3617" s="72"/>
      <c r="I3617" s="72"/>
      <c r="J3617" s="72"/>
      <c r="K3617" s="203" t="s">
        <v>85</v>
      </c>
      <c r="L3617" s="302" t="s">
        <v>30</v>
      </c>
      <c r="M3617" s="202"/>
      <c r="N3617" s="188"/>
      <c r="O3617" s="188"/>
      <c r="P3617" s="188"/>
      <c r="Q3617" s="188"/>
      <c r="R3617" s="188"/>
    </row>
    <row r="3618" spans="2:18">
      <c r="B3618" s="72" t="s">
        <v>4459</v>
      </c>
      <c r="C3618" s="72" t="s">
        <v>4467</v>
      </c>
      <c r="D3618" s="72" t="s">
        <v>4593</v>
      </c>
      <c r="E3618" s="72"/>
      <c r="F3618" s="72"/>
      <c r="G3618" s="72"/>
      <c r="H3618" s="72"/>
      <c r="I3618" s="72"/>
      <c r="J3618" s="72"/>
      <c r="K3618" s="203" t="s">
        <v>85</v>
      </c>
      <c r="L3618" s="302" t="s">
        <v>30</v>
      </c>
      <c r="M3618" s="202"/>
      <c r="N3618" s="188"/>
      <c r="O3618" s="188"/>
      <c r="P3618" s="188"/>
      <c r="Q3618" s="188"/>
      <c r="R3618" s="188"/>
    </row>
    <row r="3619" spans="2:18">
      <c r="B3619" s="72" t="s">
        <v>4459</v>
      </c>
      <c r="C3619" s="72" t="s">
        <v>4467</v>
      </c>
      <c r="D3619" s="72" t="s">
        <v>4594</v>
      </c>
      <c r="E3619" s="72"/>
      <c r="F3619" s="72"/>
      <c r="G3619" s="72"/>
      <c r="H3619" s="72"/>
      <c r="I3619" s="72"/>
      <c r="J3619" s="72"/>
      <c r="K3619" s="203" t="s">
        <v>85</v>
      </c>
      <c r="L3619" s="302" t="s">
        <v>30</v>
      </c>
      <c r="M3619" s="202"/>
      <c r="N3619" s="188"/>
      <c r="O3619" s="188"/>
      <c r="P3619" s="188"/>
      <c r="Q3619" s="188"/>
      <c r="R3619" s="188"/>
    </row>
    <row r="3620" spans="2:18">
      <c r="B3620" s="72" t="s">
        <v>4459</v>
      </c>
      <c r="C3620" s="72" t="s">
        <v>4467</v>
      </c>
      <c r="D3620" s="72" t="s">
        <v>4595</v>
      </c>
      <c r="E3620" s="72"/>
      <c r="F3620" s="72"/>
      <c r="G3620" s="72"/>
      <c r="H3620" s="72"/>
      <c r="I3620" s="72"/>
      <c r="J3620" s="72"/>
      <c r="K3620" s="203" t="s">
        <v>85</v>
      </c>
      <c r="L3620" s="302" t="s">
        <v>30</v>
      </c>
      <c r="M3620" s="202"/>
      <c r="N3620" s="188"/>
      <c r="O3620" s="188"/>
      <c r="P3620" s="188"/>
      <c r="Q3620" s="188"/>
      <c r="R3620" s="188"/>
    </row>
    <row r="3621" spans="2:18">
      <c r="B3621" s="72" t="s">
        <v>4459</v>
      </c>
      <c r="C3621" s="72" t="s">
        <v>4467</v>
      </c>
      <c r="D3621" s="72" t="s">
        <v>4301</v>
      </c>
      <c r="E3621" s="72"/>
      <c r="F3621" s="72"/>
      <c r="G3621" s="72"/>
      <c r="H3621" s="72"/>
      <c r="I3621" s="72"/>
      <c r="J3621" s="72"/>
      <c r="K3621" s="203" t="s">
        <v>73</v>
      </c>
      <c r="L3621" s="302" t="s">
        <v>30</v>
      </c>
      <c r="M3621" s="202"/>
      <c r="N3621" s="188"/>
      <c r="O3621" s="188"/>
      <c r="P3621" s="188"/>
      <c r="Q3621" s="188"/>
      <c r="R3621" s="188"/>
    </row>
    <row r="3622" spans="2:18">
      <c r="B3622" s="72" t="s">
        <v>4459</v>
      </c>
      <c r="C3622" s="72" t="s">
        <v>4467</v>
      </c>
      <c r="D3622" s="72" t="s">
        <v>4596</v>
      </c>
      <c r="E3622" s="72"/>
      <c r="F3622" s="72"/>
      <c r="G3622" s="72"/>
      <c r="H3622" s="72"/>
      <c r="I3622" s="72"/>
      <c r="J3622" s="72"/>
      <c r="K3622" s="203" t="s">
        <v>85</v>
      </c>
      <c r="L3622" s="302" t="s">
        <v>30</v>
      </c>
      <c r="M3622" s="202"/>
      <c r="N3622" s="188"/>
      <c r="O3622" s="188"/>
      <c r="P3622" s="188"/>
      <c r="Q3622" s="188"/>
      <c r="R3622" s="188"/>
    </row>
    <row r="3623" spans="2:18">
      <c r="B3623" s="72" t="s">
        <v>4459</v>
      </c>
      <c r="C3623" s="72" t="s">
        <v>4467</v>
      </c>
      <c r="D3623" s="72" t="s">
        <v>4303</v>
      </c>
      <c r="E3623" s="72"/>
      <c r="F3623" s="72"/>
      <c r="G3623" s="72"/>
      <c r="H3623" s="72"/>
      <c r="I3623" s="72"/>
      <c r="J3623" s="72"/>
      <c r="K3623" s="203" t="s">
        <v>73</v>
      </c>
      <c r="L3623" s="302" t="s">
        <v>30</v>
      </c>
      <c r="M3623" s="202"/>
      <c r="N3623" s="188"/>
      <c r="O3623" s="188"/>
      <c r="P3623" s="188"/>
      <c r="Q3623" s="188"/>
      <c r="R3623" s="188"/>
    </row>
    <row r="3624" spans="2:18">
      <c r="B3624" s="72" t="s">
        <v>4459</v>
      </c>
      <c r="C3624" s="72" t="s">
        <v>4467</v>
      </c>
      <c r="D3624" s="72" t="s">
        <v>4304</v>
      </c>
      <c r="E3624" s="72"/>
      <c r="F3624" s="72"/>
      <c r="G3624" s="72"/>
      <c r="H3624" s="72"/>
      <c r="I3624" s="72"/>
      <c r="J3624" s="72"/>
      <c r="K3624" s="203" t="s">
        <v>95</v>
      </c>
      <c r="L3624" s="302" t="s">
        <v>30</v>
      </c>
      <c r="M3624" s="202"/>
      <c r="N3624" s="188"/>
      <c r="O3624" s="188"/>
      <c r="P3624" s="188"/>
      <c r="Q3624" s="188"/>
      <c r="R3624" s="188"/>
    </row>
    <row r="3625" spans="2:18">
      <c r="B3625" s="72" t="s">
        <v>4459</v>
      </c>
      <c r="C3625" s="72" t="s">
        <v>4467</v>
      </c>
      <c r="D3625" s="72" t="s">
        <v>4597</v>
      </c>
      <c r="E3625" s="72"/>
      <c r="F3625" s="72"/>
      <c r="G3625" s="72"/>
      <c r="H3625" s="72"/>
      <c r="I3625" s="72"/>
      <c r="J3625" s="72"/>
      <c r="K3625" s="203" t="s">
        <v>85</v>
      </c>
      <c r="L3625" s="302" t="s">
        <v>30</v>
      </c>
      <c r="M3625" s="202"/>
      <c r="N3625" s="188"/>
      <c r="O3625" s="188"/>
      <c r="P3625" s="188"/>
      <c r="Q3625" s="188"/>
      <c r="R3625" s="188"/>
    </row>
    <row r="3626" spans="2:18">
      <c r="B3626" s="72" t="s">
        <v>4459</v>
      </c>
      <c r="C3626" s="72" t="s">
        <v>4467</v>
      </c>
      <c r="D3626" s="72" t="s">
        <v>4598</v>
      </c>
      <c r="E3626" s="72"/>
      <c r="F3626" s="72"/>
      <c r="G3626" s="72"/>
      <c r="H3626" s="72"/>
      <c r="I3626" s="72"/>
      <c r="J3626" s="72"/>
      <c r="K3626" s="203" t="s">
        <v>85</v>
      </c>
      <c r="L3626" s="302" t="s">
        <v>30</v>
      </c>
      <c r="M3626" s="202"/>
      <c r="N3626" s="188"/>
      <c r="O3626" s="188"/>
      <c r="P3626" s="188"/>
      <c r="Q3626" s="188"/>
      <c r="R3626" s="188"/>
    </row>
    <row r="3627" spans="2:18">
      <c r="B3627" s="72" t="s">
        <v>4459</v>
      </c>
      <c r="C3627" s="72" t="s">
        <v>4467</v>
      </c>
      <c r="D3627" s="72" t="s">
        <v>4599</v>
      </c>
      <c r="E3627" s="72"/>
      <c r="F3627" s="72"/>
      <c r="G3627" s="72"/>
      <c r="H3627" s="72"/>
      <c r="I3627" s="72"/>
      <c r="J3627" s="72"/>
      <c r="K3627" s="203" t="s">
        <v>85</v>
      </c>
      <c r="L3627" s="302" t="s">
        <v>30</v>
      </c>
      <c r="M3627" s="202"/>
      <c r="N3627" s="188"/>
      <c r="O3627" s="188"/>
      <c r="P3627" s="188"/>
      <c r="Q3627" s="188"/>
      <c r="R3627" s="188"/>
    </row>
    <row r="3628" spans="2:18">
      <c r="B3628" s="72" t="s">
        <v>4459</v>
      </c>
      <c r="C3628" s="72" t="s">
        <v>4467</v>
      </c>
      <c r="D3628" s="72" t="s">
        <v>4600</v>
      </c>
      <c r="E3628" s="72"/>
      <c r="F3628" s="72"/>
      <c r="G3628" s="72"/>
      <c r="H3628" s="72"/>
      <c r="I3628" s="72"/>
      <c r="J3628" s="72"/>
      <c r="K3628" s="203" t="s">
        <v>85</v>
      </c>
      <c r="L3628" s="302" t="s">
        <v>30</v>
      </c>
      <c r="M3628" s="202"/>
      <c r="N3628" s="188"/>
      <c r="O3628" s="188"/>
      <c r="P3628" s="188"/>
      <c r="Q3628" s="188"/>
      <c r="R3628" s="188"/>
    </row>
    <row r="3629" spans="2:18">
      <c r="B3629" s="72" t="s">
        <v>4459</v>
      </c>
      <c r="C3629" s="72" t="s">
        <v>4467</v>
      </c>
      <c r="D3629" s="72" t="s">
        <v>4305</v>
      </c>
      <c r="E3629" s="72"/>
      <c r="F3629" s="72"/>
      <c r="G3629" s="72"/>
      <c r="H3629" s="72"/>
      <c r="I3629" s="72"/>
      <c r="J3629" s="72"/>
      <c r="K3629" s="203" t="s">
        <v>95</v>
      </c>
      <c r="L3629" s="302" t="s">
        <v>30</v>
      </c>
      <c r="M3629" s="202"/>
      <c r="N3629" s="188"/>
      <c r="O3629" s="188"/>
      <c r="P3629" s="188"/>
      <c r="Q3629" s="188"/>
      <c r="R3629" s="188"/>
    </row>
    <row r="3630" spans="2:18">
      <c r="B3630" s="72" t="s">
        <v>4459</v>
      </c>
      <c r="C3630" s="72" t="s">
        <v>4467</v>
      </c>
      <c r="D3630" s="72" t="s">
        <v>4601</v>
      </c>
      <c r="E3630" s="72"/>
      <c r="F3630" s="72"/>
      <c r="G3630" s="72"/>
      <c r="H3630" s="72"/>
      <c r="I3630" s="72"/>
      <c r="J3630" s="72"/>
      <c r="K3630" s="203" t="s">
        <v>85</v>
      </c>
      <c r="L3630" s="302" t="s">
        <v>30</v>
      </c>
      <c r="M3630" s="202"/>
      <c r="N3630" s="188"/>
      <c r="O3630" s="188"/>
      <c r="P3630" s="188"/>
      <c r="Q3630" s="188"/>
      <c r="R3630" s="188"/>
    </row>
    <row r="3631" spans="2:18">
      <c r="B3631" s="72" t="s">
        <v>4459</v>
      </c>
      <c r="C3631" s="72" t="s">
        <v>4467</v>
      </c>
      <c r="D3631" s="72" t="s">
        <v>4306</v>
      </c>
      <c r="E3631" s="72"/>
      <c r="F3631" s="72"/>
      <c r="G3631" s="72"/>
      <c r="H3631" s="72"/>
      <c r="I3631" s="72"/>
      <c r="J3631" s="72"/>
      <c r="K3631" s="203" t="s">
        <v>73</v>
      </c>
      <c r="L3631" s="302" t="s">
        <v>30</v>
      </c>
      <c r="M3631" s="202"/>
      <c r="N3631" s="188"/>
      <c r="O3631" s="188"/>
      <c r="P3631" s="188"/>
      <c r="Q3631" s="188"/>
      <c r="R3631" s="188"/>
    </row>
    <row r="3632" spans="2:18">
      <c r="B3632" s="72" t="s">
        <v>4459</v>
      </c>
      <c r="C3632" s="72" t="s">
        <v>4467</v>
      </c>
      <c r="D3632" s="72" t="s">
        <v>4307</v>
      </c>
      <c r="E3632" s="72"/>
      <c r="F3632" s="72"/>
      <c r="G3632" s="72"/>
      <c r="H3632" s="72"/>
      <c r="I3632" s="72"/>
      <c r="J3632" s="72"/>
      <c r="K3632" s="203" t="s">
        <v>95</v>
      </c>
      <c r="L3632" s="302" t="s">
        <v>30</v>
      </c>
      <c r="M3632" s="202"/>
      <c r="N3632" s="188"/>
      <c r="O3632" s="188"/>
      <c r="P3632" s="188"/>
      <c r="Q3632" s="188"/>
      <c r="R3632" s="188"/>
    </row>
    <row r="3633" spans="2:18">
      <c r="B3633" s="72" t="s">
        <v>4459</v>
      </c>
      <c r="C3633" s="72" t="s">
        <v>4467</v>
      </c>
      <c r="D3633" s="72" t="s">
        <v>4308</v>
      </c>
      <c r="E3633" s="72"/>
      <c r="F3633" s="72"/>
      <c r="G3633" s="72"/>
      <c r="H3633" s="72"/>
      <c r="I3633" s="72"/>
      <c r="J3633" s="72"/>
      <c r="K3633" s="203" t="s">
        <v>95</v>
      </c>
      <c r="L3633" s="302" t="s">
        <v>30</v>
      </c>
      <c r="M3633" s="202"/>
      <c r="N3633" s="188"/>
      <c r="O3633" s="188"/>
      <c r="P3633" s="188"/>
      <c r="Q3633" s="188"/>
      <c r="R3633" s="188"/>
    </row>
    <row r="3634" spans="2:18">
      <c r="B3634" s="72" t="s">
        <v>4459</v>
      </c>
      <c r="C3634" s="72" t="s">
        <v>4467</v>
      </c>
      <c r="D3634" s="72" t="s">
        <v>4309</v>
      </c>
      <c r="E3634" s="72"/>
      <c r="F3634" s="72"/>
      <c r="G3634" s="72"/>
      <c r="H3634" s="72"/>
      <c r="I3634" s="72"/>
      <c r="J3634" s="72"/>
      <c r="K3634" s="202" t="s">
        <v>73</v>
      </c>
      <c r="L3634" s="302" t="s">
        <v>30</v>
      </c>
      <c r="M3634" s="202"/>
      <c r="N3634" s="188"/>
      <c r="O3634" s="188"/>
      <c r="P3634" s="188"/>
      <c r="Q3634" s="188"/>
      <c r="R3634" s="188"/>
    </row>
    <row r="3635" spans="2:18">
      <c r="B3635" s="72" t="s">
        <v>4459</v>
      </c>
      <c r="C3635" s="72" t="s">
        <v>4467</v>
      </c>
      <c r="D3635" s="72" t="s">
        <v>4310</v>
      </c>
      <c r="E3635" s="72"/>
      <c r="F3635" s="72"/>
      <c r="G3635" s="72"/>
      <c r="H3635" s="72"/>
      <c r="I3635" s="72"/>
      <c r="J3635" s="72"/>
      <c r="K3635" s="202" t="s">
        <v>95</v>
      </c>
      <c r="L3635" s="302" t="s">
        <v>30</v>
      </c>
      <c r="M3635" s="202"/>
      <c r="N3635" s="188"/>
      <c r="O3635" s="188"/>
      <c r="P3635" s="188"/>
      <c r="Q3635" s="188"/>
      <c r="R3635" s="188"/>
    </row>
    <row r="3636" spans="2:18">
      <c r="B3636" s="72" t="s">
        <v>4459</v>
      </c>
      <c r="C3636" s="72" t="s">
        <v>4467</v>
      </c>
      <c r="D3636" s="72" t="s">
        <v>4311</v>
      </c>
      <c r="E3636" s="72"/>
      <c r="F3636" s="72"/>
      <c r="G3636" s="72"/>
      <c r="H3636" s="72"/>
      <c r="I3636" s="72"/>
      <c r="J3636" s="72"/>
      <c r="K3636" s="202" t="s">
        <v>95</v>
      </c>
      <c r="L3636" s="302" t="s">
        <v>30</v>
      </c>
      <c r="M3636" s="202"/>
      <c r="N3636" s="188"/>
      <c r="O3636" s="188"/>
      <c r="P3636" s="188"/>
      <c r="Q3636" s="188"/>
      <c r="R3636" s="188"/>
    </row>
    <row r="3637" spans="2:18">
      <c r="B3637" s="72" t="s">
        <v>4459</v>
      </c>
      <c r="C3637" s="72" t="s">
        <v>4467</v>
      </c>
      <c r="D3637" s="72" t="s">
        <v>4602</v>
      </c>
      <c r="E3637" s="72"/>
      <c r="F3637" s="72"/>
      <c r="G3637" s="72"/>
      <c r="H3637" s="72"/>
      <c r="I3637" s="72"/>
      <c r="J3637" s="72"/>
      <c r="K3637" s="202" t="s">
        <v>85</v>
      </c>
      <c r="L3637" s="302" t="s">
        <v>30</v>
      </c>
      <c r="M3637" s="202"/>
      <c r="N3637" s="188"/>
      <c r="O3637" s="188"/>
      <c r="P3637" s="188"/>
      <c r="Q3637" s="188"/>
      <c r="R3637" s="188"/>
    </row>
    <row r="3638" spans="2:18">
      <c r="B3638" s="72" t="s">
        <v>4459</v>
      </c>
      <c r="C3638" s="72" t="s">
        <v>4467</v>
      </c>
      <c r="D3638" s="72" t="s">
        <v>4312</v>
      </c>
      <c r="E3638" s="72"/>
      <c r="F3638" s="72"/>
      <c r="G3638" s="72"/>
      <c r="H3638" s="72"/>
      <c r="I3638" s="72"/>
      <c r="J3638" s="72"/>
      <c r="K3638" s="202" t="s">
        <v>95</v>
      </c>
      <c r="L3638" s="302" t="s">
        <v>30</v>
      </c>
      <c r="M3638" s="202"/>
      <c r="N3638" s="188"/>
      <c r="O3638" s="188"/>
      <c r="P3638" s="188"/>
      <c r="Q3638" s="188"/>
      <c r="R3638" s="188"/>
    </row>
    <row r="3639" spans="2:18">
      <c r="B3639" s="72" t="s">
        <v>4459</v>
      </c>
      <c r="C3639" s="72" t="s">
        <v>4467</v>
      </c>
      <c r="D3639" s="72" t="s">
        <v>4313</v>
      </c>
      <c r="E3639" s="72"/>
      <c r="F3639" s="72"/>
      <c r="G3639" s="72"/>
      <c r="H3639" s="72"/>
      <c r="I3639" s="72"/>
      <c r="J3639" s="72"/>
      <c r="K3639" s="202" t="s">
        <v>95</v>
      </c>
      <c r="L3639" s="302" t="s">
        <v>30</v>
      </c>
      <c r="M3639" s="202"/>
      <c r="N3639" s="188"/>
      <c r="O3639" s="188"/>
      <c r="P3639" s="188"/>
      <c r="Q3639" s="188"/>
      <c r="R3639" s="188"/>
    </row>
    <row r="3640" spans="2:18">
      <c r="B3640" s="72" t="s">
        <v>4459</v>
      </c>
      <c r="C3640" s="72" t="s">
        <v>4467</v>
      </c>
      <c r="D3640" s="72" t="s">
        <v>4314</v>
      </c>
      <c r="E3640" s="72"/>
      <c r="F3640" s="72"/>
      <c r="G3640" s="72"/>
      <c r="H3640" s="72"/>
      <c r="I3640" s="72"/>
      <c r="J3640" s="72"/>
      <c r="K3640" s="203" t="s">
        <v>73</v>
      </c>
      <c r="L3640" s="302" t="s">
        <v>30</v>
      </c>
      <c r="M3640" s="202"/>
      <c r="N3640" s="188"/>
      <c r="O3640" s="188"/>
      <c r="P3640" s="188"/>
      <c r="Q3640" s="188"/>
      <c r="R3640" s="188"/>
    </row>
    <row r="3641" spans="2:18">
      <c r="B3641" s="72" t="s">
        <v>4459</v>
      </c>
      <c r="C3641" s="72" t="s">
        <v>4467</v>
      </c>
      <c r="D3641" s="72" t="s">
        <v>4315</v>
      </c>
      <c r="E3641" s="72"/>
      <c r="F3641" s="72"/>
      <c r="G3641" s="72"/>
      <c r="H3641" s="72"/>
      <c r="I3641" s="72"/>
      <c r="J3641" s="72"/>
      <c r="K3641" s="203" t="s">
        <v>95</v>
      </c>
      <c r="L3641" s="302" t="s">
        <v>30</v>
      </c>
      <c r="M3641" s="202"/>
      <c r="N3641" s="188"/>
      <c r="O3641" s="188"/>
      <c r="P3641" s="188"/>
      <c r="Q3641" s="188"/>
      <c r="R3641" s="188"/>
    </row>
    <row r="3642" spans="2:18">
      <c r="B3642" s="72" t="s">
        <v>4459</v>
      </c>
      <c r="C3642" s="72" t="s">
        <v>4467</v>
      </c>
      <c r="D3642" s="72" t="s">
        <v>4316</v>
      </c>
      <c r="E3642" s="72"/>
      <c r="F3642" s="72"/>
      <c r="G3642" s="72"/>
      <c r="H3642" s="72"/>
      <c r="I3642" s="72"/>
      <c r="J3642" s="72"/>
      <c r="K3642" s="203" t="s">
        <v>95</v>
      </c>
      <c r="L3642" s="302" t="s">
        <v>30</v>
      </c>
      <c r="M3642" s="202"/>
      <c r="N3642" s="188"/>
      <c r="O3642" s="188"/>
      <c r="P3642" s="188"/>
      <c r="Q3642" s="188"/>
      <c r="R3642" s="188"/>
    </row>
    <row r="3643" spans="2:18">
      <c r="B3643" s="72" t="s">
        <v>4459</v>
      </c>
      <c r="C3643" s="72" t="s">
        <v>4467</v>
      </c>
      <c r="D3643" s="72" t="s">
        <v>4317</v>
      </c>
      <c r="E3643" s="72"/>
      <c r="F3643" s="72"/>
      <c r="G3643" s="72"/>
      <c r="H3643" s="72"/>
      <c r="I3643" s="72"/>
      <c r="J3643" s="72"/>
      <c r="K3643" s="203" t="s">
        <v>980</v>
      </c>
      <c r="L3643" s="302" t="s">
        <v>30</v>
      </c>
      <c r="M3643" s="202"/>
      <c r="N3643" s="188"/>
      <c r="O3643" s="188"/>
      <c r="P3643" s="188"/>
      <c r="Q3643" s="188"/>
      <c r="R3643" s="188"/>
    </row>
    <row r="3644" spans="2:18">
      <c r="B3644" s="72" t="s">
        <v>4459</v>
      </c>
      <c r="C3644" s="72" t="s">
        <v>4467</v>
      </c>
      <c r="D3644" s="72" t="s">
        <v>4318</v>
      </c>
      <c r="E3644" s="72"/>
      <c r="F3644" s="72"/>
      <c r="G3644" s="72"/>
      <c r="H3644" s="72"/>
      <c r="I3644" s="72"/>
      <c r="J3644" s="72"/>
      <c r="K3644" s="203" t="s">
        <v>95</v>
      </c>
      <c r="L3644" s="302" t="s">
        <v>30</v>
      </c>
      <c r="M3644" s="202"/>
      <c r="N3644" s="188"/>
      <c r="O3644" s="188"/>
      <c r="P3644" s="188"/>
      <c r="Q3644" s="188"/>
      <c r="R3644" s="188"/>
    </row>
    <row r="3645" spans="2:18">
      <c r="B3645" s="72" t="s">
        <v>4459</v>
      </c>
      <c r="C3645" s="72" t="s">
        <v>4467</v>
      </c>
      <c r="D3645" s="72" t="s">
        <v>4319</v>
      </c>
      <c r="E3645" s="72"/>
      <c r="F3645" s="72"/>
      <c r="G3645" s="72"/>
      <c r="H3645" s="72"/>
      <c r="I3645" s="72"/>
      <c r="J3645" s="72"/>
      <c r="K3645" s="203" t="s">
        <v>95</v>
      </c>
      <c r="L3645" s="302" t="s">
        <v>30</v>
      </c>
      <c r="M3645" s="202"/>
      <c r="N3645" s="188"/>
      <c r="O3645" s="188"/>
      <c r="P3645" s="188"/>
      <c r="Q3645" s="188"/>
      <c r="R3645" s="188"/>
    </row>
    <row r="3646" spans="2:18">
      <c r="B3646" s="72" t="s">
        <v>4459</v>
      </c>
      <c r="C3646" s="72" t="s">
        <v>4467</v>
      </c>
      <c r="D3646" s="72" t="s">
        <v>4320</v>
      </c>
      <c r="E3646" s="72"/>
      <c r="F3646" s="72"/>
      <c r="G3646" s="72"/>
      <c r="H3646" s="72"/>
      <c r="I3646" s="72"/>
      <c r="J3646" s="72"/>
      <c r="K3646" s="203" t="s">
        <v>73</v>
      </c>
      <c r="L3646" s="302" t="s">
        <v>30</v>
      </c>
      <c r="M3646" s="202"/>
      <c r="N3646" s="188"/>
      <c r="O3646" s="188"/>
      <c r="P3646" s="188"/>
      <c r="Q3646" s="188"/>
      <c r="R3646" s="188"/>
    </row>
    <row r="3647" spans="2:18">
      <c r="B3647" s="72" t="s">
        <v>4459</v>
      </c>
      <c r="C3647" s="72" t="s">
        <v>4467</v>
      </c>
      <c r="D3647" s="72" t="s">
        <v>4321</v>
      </c>
      <c r="E3647" s="72"/>
      <c r="F3647" s="72"/>
      <c r="G3647" s="72"/>
      <c r="H3647" s="72"/>
      <c r="I3647" s="72"/>
      <c r="J3647" s="72"/>
      <c r="K3647" s="203" t="s">
        <v>73</v>
      </c>
      <c r="L3647" s="302" t="s">
        <v>30</v>
      </c>
      <c r="M3647" s="202"/>
      <c r="N3647" s="188"/>
      <c r="O3647" s="188"/>
      <c r="P3647" s="188"/>
      <c r="Q3647" s="188"/>
      <c r="R3647" s="188"/>
    </row>
    <row r="3648" spans="2:18">
      <c r="B3648" s="72" t="s">
        <v>4459</v>
      </c>
      <c r="C3648" s="72" t="s">
        <v>4467</v>
      </c>
      <c r="D3648" s="72" t="s">
        <v>4322</v>
      </c>
      <c r="E3648" s="72"/>
      <c r="F3648" s="72"/>
      <c r="G3648" s="72"/>
      <c r="H3648" s="72"/>
      <c r="I3648" s="72"/>
      <c r="J3648" s="72"/>
      <c r="K3648" s="203" t="s">
        <v>73</v>
      </c>
      <c r="L3648" s="302" t="s">
        <v>30</v>
      </c>
      <c r="M3648" s="202"/>
      <c r="N3648" s="188"/>
      <c r="O3648" s="188"/>
      <c r="P3648" s="188"/>
      <c r="Q3648" s="188"/>
      <c r="R3648" s="188"/>
    </row>
    <row r="3649" spans="2:18">
      <c r="B3649" s="72" t="s">
        <v>4459</v>
      </c>
      <c r="C3649" s="72" t="s">
        <v>4467</v>
      </c>
      <c r="D3649" s="72" t="s">
        <v>4323</v>
      </c>
      <c r="E3649" s="72"/>
      <c r="F3649" s="72"/>
      <c r="G3649" s="72"/>
      <c r="H3649" s="72"/>
      <c r="I3649" s="72"/>
      <c r="J3649" s="72"/>
      <c r="K3649" s="203" t="s">
        <v>73</v>
      </c>
      <c r="L3649" s="302" t="s">
        <v>30</v>
      </c>
      <c r="M3649" s="202"/>
      <c r="N3649" s="188"/>
      <c r="O3649" s="188"/>
      <c r="P3649" s="188"/>
      <c r="Q3649" s="188"/>
      <c r="R3649" s="188"/>
    </row>
    <row r="3650" spans="2:18">
      <c r="B3650" s="73" t="s">
        <v>4459</v>
      </c>
      <c r="C3650" s="73" t="s">
        <v>4467</v>
      </c>
      <c r="D3650" s="73" t="s">
        <v>4603</v>
      </c>
      <c r="E3650" s="73"/>
      <c r="F3650" s="73"/>
      <c r="G3650" s="73"/>
      <c r="H3650" s="73"/>
      <c r="I3650" s="73"/>
      <c r="J3650" s="73"/>
      <c r="K3650" s="312" t="s">
        <v>93</v>
      </c>
      <c r="L3650" s="314" t="s">
        <v>30</v>
      </c>
      <c r="M3650" s="318"/>
      <c r="N3650" s="188"/>
      <c r="O3650" s="188"/>
      <c r="P3650" s="188"/>
      <c r="Q3650" s="188"/>
      <c r="R3650" s="188"/>
    </row>
    <row r="3651" spans="2:18">
      <c r="B3651" s="72" t="s">
        <v>4459</v>
      </c>
      <c r="C3651" s="72" t="s">
        <v>4467</v>
      </c>
      <c r="D3651" s="72" t="s">
        <v>4324</v>
      </c>
      <c r="E3651" s="72"/>
      <c r="F3651" s="72"/>
      <c r="G3651" s="72"/>
      <c r="H3651" s="72"/>
      <c r="I3651" s="72"/>
      <c r="J3651" s="72"/>
      <c r="K3651" s="203" t="s">
        <v>73</v>
      </c>
      <c r="L3651" s="302" t="s">
        <v>30</v>
      </c>
      <c r="M3651" s="202"/>
      <c r="N3651" s="188"/>
      <c r="O3651" s="188"/>
      <c r="P3651" s="188"/>
      <c r="Q3651" s="188"/>
      <c r="R3651" s="188"/>
    </row>
    <row r="3652" spans="2:18">
      <c r="B3652" s="72" t="s">
        <v>4459</v>
      </c>
      <c r="C3652" s="72" t="s">
        <v>4467</v>
      </c>
      <c r="D3652" s="72" t="s">
        <v>4604</v>
      </c>
      <c r="E3652" s="72"/>
      <c r="F3652" s="72"/>
      <c r="G3652" s="72"/>
      <c r="H3652" s="72"/>
      <c r="I3652" s="72"/>
      <c r="J3652" s="72"/>
      <c r="K3652" s="203" t="s">
        <v>93</v>
      </c>
      <c r="L3652" s="302" t="s">
        <v>30</v>
      </c>
      <c r="M3652" s="202"/>
      <c r="N3652" s="188"/>
      <c r="O3652" s="188"/>
      <c r="P3652" s="188"/>
      <c r="Q3652" s="188"/>
      <c r="R3652" s="188"/>
    </row>
    <row r="3653" spans="2:18">
      <c r="B3653" s="72" t="s">
        <v>4459</v>
      </c>
      <c r="C3653" s="72" t="s">
        <v>4467</v>
      </c>
      <c r="D3653" s="72" t="s">
        <v>4325</v>
      </c>
      <c r="E3653" s="72"/>
      <c r="F3653" s="72"/>
      <c r="G3653" s="72"/>
      <c r="H3653" s="72"/>
      <c r="I3653" s="72"/>
      <c r="J3653" s="72"/>
      <c r="K3653" s="203" t="s">
        <v>95</v>
      </c>
      <c r="L3653" s="302" t="s">
        <v>30</v>
      </c>
      <c r="M3653" s="202"/>
      <c r="N3653" s="188"/>
      <c r="O3653" s="188"/>
      <c r="P3653" s="188"/>
      <c r="Q3653" s="188"/>
      <c r="R3653" s="188"/>
    </row>
    <row r="3654" spans="2:18">
      <c r="B3654" s="72" t="s">
        <v>4459</v>
      </c>
      <c r="C3654" s="72" t="s">
        <v>4467</v>
      </c>
      <c r="D3654" s="72" t="s">
        <v>4326</v>
      </c>
      <c r="E3654" s="72"/>
      <c r="F3654" s="72"/>
      <c r="G3654" s="72"/>
      <c r="H3654" s="72"/>
      <c r="I3654" s="72"/>
      <c r="J3654" s="72"/>
      <c r="K3654" s="203" t="s">
        <v>73</v>
      </c>
      <c r="L3654" s="302" t="s">
        <v>30</v>
      </c>
      <c r="M3654" s="202"/>
      <c r="N3654" s="188"/>
      <c r="O3654" s="188"/>
      <c r="P3654" s="188"/>
      <c r="Q3654" s="188"/>
      <c r="R3654" s="188"/>
    </row>
    <row r="3655" spans="2:18">
      <c r="B3655" s="72" t="s">
        <v>4459</v>
      </c>
      <c r="C3655" s="72" t="s">
        <v>4467</v>
      </c>
      <c r="D3655" s="72" t="s">
        <v>4327</v>
      </c>
      <c r="E3655" s="72"/>
      <c r="F3655" s="72"/>
      <c r="G3655" s="72"/>
      <c r="H3655" s="72"/>
      <c r="I3655" s="72"/>
      <c r="J3655" s="72"/>
      <c r="K3655" s="203" t="s">
        <v>73</v>
      </c>
      <c r="L3655" s="302" t="s">
        <v>30</v>
      </c>
      <c r="M3655" s="202"/>
      <c r="N3655" s="188"/>
      <c r="O3655" s="188"/>
      <c r="P3655" s="188"/>
      <c r="Q3655" s="188"/>
      <c r="R3655" s="188"/>
    </row>
    <row r="3656" spans="2:18">
      <c r="B3656" s="72" t="s">
        <v>4459</v>
      </c>
      <c r="C3656" s="72" t="s">
        <v>4605</v>
      </c>
      <c r="D3656" s="72" t="s">
        <v>4606</v>
      </c>
      <c r="E3656" s="72"/>
      <c r="F3656" s="72"/>
      <c r="G3656" s="72"/>
      <c r="H3656" s="72"/>
      <c r="I3656" s="72"/>
      <c r="J3656" s="72"/>
      <c r="K3656" s="203" t="s">
        <v>88</v>
      </c>
      <c r="L3656" s="302" t="s">
        <v>62</v>
      </c>
      <c r="M3656" s="202"/>
      <c r="N3656" s="188"/>
      <c r="O3656" s="188"/>
      <c r="P3656" s="188"/>
      <c r="Q3656" s="188"/>
      <c r="R3656" s="188"/>
    </row>
    <row r="3657" spans="2:18">
      <c r="B3657" s="72" t="s">
        <v>4459</v>
      </c>
      <c r="C3657" s="72" t="s">
        <v>4468</v>
      </c>
      <c r="D3657" s="72" t="s">
        <v>4329</v>
      </c>
      <c r="E3657" s="72"/>
      <c r="F3657" s="72"/>
      <c r="G3657" s="72"/>
      <c r="H3657" s="72"/>
      <c r="I3657" s="72"/>
      <c r="J3657" s="72"/>
      <c r="K3657" s="203" t="s">
        <v>73</v>
      </c>
      <c r="L3657" s="302" t="s">
        <v>62</v>
      </c>
      <c r="M3657" s="202"/>
      <c r="N3657" s="188"/>
      <c r="O3657" s="188"/>
      <c r="P3657" s="188"/>
      <c r="Q3657" s="188"/>
      <c r="R3657" s="188"/>
    </row>
    <row r="3658" spans="2:18">
      <c r="B3658" s="72" t="s">
        <v>4459</v>
      </c>
      <c r="C3658" s="72" t="s">
        <v>4468</v>
      </c>
      <c r="D3658" s="72" t="s">
        <v>4330</v>
      </c>
      <c r="E3658" s="72"/>
      <c r="F3658" s="72"/>
      <c r="G3658" s="72"/>
      <c r="H3658" s="72"/>
      <c r="I3658" s="72"/>
      <c r="J3658" s="72"/>
      <c r="K3658" s="203" t="s">
        <v>73</v>
      </c>
      <c r="L3658" s="302" t="s">
        <v>62</v>
      </c>
      <c r="M3658" s="202"/>
      <c r="N3658" s="188"/>
      <c r="O3658" s="188"/>
      <c r="P3658" s="188"/>
      <c r="Q3658" s="188"/>
      <c r="R3658" s="188"/>
    </row>
    <row r="3659" spans="2:18">
      <c r="B3659" s="72" t="s">
        <v>4459</v>
      </c>
      <c r="C3659" s="72" t="s">
        <v>4468</v>
      </c>
      <c r="D3659" s="72" t="s">
        <v>4331</v>
      </c>
      <c r="E3659" s="72"/>
      <c r="F3659" s="72"/>
      <c r="G3659" s="72"/>
      <c r="H3659" s="72"/>
      <c r="I3659" s="72"/>
      <c r="J3659" s="72"/>
      <c r="K3659" s="203" t="s">
        <v>73</v>
      </c>
      <c r="L3659" s="302" t="s">
        <v>62</v>
      </c>
      <c r="M3659" s="202"/>
      <c r="N3659" s="188"/>
      <c r="O3659" s="188"/>
      <c r="P3659" s="188"/>
      <c r="Q3659" s="188"/>
      <c r="R3659" s="188"/>
    </row>
    <row r="3660" spans="2:18">
      <c r="B3660" s="72" t="s">
        <v>4459</v>
      </c>
      <c r="C3660" s="72" t="s">
        <v>4468</v>
      </c>
      <c r="D3660" s="72" t="s">
        <v>4332</v>
      </c>
      <c r="E3660" s="72"/>
      <c r="F3660" s="72"/>
      <c r="G3660" s="72"/>
      <c r="H3660" s="72"/>
      <c r="I3660" s="72"/>
      <c r="J3660" s="72"/>
      <c r="K3660" s="203" t="s">
        <v>95</v>
      </c>
      <c r="L3660" s="302" t="s">
        <v>62</v>
      </c>
      <c r="M3660" s="202"/>
      <c r="N3660" s="188"/>
      <c r="O3660" s="188"/>
      <c r="P3660" s="188"/>
      <c r="Q3660" s="188"/>
      <c r="R3660" s="188"/>
    </row>
    <row r="3661" spans="2:18">
      <c r="B3661" s="72" t="s">
        <v>4459</v>
      </c>
      <c r="C3661" s="72" t="s">
        <v>4468</v>
      </c>
      <c r="D3661" s="72" t="s">
        <v>4607</v>
      </c>
      <c r="E3661" s="72"/>
      <c r="F3661" s="72"/>
      <c r="G3661" s="72"/>
      <c r="H3661" s="72"/>
      <c r="I3661" s="72"/>
      <c r="J3661" s="72"/>
      <c r="K3661" s="203" t="s">
        <v>85</v>
      </c>
      <c r="L3661" s="302" t="s">
        <v>62</v>
      </c>
      <c r="M3661" s="202"/>
      <c r="N3661" s="188"/>
      <c r="O3661" s="188"/>
      <c r="P3661" s="188"/>
      <c r="Q3661" s="188"/>
      <c r="R3661" s="188"/>
    </row>
    <row r="3662" spans="2:18">
      <c r="B3662" s="72" t="s">
        <v>4459</v>
      </c>
      <c r="C3662" s="72" t="s">
        <v>4468</v>
      </c>
      <c r="D3662" s="72" t="s">
        <v>4608</v>
      </c>
      <c r="E3662" s="72"/>
      <c r="F3662" s="72"/>
      <c r="G3662" s="72"/>
      <c r="H3662" s="72"/>
      <c r="I3662" s="72"/>
      <c r="J3662" s="72"/>
      <c r="K3662" s="203" t="s">
        <v>88</v>
      </c>
      <c r="L3662" s="302" t="s">
        <v>62</v>
      </c>
      <c r="M3662" s="202"/>
      <c r="N3662" s="188"/>
      <c r="O3662" s="188"/>
      <c r="P3662" s="188"/>
      <c r="Q3662" s="188"/>
      <c r="R3662" s="188"/>
    </row>
    <row r="3663" spans="2:18">
      <c r="B3663" s="72" t="s">
        <v>4459</v>
      </c>
      <c r="C3663" s="72" t="s">
        <v>4468</v>
      </c>
      <c r="D3663" s="72" t="s">
        <v>4609</v>
      </c>
      <c r="E3663" s="72"/>
      <c r="F3663" s="72"/>
      <c r="G3663" s="72"/>
      <c r="H3663" s="72"/>
      <c r="I3663" s="72"/>
      <c r="J3663" s="72"/>
      <c r="K3663" s="203" t="s">
        <v>88</v>
      </c>
      <c r="L3663" s="302" t="s">
        <v>62</v>
      </c>
      <c r="M3663" s="202"/>
      <c r="N3663" s="188"/>
      <c r="O3663" s="188"/>
      <c r="P3663" s="188"/>
      <c r="Q3663" s="188"/>
      <c r="R3663" s="188"/>
    </row>
    <row r="3664" spans="2:18">
      <c r="B3664" s="72" t="s">
        <v>4459</v>
      </c>
      <c r="C3664" s="72" t="s">
        <v>4468</v>
      </c>
      <c r="D3664" s="72" t="s">
        <v>4610</v>
      </c>
      <c r="E3664" s="72"/>
      <c r="F3664" s="72"/>
      <c r="G3664" s="72"/>
      <c r="H3664" s="72"/>
      <c r="I3664" s="72"/>
      <c r="J3664" s="72"/>
      <c r="K3664" s="203" t="s">
        <v>88</v>
      </c>
      <c r="L3664" s="302" t="s">
        <v>62</v>
      </c>
      <c r="M3664" s="202"/>
      <c r="N3664" s="188"/>
      <c r="O3664" s="188"/>
      <c r="P3664" s="188"/>
      <c r="Q3664" s="188"/>
      <c r="R3664" s="188"/>
    </row>
    <row r="3665" spans="2:18">
      <c r="B3665" s="72" t="s">
        <v>4459</v>
      </c>
      <c r="C3665" s="72" t="s">
        <v>4468</v>
      </c>
      <c r="D3665" s="72" t="s">
        <v>4611</v>
      </c>
      <c r="E3665" s="72"/>
      <c r="F3665" s="72"/>
      <c r="G3665" s="72"/>
      <c r="H3665" s="72"/>
      <c r="I3665" s="72"/>
      <c r="J3665" s="72"/>
      <c r="K3665" s="203" t="s">
        <v>88</v>
      </c>
      <c r="L3665" s="302" t="s">
        <v>62</v>
      </c>
      <c r="M3665" s="202"/>
      <c r="N3665" s="188"/>
      <c r="O3665" s="188"/>
      <c r="P3665" s="188"/>
      <c r="Q3665" s="188"/>
      <c r="R3665" s="188"/>
    </row>
    <row r="3666" spans="2:18">
      <c r="B3666" s="72" t="s">
        <v>4459</v>
      </c>
      <c r="C3666" s="72" t="s">
        <v>4468</v>
      </c>
      <c r="D3666" s="72" t="s">
        <v>4333</v>
      </c>
      <c r="E3666" s="72"/>
      <c r="F3666" s="72"/>
      <c r="G3666" s="72"/>
      <c r="H3666" s="72"/>
      <c r="I3666" s="72"/>
      <c r="J3666" s="72"/>
      <c r="K3666" s="203" t="s">
        <v>73</v>
      </c>
      <c r="L3666" s="302" t="s">
        <v>62</v>
      </c>
      <c r="M3666" s="202"/>
      <c r="N3666" s="188"/>
      <c r="O3666" s="188"/>
      <c r="P3666" s="188"/>
      <c r="Q3666" s="188"/>
      <c r="R3666" s="188"/>
    </row>
    <row r="3667" spans="2:18">
      <c r="B3667" s="72" t="s">
        <v>4459</v>
      </c>
      <c r="C3667" s="72" t="s">
        <v>4468</v>
      </c>
      <c r="D3667" s="72" t="s">
        <v>4334</v>
      </c>
      <c r="E3667" s="72"/>
      <c r="F3667" s="72"/>
      <c r="G3667" s="72"/>
      <c r="H3667" s="72"/>
      <c r="I3667" s="72"/>
      <c r="J3667" s="72"/>
      <c r="K3667" s="203" t="s">
        <v>73</v>
      </c>
      <c r="L3667" s="302" t="s">
        <v>62</v>
      </c>
      <c r="M3667" s="202"/>
      <c r="N3667" s="188"/>
      <c r="O3667" s="188"/>
      <c r="P3667" s="188"/>
      <c r="Q3667" s="188"/>
      <c r="R3667" s="188"/>
    </row>
    <row r="3668" spans="2:18">
      <c r="B3668" s="72" t="s">
        <v>4459</v>
      </c>
      <c r="C3668" s="72" t="s">
        <v>4468</v>
      </c>
      <c r="D3668" s="72" t="s">
        <v>4612</v>
      </c>
      <c r="E3668" s="72"/>
      <c r="F3668" s="72"/>
      <c r="G3668" s="72"/>
      <c r="H3668" s="72"/>
      <c r="I3668" s="72"/>
      <c r="J3668" s="72"/>
      <c r="K3668" s="203" t="s">
        <v>88</v>
      </c>
      <c r="L3668" s="302" t="s">
        <v>62</v>
      </c>
      <c r="M3668" s="202"/>
      <c r="N3668" s="188"/>
      <c r="O3668" s="188"/>
      <c r="P3668" s="188"/>
      <c r="Q3668" s="188"/>
      <c r="R3668" s="188"/>
    </row>
    <row r="3669" spans="2:18">
      <c r="B3669" s="72" t="s">
        <v>4459</v>
      </c>
      <c r="C3669" s="72" t="s">
        <v>4468</v>
      </c>
      <c r="D3669" s="72" t="s">
        <v>4613</v>
      </c>
      <c r="E3669" s="72"/>
      <c r="F3669" s="72"/>
      <c r="G3669" s="72"/>
      <c r="H3669" s="72"/>
      <c r="I3669" s="72"/>
      <c r="J3669" s="72"/>
      <c r="K3669" s="203" t="s">
        <v>85</v>
      </c>
      <c r="L3669" s="302" t="s">
        <v>62</v>
      </c>
      <c r="M3669" s="202"/>
      <c r="N3669" s="188"/>
      <c r="O3669" s="188"/>
      <c r="P3669" s="188"/>
      <c r="Q3669" s="188"/>
      <c r="R3669" s="188"/>
    </row>
    <row r="3670" spans="2:18">
      <c r="B3670" s="72" t="s">
        <v>4459</v>
      </c>
      <c r="C3670" s="72" t="s">
        <v>4468</v>
      </c>
      <c r="D3670" s="72" t="s">
        <v>4614</v>
      </c>
      <c r="E3670" s="72"/>
      <c r="F3670" s="72"/>
      <c r="G3670" s="72"/>
      <c r="H3670" s="72"/>
      <c r="I3670" s="72"/>
      <c r="J3670" s="72"/>
      <c r="K3670" s="203" t="s">
        <v>88</v>
      </c>
      <c r="L3670" s="302" t="s">
        <v>62</v>
      </c>
      <c r="M3670" s="202"/>
      <c r="N3670" s="188"/>
      <c r="O3670" s="188"/>
      <c r="P3670" s="188"/>
      <c r="Q3670" s="188"/>
      <c r="R3670" s="188"/>
    </row>
    <row r="3671" spans="2:18">
      <c r="B3671" s="72" t="s">
        <v>4459</v>
      </c>
      <c r="C3671" s="72" t="s">
        <v>4468</v>
      </c>
      <c r="D3671" s="72" t="s">
        <v>4615</v>
      </c>
      <c r="E3671" s="72"/>
      <c r="F3671" s="72"/>
      <c r="G3671" s="72"/>
      <c r="H3671" s="72"/>
      <c r="I3671" s="72"/>
      <c r="J3671" s="72"/>
      <c r="K3671" s="203" t="s">
        <v>88</v>
      </c>
      <c r="L3671" s="302" t="s">
        <v>62</v>
      </c>
      <c r="M3671" s="202"/>
      <c r="N3671" s="188"/>
      <c r="O3671" s="188"/>
      <c r="P3671" s="188"/>
      <c r="Q3671" s="188"/>
      <c r="R3671" s="188"/>
    </row>
    <row r="3672" spans="2:18">
      <c r="B3672" s="72" t="s">
        <v>4459</v>
      </c>
      <c r="C3672" s="72" t="s">
        <v>4468</v>
      </c>
      <c r="D3672" s="72" t="s">
        <v>4616</v>
      </c>
      <c r="E3672" s="72"/>
      <c r="F3672" s="72"/>
      <c r="G3672" s="72"/>
      <c r="H3672" s="72"/>
      <c r="I3672" s="72"/>
      <c r="J3672" s="72"/>
      <c r="K3672" s="203" t="s">
        <v>88</v>
      </c>
      <c r="L3672" s="302" t="s">
        <v>62</v>
      </c>
      <c r="M3672" s="202"/>
      <c r="N3672" s="188"/>
      <c r="O3672" s="188"/>
      <c r="P3672" s="188"/>
      <c r="Q3672" s="188"/>
      <c r="R3672" s="188"/>
    </row>
    <row r="3673" spans="2:18">
      <c r="B3673" s="72" t="s">
        <v>4459</v>
      </c>
      <c r="C3673" s="72" t="s">
        <v>4468</v>
      </c>
      <c r="D3673" s="72" t="s">
        <v>4617</v>
      </c>
      <c r="E3673" s="72"/>
      <c r="F3673" s="72"/>
      <c r="G3673" s="72"/>
      <c r="H3673" s="72"/>
      <c r="I3673" s="72"/>
      <c r="J3673" s="72"/>
      <c r="K3673" s="203" t="s">
        <v>85</v>
      </c>
      <c r="L3673" s="302" t="s">
        <v>62</v>
      </c>
      <c r="M3673" s="202"/>
      <c r="N3673" s="188"/>
      <c r="O3673" s="188"/>
      <c r="P3673" s="188"/>
      <c r="Q3673" s="188"/>
      <c r="R3673" s="188"/>
    </row>
    <row r="3674" spans="2:18">
      <c r="B3674" s="72" t="s">
        <v>4459</v>
      </c>
      <c r="C3674" s="72" t="s">
        <v>4468</v>
      </c>
      <c r="D3674" s="72" t="s">
        <v>4618</v>
      </c>
      <c r="E3674" s="72"/>
      <c r="F3674" s="72"/>
      <c r="G3674" s="72"/>
      <c r="H3674" s="72"/>
      <c r="I3674" s="72"/>
      <c r="J3674" s="72"/>
      <c r="K3674" s="203" t="s">
        <v>88</v>
      </c>
      <c r="L3674" s="302" t="s">
        <v>62</v>
      </c>
      <c r="M3674" s="202"/>
      <c r="N3674" s="188"/>
      <c r="O3674" s="188"/>
      <c r="P3674" s="188"/>
      <c r="Q3674" s="188"/>
      <c r="R3674" s="188"/>
    </row>
    <row r="3675" spans="2:18">
      <c r="B3675" s="72" t="s">
        <v>4459</v>
      </c>
      <c r="C3675" s="72" t="s">
        <v>4468</v>
      </c>
      <c r="D3675" s="72" t="s">
        <v>4335</v>
      </c>
      <c r="E3675" s="72"/>
      <c r="F3675" s="72"/>
      <c r="G3675" s="72"/>
      <c r="H3675" s="72"/>
      <c r="I3675" s="72"/>
      <c r="J3675" s="72"/>
      <c r="K3675" s="203" t="s">
        <v>4080</v>
      </c>
      <c r="L3675" s="302" t="s">
        <v>62</v>
      </c>
      <c r="M3675" s="202"/>
      <c r="N3675" s="188"/>
      <c r="O3675" s="188"/>
      <c r="P3675" s="188"/>
      <c r="Q3675" s="188"/>
      <c r="R3675" s="188"/>
    </row>
    <row r="3676" spans="2:18">
      <c r="B3676" s="72" t="s">
        <v>4459</v>
      </c>
      <c r="C3676" s="72" t="s">
        <v>4468</v>
      </c>
      <c r="D3676" s="72" t="s">
        <v>4336</v>
      </c>
      <c r="E3676" s="72"/>
      <c r="F3676" s="72"/>
      <c r="G3676" s="72"/>
      <c r="H3676" s="72"/>
      <c r="I3676" s="72"/>
      <c r="J3676" s="72"/>
      <c r="K3676" s="203" t="s">
        <v>461</v>
      </c>
      <c r="L3676" s="302" t="s">
        <v>62</v>
      </c>
      <c r="M3676" s="202"/>
      <c r="N3676" s="188"/>
      <c r="O3676" s="188"/>
      <c r="P3676" s="188"/>
      <c r="Q3676" s="188"/>
      <c r="R3676" s="188"/>
    </row>
    <row r="3677" spans="2:18">
      <c r="B3677" s="72" t="s">
        <v>4459</v>
      </c>
      <c r="C3677" s="72" t="s">
        <v>4468</v>
      </c>
      <c r="D3677" s="72" t="s">
        <v>4337</v>
      </c>
      <c r="E3677" s="72"/>
      <c r="F3677" s="72"/>
      <c r="G3677" s="72"/>
      <c r="H3677" s="72"/>
      <c r="I3677" s="72"/>
      <c r="J3677" s="72"/>
      <c r="K3677" s="203" t="s">
        <v>461</v>
      </c>
      <c r="L3677" s="302" t="s">
        <v>62</v>
      </c>
      <c r="M3677" s="202"/>
      <c r="N3677" s="188"/>
      <c r="O3677" s="188"/>
      <c r="P3677" s="188"/>
      <c r="Q3677" s="188"/>
      <c r="R3677" s="188"/>
    </row>
    <row r="3678" spans="2:18">
      <c r="B3678" s="72" t="s">
        <v>4459</v>
      </c>
      <c r="C3678" s="72" t="s">
        <v>4468</v>
      </c>
      <c r="D3678" s="72" t="s">
        <v>4619</v>
      </c>
      <c r="E3678" s="72"/>
      <c r="F3678" s="72"/>
      <c r="G3678" s="72"/>
      <c r="H3678" s="72"/>
      <c r="I3678" s="72"/>
      <c r="J3678" s="72"/>
      <c r="K3678" s="203" t="s">
        <v>88</v>
      </c>
      <c r="L3678" s="302" t="s">
        <v>62</v>
      </c>
      <c r="M3678" s="202"/>
      <c r="N3678" s="188"/>
      <c r="O3678" s="188"/>
      <c r="P3678" s="188"/>
      <c r="Q3678" s="188"/>
      <c r="R3678" s="188"/>
    </row>
    <row r="3679" spans="2:18">
      <c r="B3679" s="72" t="s">
        <v>4459</v>
      </c>
      <c r="C3679" s="72" t="s">
        <v>4468</v>
      </c>
      <c r="D3679" s="72" t="s">
        <v>4338</v>
      </c>
      <c r="E3679" s="72"/>
      <c r="F3679" s="72"/>
      <c r="G3679" s="72"/>
      <c r="H3679" s="72"/>
      <c r="I3679" s="72"/>
      <c r="J3679" s="72"/>
      <c r="K3679" s="203" t="s">
        <v>980</v>
      </c>
      <c r="L3679" s="302" t="s">
        <v>62</v>
      </c>
      <c r="M3679" s="202"/>
      <c r="N3679" s="188"/>
      <c r="O3679" s="188"/>
      <c r="P3679" s="188"/>
      <c r="Q3679" s="188"/>
      <c r="R3679" s="188"/>
    </row>
    <row r="3680" spans="2:18">
      <c r="B3680" s="72" t="s">
        <v>4459</v>
      </c>
      <c r="C3680" s="72" t="s">
        <v>4468</v>
      </c>
      <c r="D3680" s="72" t="s">
        <v>4620</v>
      </c>
      <c r="E3680" s="72"/>
      <c r="F3680" s="72"/>
      <c r="G3680" s="72"/>
      <c r="H3680" s="72"/>
      <c r="I3680" s="72"/>
      <c r="J3680" s="72"/>
      <c r="K3680" s="203" t="s">
        <v>88</v>
      </c>
      <c r="L3680" s="302" t="s">
        <v>62</v>
      </c>
      <c r="M3680" s="202"/>
      <c r="N3680" s="188"/>
      <c r="O3680" s="188"/>
      <c r="P3680" s="188"/>
      <c r="Q3680" s="188"/>
      <c r="R3680" s="188"/>
    </row>
    <row r="3681" spans="2:18">
      <c r="B3681" s="72" t="s">
        <v>4459</v>
      </c>
      <c r="C3681" s="72" t="s">
        <v>4468</v>
      </c>
      <c r="D3681" s="72" t="s">
        <v>4621</v>
      </c>
      <c r="E3681" s="72"/>
      <c r="F3681" s="72"/>
      <c r="G3681" s="72"/>
      <c r="H3681" s="72"/>
      <c r="I3681" s="72"/>
      <c r="J3681" s="72"/>
      <c r="K3681" s="203" t="s">
        <v>88</v>
      </c>
      <c r="L3681" s="302" t="s">
        <v>62</v>
      </c>
      <c r="M3681" s="202"/>
      <c r="N3681" s="188"/>
      <c r="O3681" s="188"/>
      <c r="P3681" s="188"/>
      <c r="Q3681" s="188"/>
      <c r="R3681" s="188"/>
    </row>
    <row r="3682" spans="2:18">
      <c r="B3682" s="72" t="s">
        <v>4459</v>
      </c>
      <c r="C3682" s="72" t="s">
        <v>4468</v>
      </c>
      <c r="D3682" s="72" t="s">
        <v>4622</v>
      </c>
      <c r="E3682" s="72"/>
      <c r="F3682" s="72"/>
      <c r="G3682" s="72"/>
      <c r="H3682" s="72"/>
      <c r="I3682" s="72"/>
      <c r="J3682" s="72"/>
      <c r="K3682" s="203" t="s">
        <v>85</v>
      </c>
      <c r="L3682" s="302" t="s">
        <v>62</v>
      </c>
      <c r="M3682" s="202"/>
      <c r="N3682" s="188"/>
      <c r="O3682" s="188"/>
      <c r="P3682" s="188"/>
      <c r="Q3682" s="188"/>
      <c r="R3682" s="188"/>
    </row>
    <row r="3683" spans="2:18">
      <c r="B3683" s="72" t="s">
        <v>4459</v>
      </c>
      <c r="C3683" s="72" t="s">
        <v>4468</v>
      </c>
      <c r="D3683" s="72" t="s">
        <v>4623</v>
      </c>
      <c r="E3683" s="72"/>
      <c r="F3683" s="72"/>
      <c r="G3683" s="72"/>
      <c r="H3683" s="72"/>
      <c r="I3683" s="72"/>
      <c r="J3683" s="72"/>
      <c r="K3683" s="203" t="s">
        <v>88</v>
      </c>
      <c r="L3683" s="302" t="s">
        <v>62</v>
      </c>
      <c r="M3683" s="202"/>
      <c r="N3683" s="188"/>
      <c r="O3683" s="188"/>
      <c r="P3683" s="188"/>
      <c r="Q3683" s="188"/>
      <c r="R3683" s="188"/>
    </row>
    <row r="3684" spans="2:18">
      <c r="B3684" s="72" t="s">
        <v>4459</v>
      </c>
      <c r="C3684" s="72" t="s">
        <v>4468</v>
      </c>
      <c r="D3684" s="72" t="s">
        <v>4624</v>
      </c>
      <c r="E3684" s="72"/>
      <c r="F3684" s="72"/>
      <c r="G3684" s="72"/>
      <c r="H3684" s="72"/>
      <c r="I3684" s="72"/>
      <c r="J3684" s="72"/>
      <c r="K3684" s="203" t="s">
        <v>88</v>
      </c>
      <c r="L3684" s="302" t="s">
        <v>62</v>
      </c>
      <c r="M3684" s="202"/>
      <c r="N3684" s="188"/>
      <c r="O3684" s="188"/>
      <c r="P3684" s="188"/>
      <c r="Q3684" s="188"/>
      <c r="R3684" s="188"/>
    </row>
    <row r="3685" spans="2:18">
      <c r="B3685" s="72" t="s">
        <v>4459</v>
      </c>
      <c r="C3685" s="72" t="s">
        <v>4468</v>
      </c>
      <c r="D3685" s="72" t="s">
        <v>4625</v>
      </c>
      <c r="E3685" s="72"/>
      <c r="F3685" s="72"/>
      <c r="G3685" s="72"/>
      <c r="H3685" s="72"/>
      <c r="I3685" s="72"/>
      <c r="J3685" s="72"/>
      <c r="K3685" s="203" t="s">
        <v>88</v>
      </c>
      <c r="L3685" s="302" t="s">
        <v>62</v>
      </c>
      <c r="M3685" s="202"/>
      <c r="N3685" s="188"/>
      <c r="O3685" s="188"/>
      <c r="P3685" s="188"/>
      <c r="Q3685" s="188"/>
      <c r="R3685" s="188"/>
    </row>
    <row r="3686" spans="2:18">
      <c r="B3686" s="72" t="s">
        <v>4459</v>
      </c>
      <c r="C3686" s="72" t="s">
        <v>4468</v>
      </c>
      <c r="D3686" s="72" t="s">
        <v>4626</v>
      </c>
      <c r="E3686" s="72"/>
      <c r="F3686" s="72"/>
      <c r="G3686" s="72"/>
      <c r="H3686" s="72"/>
      <c r="I3686" s="72"/>
      <c r="J3686" s="72"/>
      <c r="K3686" s="203" t="s">
        <v>88</v>
      </c>
      <c r="L3686" s="302" t="s">
        <v>62</v>
      </c>
      <c r="M3686" s="202"/>
      <c r="N3686" s="188"/>
      <c r="O3686" s="188"/>
      <c r="P3686" s="188"/>
      <c r="Q3686" s="188"/>
      <c r="R3686" s="188"/>
    </row>
    <row r="3687" spans="2:18">
      <c r="B3687" s="72" t="s">
        <v>4459</v>
      </c>
      <c r="C3687" s="72" t="s">
        <v>4468</v>
      </c>
      <c r="D3687" s="72" t="s">
        <v>4339</v>
      </c>
      <c r="E3687" s="72"/>
      <c r="F3687" s="72"/>
      <c r="G3687" s="72"/>
      <c r="H3687" s="72"/>
      <c r="I3687" s="72"/>
      <c r="J3687" s="72"/>
      <c r="K3687" s="203" t="s">
        <v>46</v>
      </c>
      <c r="L3687" s="302" t="s">
        <v>62</v>
      </c>
      <c r="M3687" s="202"/>
      <c r="N3687" s="188"/>
      <c r="O3687" s="188"/>
      <c r="P3687" s="188"/>
      <c r="Q3687" s="188"/>
      <c r="R3687" s="188"/>
    </row>
    <row r="3688" spans="2:18">
      <c r="B3688" s="72" t="s">
        <v>4459</v>
      </c>
      <c r="C3688" s="72" t="s">
        <v>4468</v>
      </c>
      <c r="D3688" s="72" t="s">
        <v>4340</v>
      </c>
      <c r="E3688" s="72"/>
      <c r="F3688" s="72"/>
      <c r="G3688" s="72"/>
      <c r="H3688" s="72"/>
      <c r="I3688" s="72"/>
      <c r="J3688" s="72"/>
      <c r="K3688" s="203" t="s">
        <v>4367</v>
      </c>
      <c r="L3688" s="302" t="s">
        <v>62</v>
      </c>
      <c r="M3688" s="202"/>
      <c r="N3688" s="188"/>
      <c r="O3688" s="188"/>
      <c r="P3688" s="188"/>
      <c r="Q3688" s="188"/>
      <c r="R3688" s="188"/>
    </row>
    <row r="3689" spans="2:18">
      <c r="B3689" s="72" t="s">
        <v>4459</v>
      </c>
      <c r="C3689" s="72" t="s">
        <v>4468</v>
      </c>
      <c r="D3689" s="72" t="s">
        <v>4341</v>
      </c>
      <c r="E3689" s="72"/>
      <c r="F3689" s="72"/>
      <c r="G3689" s="72"/>
      <c r="H3689" s="72"/>
      <c r="I3689" s="72"/>
      <c r="J3689" s="72"/>
      <c r="K3689" s="203" t="s">
        <v>4627</v>
      </c>
      <c r="L3689" s="302" t="s">
        <v>62</v>
      </c>
      <c r="M3689" s="202"/>
      <c r="N3689" s="188"/>
      <c r="O3689" s="188"/>
      <c r="P3689" s="188"/>
      <c r="Q3689" s="188"/>
      <c r="R3689" s="188"/>
    </row>
    <row r="3690" spans="2:18">
      <c r="B3690" s="72" t="s">
        <v>4459</v>
      </c>
      <c r="C3690" s="72" t="s">
        <v>4468</v>
      </c>
      <c r="D3690" s="72" t="s">
        <v>4342</v>
      </c>
      <c r="E3690" s="72"/>
      <c r="F3690" s="72"/>
      <c r="G3690" s="72"/>
      <c r="H3690" s="72"/>
      <c r="I3690" s="72"/>
      <c r="J3690" s="72"/>
      <c r="K3690" s="203" t="s">
        <v>95</v>
      </c>
      <c r="L3690" s="302" t="s">
        <v>62</v>
      </c>
      <c r="M3690" s="202"/>
      <c r="N3690" s="188"/>
      <c r="O3690" s="188"/>
      <c r="P3690" s="188"/>
      <c r="Q3690" s="188"/>
      <c r="R3690" s="188"/>
    </row>
    <row r="3691" spans="2:18">
      <c r="B3691" s="72" t="s">
        <v>4459</v>
      </c>
      <c r="C3691" s="72" t="s">
        <v>4468</v>
      </c>
      <c r="D3691" s="72" t="s">
        <v>4628</v>
      </c>
      <c r="E3691" s="72"/>
      <c r="F3691" s="72"/>
      <c r="G3691" s="72"/>
      <c r="H3691" s="72"/>
      <c r="I3691" s="72"/>
      <c r="J3691" s="72"/>
      <c r="K3691" s="203" t="s">
        <v>88</v>
      </c>
      <c r="L3691" s="302" t="s">
        <v>62</v>
      </c>
      <c r="M3691" s="202"/>
      <c r="N3691" s="188"/>
      <c r="O3691" s="188"/>
      <c r="P3691" s="188"/>
      <c r="Q3691" s="188"/>
      <c r="R3691" s="188"/>
    </row>
    <row r="3692" spans="2:18">
      <c r="B3692" s="72" t="s">
        <v>4459</v>
      </c>
      <c r="C3692" s="72" t="s">
        <v>4468</v>
      </c>
      <c r="D3692" s="72" t="s">
        <v>4343</v>
      </c>
      <c r="E3692" s="72"/>
      <c r="F3692" s="72"/>
      <c r="G3692" s="72"/>
      <c r="H3692" s="72"/>
      <c r="I3692" s="72"/>
      <c r="J3692" s="72"/>
      <c r="K3692" s="203" t="s">
        <v>46</v>
      </c>
      <c r="L3692" s="302" t="s">
        <v>62</v>
      </c>
      <c r="M3692" s="202"/>
      <c r="N3692" s="188"/>
      <c r="O3692" s="188"/>
      <c r="P3692" s="188"/>
      <c r="Q3692" s="188"/>
      <c r="R3692" s="188"/>
    </row>
    <row r="3693" spans="2:18">
      <c r="B3693" s="72" t="s">
        <v>4459</v>
      </c>
      <c r="C3693" s="72" t="s">
        <v>4468</v>
      </c>
      <c r="D3693" s="72" t="s">
        <v>4629</v>
      </c>
      <c r="E3693" s="72"/>
      <c r="F3693" s="72"/>
      <c r="G3693" s="72"/>
      <c r="H3693" s="72"/>
      <c r="I3693" s="72"/>
      <c r="J3693" s="72"/>
      <c r="K3693" s="203" t="s">
        <v>88</v>
      </c>
      <c r="L3693" s="302" t="s">
        <v>62</v>
      </c>
      <c r="M3693" s="202"/>
      <c r="N3693" s="188"/>
      <c r="O3693" s="188"/>
      <c r="P3693" s="188"/>
      <c r="Q3693" s="188"/>
      <c r="R3693" s="188"/>
    </row>
    <row r="3694" spans="2:18">
      <c r="B3694" s="72" t="s">
        <v>4459</v>
      </c>
      <c r="C3694" s="72" t="s">
        <v>4468</v>
      </c>
      <c r="D3694" s="72" t="s">
        <v>4630</v>
      </c>
      <c r="E3694" s="72"/>
      <c r="F3694" s="72"/>
      <c r="G3694" s="72"/>
      <c r="H3694" s="72"/>
      <c r="I3694" s="72"/>
      <c r="J3694" s="72"/>
      <c r="K3694" s="203" t="s">
        <v>88</v>
      </c>
      <c r="L3694" s="302" t="s">
        <v>62</v>
      </c>
      <c r="M3694" s="202"/>
      <c r="N3694" s="188"/>
      <c r="O3694" s="188"/>
      <c r="P3694" s="188"/>
      <c r="Q3694" s="188"/>
      <c r="R3694" s="188"/>
    </row>
    <row r="3695" spans="2:18">
      <c r="B3695" s="72" t="s">
        <v>4459</v>
      </c>
      <c r="C3695" s="72" t="s">
        <v>4468</v>
      </c>
      <c r="D3695" s="72" t="s">
        <v>4631</v>
      </c>
      <c r="E3695" s="72"/>
      <c r="F3695" s="72"/>
      <c r="G3695" s="72"/>
      <c r="H3695" s="72"/>
      <c r="I3695" s="72"/>
      <c r="J3695" s="72"/>
      <c r="K3695" s="203" t="s">
        <v>88</v>
      </c>
      <c r="L3695" s="302" t="s">
        <v>62</v>
      </c>
      <c r="M3695" s="202"/>
      <c r="N3695" s="188"/>
      <c r="O3695" s="188"/>
      <c r="P3695" s="188"/>
      <c r="Q3695" s="188"/>
      <c r="R3695" s="188"/>
    </row>
    <row r="3696" spans="2:18">
      <c r="B3696" s="198" t="s">
        <v>4459</v>
      </c>
      <c r="C3696" s="198" t="s">
        <v>4468</v>
      </c>
      <c r="D3696" s="198" t="s">
        <v>4344</v>
      </c>
      <c r="E3696" s="198"/>
      <c r="F3696" s="198"/>
      <c r="G3696" s="198"/>
      <c r="H3696" s="198"/>
      <c r="I3696" s="198"/>
      <c r="J3696" s="198"/>
      <c r="K3696" s="299" t="s">
        <v>73</v>
      </c>
      <c r="L3696" s="195" t="s">
        <v>62</v>
      </c>
      <c r="M3696" s="300"/>
      <c r="N3696" s="188"/>
      <c r="O3696" s="188"/>
      <c r="P3696" s="188"/>
      <c r="Q3696" s="188"/>
      <c r="R3696" s="188"/>
    </row>
    <row r="3697" spans="2:18">
      <c r="B3697" s="72" t="s">
        <v>4459</v>
      </c>
      <c r="C3697" s="72" t="s">
        <v>4468</v>
      </c>
      <c r="D3697" s="72" t="s">
        <v>4349</v>
      </c>
      <c r="E3697" s="72"/>
      <c r="F3697" s="72"/>
      <c r="G3697" s="72"/>
      <c r="H3697" s="72"/>
      <c r="I3697" s="72"/>
      <c r="J3697" s="72"/>
      <c r="K3697" s="203" t="s">
        <v>461</v>
      </c>
      <c r="L3697" s="302" t="s">
        <v>62</v>
      </c>
      <c r="M3697" s="202"/>
      <c r="N3697" s="188"/>
      <c r="O3697" s="188"/>
      <c r="P3697" s="188"/>
      <c r="Q3697" s="188"/>
      <c r="R3697" s="188"/>
    </row>
    <row r="3698" spans="2:18">
      <c r="B3698" s="72" t="s">
        <v>4459</v>
      </c>
      <c r="C3698" s="72" t="s">
        <v>4468</v>
      </c>
      <c r="D3698" s="72" t="s">
        <v>4632</v>
      </c>
      <c r="E3698" s="72"/>
      <c r="F3698" s="72"/>
      <c r="G3698" s="72"/>
      <c r="H3698" s="72"/>
      <c r="I3698" s="72"/>
      <c r="J3698" s="72"/>
      <c r="K3698" s="203" t="s">
        <v>88</v>
      </c>
      <c r="L3698" s="302" t="s">
        <v>62</v>
      </c>
      <c r="M3698" s="202"/>
      <c r="N3698" s="188"/>
      <c r="O3698" s="188"/>
      <c r="P3698" s="188"/>
      <c r="Q3698" s="188"/>
      <c r="R3698" s="188"/>
    </row>
    <row r="3699" spans="2:18">
      <c r="B3699" s="72" t="s">
        <v>4459</v>
      </c>
      <c r="C3699" s="72" t="s">
        <v>4468</v>
      </c>
      <c r="D3699" s="72" t="s">
        <v>4633</v>
      </c>
      <c r="E3699" s="72"/>
      <c r="F3699" s="72"/>
      <c r="G3699" s="72"/>
      <c r="H3699" s="72"/>
      <c r="I3699" s="72"/>
      <c r="J3699" s="72"/>
      <c r="K3699" s="203" t="s">
        <v>88</v>
      </c>
      <c r="L3699" s="302" t="s">
        <v>62</v>
      </c>
      <c r="M3699" s="202"/>
      <c r="N3699" s="188"/>
      <c r="O3699" s="188"/>
      <c r="P3699" s="188"/>
      <c r="Q3699" s="188"/>
      <c r="R3699" s="188"/>
    </row>
    <row r="3700" spans="2:18">
      <c r="B3700" s="72" t="s">
        <v>4459</v>
      </c>
      <c r="C3700" s="72" t="s">
        <v>4468</v>
      </c>
      <c r="D3700" s="72" t="s">
        <v>4634</v>
      </c>
      <c r="E3700" s="72"/>
      <c r="F3700" s="72"/>
      <c r="G3700" s="72"/>
      <c r="H3700" s="72"/>
      <c r="I3700" s="72"/>
      <c r="J3700" s="72"/>
      <c r="K3700" s="203" t="s">
        <v>88</v>
      </c>
      <c r="L3700" s="302" t="s">
        <v>62</v>
      </c>
      <c r="M3700" s="202"/>
      <c r="N3700" s="188"/>
      <c r="O3700" s="188"/>
      <c r="P3700" s="188"/>
      <c r="Q3700" s="188"/>
      <c r="R3700" s="188"/>
    </row>
    <row r="3701" spans="2:18">
      <c r="B3701" s="72" t="s">
        <v>4459</v>
      </c>
      <c r="C3701" s="72" t="s">
        <v>4468</v>
      </c>
      <c r="D3701" s="72" t="s">
        <v>4635</v>
      </c>
      <c r="E3701" s="72"/>
      <c r="F3701" s="72"/>
      <c r="G3701" s="72"/>
      <c r="H3701" s="72"/>
      <c r="I3701" s="72"/>
      <c r="J3701" s="72"/>
      <c r="K3701" s="203" t="s">
        <v>88</v>
      </c>
      <c r="L3701" s="302" t="s">
        <v>62</v>
      </c>
      <c r="M3701" s="202"/>
      <c r="N3701" s="188"/>
      <c r="O3701" s="188"/>
      <c r="P3701" s="188"/>
      <c r="Q3701" s="188"/>
      <c r="R3701" s="188"/>
    </row>
    <row r="3702" spans="2:18">
      <c r="B3702" s="72" t="s">
        <v>4459</v>
      </c>
      <c r="C3702" s="72" t="s">
        <v>4468</v>
      </c>
      <c r="D3702" s="72" t="s">
        <v>4366</v>
      </c>
      <c r="E3702" s="72"/>
      <c r="F3702" s="72"/>
      <c r="G3702" s="72"/>
      <c r="H3702" s="72"/>
      <c r="I3702" s="72"/>
      <c r="J3702" s="72"/>
      <c r="K3702" s="203" t="s">
        <v>46</v>
      </c>
      <c r="L3702" s="302" t="s">
        <v>62</v>
      </c>
      <c r="M3702" s="202"/>
      <c r="N3702" s="188"/>
      <c r="O3702" s="188"/>
      <c r="P3702" s="188"/>
      <c r="Q3702" s="188"/>
      <c r="R3702" s="188"/>
    </row>
    <row r="3703" spans="2:18">
      <c r="B3703" s="72" t="s">
        <v>4459</v>
      </c>
      <c r="C3703" s="72" t="s">
        <v>4468</v>
      </c>
      <c r="D3703" s="72" t="s">
        <v>4636</v>
      </c>
      <c r="E3703" s="72"/>
      <c r="F3703" s="72"/>
      <c r="G3703" s="72"/>
      <c r="H3703" s="72"/>
      <c r="I3703" s="72"/>
      <c r="J3703" s="72"/>
      <c r="K3703" s="202" t="s">
        <v>88</v>
      </c>
      <c r="L3703" s="302" t="s">
        <v>62</v>
      </c>
      <c r="M3703" s="202"/>
      <c r="N3703" s="188"/>
      <c r="O3703" s="188"/>
      <c r="P3703" s="188"/>
      <c r="Q3703" s="188"/>
      <c r="R3703" s="188"/>
    </row>
    <row r="3704" spans="2:18">
      <c r="B3704" s="72" t="s">
        <v>4459</v>
      </c>
      <c r="C3704" s="72" t="s">
        <v>4468</v>
      </c>
      <c r="D3704" s="72" t="s">
        <v>4637</v>
      </c>
      <c r="E3704" s="72"/>
      <c r="F3704" s="72"/>
      <c r="G3704" s="72"/>
      <c r="H3704" s="72"/>
      <c r="I3704" s="72"/>
      <c r="J3704" s="72"/>
      <c r="K3704" s="202" t="s">
        <v>88</v>
      </c>
      <c r="L3704" s="302" t="s">
        <v>62</v>
      </c>
      <c r="M3704" s="202"/>
      <c r="N3704" s="188"/>
      <c r="O3704" s="188"/>
      <c r="P3704" s="188"/>
      <c r="Q3704" s="188"/>
      <c r="R3704" s="188"/>
    </row>
    <row r="3705" spans="2:18">
      <c r="B3705" s="72" t="s">
        <v>4459</v>
      </c>
      <c r="C3705" s="72" t="s">
        <v>4638</v>
      </c>
      <c r="D3705" s="72" t="s">
        <v>4370</v>
      </c>
      <c r="E3705" s="72"/>
      <c r="F3705" s="72"/>
      <c r="G3705" s="72"/>
      <c r="H3705" s="72"/>
      <c r="I3705" s="72"/>
      <c r="J3705" s="72"/>
      <c r="K3705" s="202" t="s">
        <v>73</v>
      </c>
      <c r="L3705" s="302" t="s">
        <v>28</v>
      </c>
      <c r="M3705" s="202"/>
      <c r="N3705" s="188"/>
      <c r="O3705" s="188"/>
      <c r="P3705" s="188"/>
      <c r="Q3705" s="188"/>
      <c r="R3705" s="188"/>
    </row>
    <row r="3706" spans="2:18">
      <c r="B3706" s="72" t="s">
        <v>4459</v>
      </c>
      <c r="C3706" s="72" t="s">
        <v>4638</v>
      </c>
      <c r="D3706" s="72" t="s">
        <v>4371</v>
      </c>
      <c r="E3706" s="72"/>
      <c r="F3706" s="72"/>
      <c r="G3706" s="72"/>
      <c r="H3706" s="72"/>
      <c r="I3706" s="72"/>
      <c r="J3706" s="72"/>
      <c r="K3706" s="202" t="s">
        <v>73</v>
      </c>
      <c r="L3706" s="302" t="s">
        <v>28</v>
      </c>
      <c r="M3706" s="202"/>
      <c r="N3706" s="188"/>
      <c r="O3706" s="188"/>
      <c r="P3706" s="188"/>
      <c r="Q3706" s="188"/>
      <c r="R3706" s="188"/>
    </row>
    <row r="3707" spans="2:18">
      <c r="B3707" s="72" t="s">
        <v>4459</v>
      </c>
      <c r="C3707" s="72" t="s">
        <v>4638</v>
      </c>
      <c r="D3707" s="72" t="s">
        <v>4372</v>
      </c>
      <c r="E3707" s="72"/>
      <c r="F3707" s="72"/>
      <c r="G3707" s="72"/>
      <c r="H3707" s="72"/>
      <c r="I3707" s="72"/>
      <c r="J3707" s="72"/>
      <c r="K3707" s="203" t="s">
        <v>73</v>
      </c>
      <c r="L3707" s="302" t="s">
        <v>28</v>
      </c>
      <c r="M3707" s="202"/>
      <c r="N3707" s="188"/>
      <c r="O3707" s="188"/>
      <c r="P3707" s="188"/>
      <c r="Q3707" s="188"/>
      <c r="R3707" s="188"/>
    </row>
    <row r="3708" spans="2:18">
      <c r="B3708" s="72" t="s">
        <v>4459</v>
      </c>
      <c r="C3708" s="72" t="s">
        <v>4638</v>
      </c>
      <c r="D3708" s="72" t="s">
        <v>4639</v>
      </c>
      <c r="E3708" s="72"/>
      <c r="F3708" s="72"/>
      <c r="G3708" s="72"/>
      <c r="H3708" s="72"/>
      <c r="I3708" s="72"/>
      <c r="J3708" s="72"/>
      <c r="K3708" s="203" t="s">
        <v>85</v>
      </c>
      <c r="L3708" s="302" t="s">
        <v>28</v>
      </c>
      <c r="M3708" s="202"/>
      <c r="N3708" s="188"/>
      <c r="O3708" s="188"/>
      <c r="P3708" s="188"/>
      <c r="Q3708" s="188"/>
      <c r="R3708" s="188"/>
    </row>
    <row r="3709" spans="2:18">
      <c r="B3709" s="72" t="s">
        <v>4459</v>
      </c>
      <c r="C3709" s="72" t="s">
        <v>4638</v>
      </c>
      <c r="D3709" s="72" t="s">
        <v>4373</v>
      </c>
      <c r="E3709" s="72"/>
      <c r="F3709" s="72"/>
      <c r="G3709" s="72"/>
      <c r="H3709" s="72"/>
      <c r="I3709" s="72"/>
      <c r="J3709" s="72"/>
      <c r="K3709" s="203" t="s">
        <v>95</v>
      </c>
      <c r="L3709" s="302" t="s">
        <v>28</v>
      </c>
      <c r="M3709" s="202"/>
      <c r="N3709" s="188"/>
      <c r="O3709" s="188"/>
      <c r="P3709" s="188"/>
      <c r="Q3709" s="188"/>
      <c r="R3709" s="188"/>
    </row>
    <row r="3710" spans="2:18">
      <c r="B3710" s="72" t="s">
        <v>4459</v>
      </c>
      <c r="C3710" s="72" t="s">
        <v>4638</v>
      </c>
      <c r="D3710" s="72" t="s">
        <v>4640</v>
      </c>
      <c r="E3710" s="72"/>
      <c r="F3710" s="72"/>
      <c r="G3710" s="72"/>
      <c r="H3710" s="72"/>
      <c r="I3710" s="72"/>
      <c r="J3710" s="72"/>
      <c r="K3710" s="203" t="s">
        <v>85</v>
      </c>
      <c r="L3710" s="302" t="s">
        <v>28</v>
      </c>
      <c r="M3710" s="202"/>
      <c r="N3710" s="188"/>
      <c r="O3710" s="188"/>
      <c r="P3710" s="188"/>
      <c r="Q3710" s="188"/>
      <c r="R3710" s="188"/>
    </row>
    <row r="3711" spans="2:18">
      <c r="B3711" s="72" t="s">
        <v>4459</v>
      </c>
      <c r="C3711" s="72" t="s">
        <v>4638</v>
      </c>
      <c r="D3711" s="72" t="s">
        <v>4374</v>
      </c>
      <c r="E3711" s="72"/>
      <c r="F3711" s="72"/>
      <c r="G3711" s="72"/>
      <c r="H3711" s="72"/>
      <c r="I3711" s="72"/>
      <c r="J3711" s="72"/>
      <c r="K3711" s="203" t="s">
        <v>95</v>
      </c>
      <c r="L3711" s="302" t="s">
        <v>28</v>
      </c>
      <c r="M3711" s="202"/>
      <c r="N3711" s="188"/>
      <c r="O3711" s="188"/>
      <c r="P3711" s="188"/>
      <c r="Q3711" s="188"/>
      <c r="R3711" s="188"/>
    </row>
    <row r="3712" spans="2:18">
      <c r="B3712" s="72" t="s">
        <v>4459</v>
      </c>
      <c r="C3712" s="72" t="s">
        <v>4638</v>
      </c>
      <c r="D3712" s="72" t="s">
        <v>4375</v>
      </c>
      <c r="E3712" s="72"/>
      <c r="F3712" s="72"/>
      <c r="G3712" s="72"/>
      <c r="H3712" s="72"/>
      <c r="I3712" s="72"/>
      <c r="J3712" s="72"/>
      <c r="K3712" s="203" t="s">
        <v>95</v>
      </c>
      <c r="L3712" s="302" t="s">
        <v>28</v>
      </c>
      <c r="M3712" s="202"/>
      <c r="N3712" s="188"/>
      <c r="O3712" s="188"/>
      <c r="P3712" s="188"/>
      <c r="Q3712" s="188"/>
      <c r="R3712" s="188"/>
    </row>
    <row r="3713" spans="2:18">
      <c r="B3713" s="72" t="s">
        <v>4459</v>
      </c>
      <c r="C3713" s="72" t="s">
        <v>4638</v>
      </c>
      <c r="D3713" s="72" t="s">
        <v>4376</v>
      </c>
      <c r="E3713" s="72"/>
      <c r="F3713" s="72"/>
      <c r="G3713" s="72"/>
      <c r="H3713" s="72"/>
      <c r="I3713" s="72"/>
      <c r="J3713" s="72"/>
      <c r="K3713" s="203" t="s">
        <v>73</v>
      </c>
      <c r="L3713" s="302" t="s">
        <v>28</v>
      </c>
      <c r="M3713" s="202"/>
      <c r="N3713" s="188"/>
      <c r="O3713" s="188"/>
      <c r="P3713" s="188"/>
      <c r="Q3713" s="188"/>
      <c r="R3713" s="188"/>
    </row>
    <row r="3714" spans="2:18">
      <c r="B3714" s="72" t="s">
        <v>4459</v>
      </c>
      <c r="C3714" s="72" t="s">
        <v>4484</v>
      </c>
      <c r="D3714" s="72" t="s">
        <v>4378</v>
      </c>
      <c r="E3714" s="72"/>
      <c r="F3714" s="72"/>
      <c r="G3714" s="72"/>
      <c r="H3714" s="72"/>
      <c r="I3714" s="72"/>
      <c r="J3714" s="72"/>
      <c r="K3714" s="203" t="s">
        <v>46</v>
      </c>
      <c r="L3714" s="302" t="s">
        <v>30</v>
      </c>
      <c r="M3714" s="202"/>
      <c r="N3714" s="188"/>
      <c r="O3714" s="188"/>
      <c r="P3714" s="188"/>
      <c r="Q3714" s="188"/>
      <c r="R3714" s="188"/>
    </row>
    <row r="3715" spans="2:18">
      <c r="B3715" s="72" t="s">
        <v>4459</v>
      </c>
      <c r="C3715" s="72" t="s">
        <v>4484</v>
      </c>
      <c r="D3715" s="72" t="s">
        <v>4379</v>
      </c>
      <c r="E3715" s="72"/>
      <c r="F3715" s="72"/>
      <c r="G3715" s="72"/>
      <c r="H3715" s="72"/>
      <c r="I3715" s="72"/>
      <c r="J3715" s="72"/>
      <c r="K3715" s="203" t="s">
        <v>46</v>
      </c>
      <c r="L3715" s="302" t="s">
        <v>30</v>
      </c>
      <c r="M3715" s="202"/>
      <c r="N3715" s="188"/>
      <c r="O3715" s="188"/>
      <c r="P3715" s="188"/>
      <c r="Q3715" s="188"/>
      <c r="R3715" s="188"/>
    </row>
    <row r="3716" spans="2:18">
      <c r="B3716" s="72" t="s">
        <v>4459</v>
      </c>
      <c r="C3716" s="72" t="s">
        <v>4484</v>
      </c>
      <c r="D3716" s="72" t="s">
        <v>4380</v>
      </c>
      <c r="E3716" s="72"/>
      <c r="F3716" s="72"/>
      <c r="G3716" s="72"/>
      <c r="H3716" s="72"/>
      <c r="I3716" s="72"/>
      <c r="J3716" s="72"/>
      <c r="K3716" s="203" t="s">
        <v>95</v>
      </c>
      <c r="L3716" s="302" t="s">
        <v>30</v>
      </c>
      <c r="M3716" s="202"/>
      <c r="N3716" s="188"/>
      <c r="O3716" s="188"/>
      <c r="P3716" s="188"/>
      <c r="Q3716" s="188"/>
      <c r="R3716" s="188"/>
    </row>
    <row r="3717" spans="2:18">
      <c r="B3717" s="72" t="s">
        <v>4459</v>
      </c>
      <c r="C3717" s="72" t="s">
        <v>4484</v>
      </c>
      <c r="D3717" s="72" t="s">
        <v>4641</v>
      </c>
      <c r="E3717" s="72"/>
      <c r="F3717" s="72"/>
      <c r="G3717" s="72"/>
      <c r="H3717" s="72"/>
      <c r="I3717" s="72"/>
      <c r="J3717" s="72"/>
      <c r="K3717" s="203" t="s">
        <v>85</v>
      </c>
      <c r="L3717" s="302" t="s">
        <v>30</v>
      </c>
      <c r="M3717" s="202"/>
      <c r="N3717" s="188"/>
      <c r="O3717" s="188"/>
      <c r="P3717" s="188"/>
      <c r="Q3717" s="188"/>
      <c r="R3717" s="188"/>
    </row>
    <row r="3718" spans="2:18">
      <c r="B3718" s="72" t="s">
        <v>4459</v>
      </c>
      <c r="C3718" s="72" t="s">
        <v>4486</v>
      </c>
      <c r="D3718" s="72" t="s">
        <v>4642</v>
      </c>
      <c r="E3718" s="72"/>
      <c r="F3718" s="72"/>
      <c r="G3718" s="72"/>
      <c r="H3718" s="72"/>
      <c r="I3718" s="72"/>
      <c r="J3718" s="72"/>
      <c r="K3718" s="203" t="s">
        <v>85</v>
      </c>
      <c r="L3718" s="302" t="s">
        <v>30</v>
      </c>
      <c r="M3718" s="202"/>
      <c r="N3718" s="188"/>
      <c r="O3718" s="188"/>
      <c r="P3718" s="188"/>
      <c r="Q3718" s="188"/>
      <c r="R3718" s="188"/>
    </row>
    <row r="3719" spans="2:18">
      <c r="B3719" s="72" t="s">
        <v>4459</v>
      </c>
      <c r="C3719" s="72" t="s">
        <v>4643</v>
      </c>
      <c r="D3719" s="72" t="s">
        <v>4384</v>
      </c>
      <c r="E3719" s="72"/>
      <c r="F3719" s="72"/>
      <c r="G3719" s="72"/>
      <c r="H3719" s="72"/>
      <c r="I3719" s="72"/>
      <c r="J3719" s="72"/>
      <c r="K3719" s="203" t="s">
        <v>73</v>
      </c>
      <c r="L3719" s="302" t="s">
        <v>28</v>
      </c>
      <c r="M3719" s="202"/>
      <c r="N3719" s="188"/>
      <c r="O3719" s="188"/>
      <c r="P3719" s="188"/>
      <c r="Q3719" s="188"/>
      <c r="R3719" s="188"/>
    </row>
    <row r="3720" spans="2:18">
      <c r="B3720" s="72" t="s">
        <v>4459</v>
      </c>
      <c r="C3720" s="72" t="s">
        <v>4643</v>
      </c>
      <c r="D3720" s="72" t="s">
        <v>4644</v>
      </c>
      <c r="E3720" s="72"/>
      <c r="F3720" s="72"/>
      <c r="G3720" s="72"/>
      <c r="H3720" s="72"/>
      <c r="I3720" s="72"/>
      <c r="J3720" s="72"/>
      <c r="K3720" s="203" t="s">
        <v>88</v>
      </c>
      <c r="L3720" s="302" t="s">
        <v>28</v>
      </c>
      <c r="M3720" s="202"/>
      <c r="N3720" s="188"/>
      <c r="O3720" s="188"/>
      <c r="P3720" s="188"/>
      <c r="Q3720" s="188"/>
      <c r="R3720" s="188"/>
    </row>
    <row r="3721" spans="2:18">
      <c r="B3721" s="72" t="s">
        <v>4459</v>
      </c>
      <c r="C3721" s="72" t="s">
        <v>4643</v>
      </c>
      <c r="D3721" s="72" t="s">
        <v>4385</v>
      </c>
      <c r="E3721" s="72"/>
      <c r="F3721" s="72"/>
      <c r="G3721" s="72"/>
      <c r="H3721" s="72"/>
      <c r="I3721" s="72"/>
      <c r="J3721" s="72"/>
      <c r="K3721" s="203" t="s">
        <v>46</v>
      </c>
      <c r="L3721" s="302" t="s">
        <v>28</v>
      </c>
      <c r="M3721" s="202"/>
      <c r="N3721" s="188"/>
      <c r="O3721" s="188"/>
      <c r="P3721" s="188"/>
      <c r="Q3721" s="188"/>
      <c r="R3721" s="188"/>
    </row>
    <row r="3722" spans="2:18">
      <c r="B3722" s="73" t="s">
        <v>4459</v>
      </c>
      <c r="C3722" s="73" t="s">
        <v>4643</v>
      </c>
      <c r="D3722" s="73" t="s">
        <v>4386</v>
      </c>
      <c r="E3722" s="73"/>
      <c r="F3722" s="73"/>
      <c r="G3722" s="73"/>
      <c r="H3722" s="73"/>
      <c r="I3722" s="73"/>
      <c r="J3722" s="73"/>
      <c r="K3722" s="312" t="s">
        <v>46</v>
      </c>
      <c r="L3722" s="302" t="s">
        <v>28</v>
      </c>
      <c r="M3722" s="318"/>
      <c r="N3722" s="188"/>
      <c r="O3722" s="188"/>
      <c r="P3722" s="188"/>
      <c r="Q3722" s="188"/>
      <c r="R3722" s="188"/>
    </row>
    <row r="3723" spans="2:18">
      <c r="B3723" s="72" t="s">
        <v>4459</v>
      </c>
      <c r="C3723" s="72" t="s">
        <v>4470</v>
      </c>
      <c r="D3723" s="72" t="s">
        <v>4645</v>
      </c>
      <c r="E3723" s="72"/>
      <c r="F3723" s="72"/>
      <c r="G3723" s="72"/>
      <c r="H3723" s="72"/>
      <c r="I3723" s="72"/>
      <c r="J3723" s="72"/>
      <c r="K3723" s="203" t="s">
        <v>85</v>
      </c>
      <c r="L3723" s="302" t="s">
        <v>28</v>
      </c>
      <c r="M3723" s="202"/>
      <c r="N3723" s="188"/>
      <c r="O3723" s="188"/>
      <c r="P3723" s="188"/>
      <c r="Q3723" s="188"/>
      <c r="R3723" s="188"/>
    </row>
    <row r="3724" spans="2:18">
      <c r="B3724" s="86" t="s">
        <v>4459</v>
      </c>
      <c r="C3724" s="72" t="s">
        <v>4470</v>
      </c>
      <c r="D3724" s="72" t="s">
        <v>4387</v>
      </c>
      <c r="E3724" s="72"/>
      <c r="F3724" s="72"/>
      <c r="G3724" s="72"/>
      <c r="H3724" s="72"/>
      <c r="I3724" s="72"/>
      <c r="J3724" s="72"/>
      <c r="K3724" s="203" t="s">
        <v>73</v>
      </c>
      <c r="L3724" s="302" t="s">
        <v>28</v>
      </c>
      <c r="M3724" s="202"/>
      <c r="N3724" s="188"/>
      <c r="O3724" s="188"/>
      <c r="P3724" s="188"/>
      <c r="Q3724" s="188"/>
      <c r="R3724" s="188"/>
    </row>
    <row r="3725" spans="2:18">
      <c r="B3725" s="86" t="s">
        <v>4459</v>
      </c>
      <c r="C3725" s="72" t="s">
        <v>4471</v>
      </c>
      <c r="D3725" s="72" t="s">
        <v>4389</v>
      </c>
      <c r="E3725" s="72"/>
      <c r="F3725" s="72"/>
      <c r="G3725" s="72"/>
      <c r="H3725" s="72"/>
      <c r="I3725" s="72"/>
      <c r="J3725" s="72"/>
      <c r="K3725" s="203" t="s">
        <v>73</v>
      </c>
      <c r="L3725" s="302" t="s">
        <v>30</v>
      </c>
      <c r="M3725" s="202"/>
      <c r="N3725" s="188"/>
      <c r="O3725" s="188"/>
      <c r="P3725" s="188"/>
      <c r="Q3725" s="188"/>
      <c r="R3725" s="188"/>
    </row>
    <row r="3726" spans="2:18">
      <c r="B3726" s="86" t="s">
        <v>4459</v>
      </c>
      <c r="C3726" s="72" t="s">
        <v>4471</v>
      </c>
      <c r="D3726" s="72" t="s">
        <v>4390</v>
      </c>
      <c r="E3726" s="72"/>
      <c r="F3726" s="72"/>
      <c r="G3726" s="72"/>
      <c r="H3726" s="72"/>
      <c r="I3726" s="72"/>
      <c r="J3726" s="72"/>
      <c r="K3726" s="203" t="s">
        <v>73</v>
      </c>
      <c r="L3726" s="302" t="s">
        <v>30</v>
      </c>
      <c r="M3726" s="202"/>
      <c r="N3726" s="188"/>
      <c r="O3726" s="188"/>
      <c r="P3726" s="188"/>
      <c r="Q3726" s="188"/>
      <c r="R3726" s="188"/>
    </row>
    <row r="3727" spans="2:18">
      <c r="B3727" s="86" t="s">
        <v>4459</v>
      </c>
      <c r="C3727" s="72" t="s">
        <v>4471</v>
      </c>
      <c r="D3727" s="72" t="s">
        <v>4391</v>
      </c>
      <c r="E3727" s="72"/>
      <c r="F3727" s="72"/>
      <c r="G3727" s="72"/>
      <c r="H3727" s="72"/>
      <c r="I3727" s="72"/>
      <c r="J3727" s="72"/>
      <c r="K3727" s="203" t="s">
        <v>73</v>
      </c>
      <c r="L3727" s="302" t="s">
        <v>30</v>
      </c>
      <c r="M3727" s="202"/>
      <c r="N3727" s="188"/>
      <c r="O3727" s="188"/>
      <c r="P3727" s="188"/>
      <c r="Q3727" s="188"/>
      <c r="R3727" s="188"/>
    </row>
    <row r="3728" spans="2:18">
      <c r="B3728" s="86" t="s">
        <v>4459</v>
      </c>
      <c r="C3728" s="72" t="s">
        <v>4471</v>
      </c>
      <c r="D3728" s="72" t="s">
        <v>4394</v>
      </c>
      <c r="E3728" s="72"/>
      <c r="F3728" s="72"/>
      <c r="G3728" s="72"/>
      <c r="H3728" s="72"/>
      <c r="I3728" s="72"/>
      <c r="J3728" s="72"/>
      <c r="K3728" s="203" t="s">
        <v>73</v>
      </c>
      <c r="L3728" s="302" t="s">
        <v>30</v>
      </c>
      <c r="M3728" s="202"/>
      <c r="N3728" s="188"/>
      <c r="O3728" s="188"/>
      <c r="P3728" s="188"/>
      <c r="Q3728" s="188"/>
      <c r="R3728" s="188"/>
    </row>
    <row r="3729" spans="2:18">
      <c r="B3729" s="86" t="s">
        <v>4459</v>
      </c>
      <c r="C3729" s="72" t="s">
        <v>4471</v>
      </c>
      <c r="D3729" s="72" t="s">
        <v>4395</v>
      </c>
      <c r="E3729" s="72"/>
      <c r="F3729" s="72"/>
      <c r="G3729" s="72"/>
      <c r="H3729" s="72"/>
      <c r="I3729" s="72"/>
      <c r="J3729" s="72"/>
      <c r="K3729" s="203" t="s">
        <v>95</v>
      </c>
      <c r="L3729" s="302" t="s">
        <v>30</v>
      </c>
      <c r="M3729" s="202"/>
      <c r="N3729" s="188"/>
      <c r="O3729" s="188"/>
      <c r="P3729" s="188"/>
      <c r="Q3729" s="188"/>
      <c r="R3729" s="188"/>
    </row>
    <row r="3730" spans="2:18">
      <c r="B3730" s="86" t="s">
        <v>4459</v>
      </c>
      <c r="C3730" s="72" t="s">
        <v>4490</v>
      </c>
      <c r="D3730" s="72" t="s">
        <v>4396</v>
      </c>
      <c r="E3730" s="72"/>
      <c r="F3730" s="72"/>
      <c r="G3730" s="72"/>
      <c r="H3730" s="72"/>
      <c r="I3730" s="72"/>
      <c r="J3730" s="72"/>
      <c r="K3730" s="203" t="s">
        <v>46</v>
      </c>
      <c r="L3730" s="302" t="s">
        <v>30</v>
      </c>
      <c r="M3730" s="202"/>
      <c r="N3730" s="188"/>
      <c r="O3730" s="188"/>
      <c r="P3730" s="188"/>
      <c r="Q3730" s="188"/>
      <c r="R3730" s="188"/>
    </row>
    <row r="3731" spans="2:18">
      <c r="B3731" s="86" t="s">
        <v>4459</v>
      </c>
      <c r="C3731" s="72" t="s">
        <v>4490</v>
      </c>
      <c r="D3731" s="72" t="s">
        <v>4646</v>
      </c>
      <c r="E3731" s="72"/>
      <c r="F3731" s="72"/>
      <c r="G3731" s="72"/>
      <c r="H3731" s="72"/>
      <c r="I3731" s="72"/>
      <c r="J3731" s="72"/>
      <c r="K3731" s="203" t="s">
        <v>85</v>
      </c>
      <c r="L3731" s="302" t="s">
        <v>30</v>
      </c>
      <c r="M3731" s="202"/>
      <c r="N3731" s="188"/>
      <c r="O3731" s="188"/>
      <c r="P3731" s="188"/>
      <c r="Q3731" s="188"/>
      <c r="R3731" s="188"/>
    </row>
    <row r="3732" spans="2:18">
      <c r="B3732" s="86" t="s">
        <v>4459</v>
      </c>
      <c r="C3732" s="72" t="s">
        <v>4490</v>
      </c>
      <c r="D3732" s="72" t="s">
        <v>4398</v>
      </c>
      <c r="E3732" s="72"/>
      <c r="F3732" s="72"/>
      <c r="G3732" s="72"/>
      <c r="H3732" s="72"/>
      <c r="I3732" s="72"/>
      <c r="J3732" s="72"/>
      <c r="K3732" s="203" t="s">
        <v>73</v>
      </c>
      <c r="L3732" s="302" t="s">
        <v>30</v>
      </c>
      <c r="M3732" s="202"/>
      <c r="N3732" s="188"/>
      <c r="O3732" s="188"/>
      <c r="P3732" s="188"/>
      <c r="Q3732" s="188"/>
      <c r="R3732" s="188"/>
    </row>
    <row r="3733" spans="2:18">
      <c r="B3733" s="86" t="s">
        <v>4459</v>
      </c>
      <c r="C3733" s="72" t="s">
        <v>4490</v>
      </c>
      <c r="D3733" s="72" t="s">
        <v>4399</v>
      </c>
      <c r="E3733" s="72"/>
      <c r="F3733" s="72"/>
      <c r="G3733" s="72"/>
      <c r="H3733" s="72"/>
      <c r="I3733" s="72"/>
      <c r="J3733" s="72"/>
      <c r="K3733" s="203" t="s">
        <v>466</v>
      </c>
      <c r="L3733" s="302" t="s">
        <v>30</v>
      </c>
      <c r="M3733" s="202"/>
      <c r="N3733" s="188"/>
      <c r="O3733" s="188"/>
      <c r="P3733" s="188"/>
      <c r="Q3733" s="188"/>
      <c r="R3733" s="188"/>
    </row>
    <row r="3734" spans="2:18">
      <c r="B3734" s="86" t="s">
        <v>4459</v>
      </c>
      <c r="C3734" s="72" t="s">
        <v>4490</v>
      </c>
      <c r="D3734" s="72" t="s">
        <v>4400</v>
      </c>
      <c r="E3734" s="72"/>
      <c r="F3734" s="72"/>
      <c r="G3734" s="72"/>
      <c r="H3734" s="72"/>
      <c r="I3734" s="72"/>
      <c r="J3734" s="72"/>
      <c r="K3734" s="203" t="s">
        <v>980</v>
      </c>
      <c r="L3734" s="302" t="s">
        <v>30</v>
      </c>
      <c r="M3734" s="202"/>
      <c r="N3734" s="188"/>
      <c r="O3734" s="188"/>
      <c r="P3734" s="188"/>
      <c r="Q3734" s="188"/>
      <c r="R3734" s="188"/>
    </row>
    <row r="3735" spans="2:18">
      <c r="B3735" s="86" t="s">
        <v>4459</v>
      </c>
      <c r="C3735" s="72" t="s">
        <v>4490</v>
      </c>
      <c r="D3735" s="72" t="s">
        <v>4401</v>
      </c>
      <c r="E3735" s="72"/>
      <c r="F3735" s="72"/>
      <c r="G3735" s="72"/>
      <c r="H3735" s="72"/>
      <c r="I3735" s="72"/>
      <c r="J3735" s="72"/>
      <c r="K3735" s="203" t="s">
        <v>95</v>
      </c>
      <c r="L3735" s="302" t="s">
        <v>30</v>
      </c>
      <c r="M3735" s="202"/>
      <c r="N3735" s="188"/>
      <c r="O3735" s="188"/>
      <c r="P3735" s="188"/>
      <c r="Q3735" s="188"/>
      <c r="R3735" s="188"/>
    </row>
    <row r="3736" spans="2:18">
      <c r="B3736" s="86" t="s">
        <v>4459</v>
      </c>
      <c r="C3736" s="72" t="s">
        <v>4490</v>
      </c>
      <c r="D3736" s="72" t="s">
        <v>4402</v>
      </c>
      <c r="E3736" s="72"/>
      <c r="F3736" s="72"/>
      <c r="G3736" s="72"/>
      <c r="H3736" s="72"/>
      <c r="I3736" s="72"/>
      <c r="J3736" s="72"/>
      <c r="K3736" s="203" t="s">
        <v>73</v>
      </c>
      <c r="L3736" s="302" t="s">
        <v>30</v>
      </c>
      <c r="M3736" s="202"/>
      <c r="N3736" s="188"/>
      <c r="O3736" s="188"/>
      <c r="P3736" s="188"/>
      <c r="Q3736" s="188"/>
      <c r="R3736" s="188"/>
    </row>
    <row r="3737" spans="2:18">
      <c r="B3737" s="86" t="s">
        <v>4459</v>
      </c>
      <c r="C3737" s="72" t="s">
        <v>4490</v>
      </c>
      <c r="D3737" s="72" t="s">
        <v>4647</v>
      </c>
      <c r="E3737" s="72"/>
      <c r="F3737" s="72"/>
      <c r="G3737" s="72"/>
      <c r="H3737" s="72"/>
      <c r="I3737" s="72"/>
      <c r="J3737" s="72"/>
      <c r="K3737" s="203" t="s">
        <v>85</v>
      </c>
      <c r="L3737" s="302" t="s">
        <v>30</v>
      </c>
      <c r="M3737" s="202"/>
      <c r="N3737" s="188"/>
      <c r="O3737" s="188"/>
      <c r="P3737" s="188"/>
      <c r="Q3737" s="188"/>
      <c r="R3737" s="188"/>
    </row>
    <row r="3738" spans="2:18">
      <c r="B3738" s="86" t="s">
        <v>4459</v>
      </c>
      <c r="C3738" s="72" t="s">
        <v>4648</v>
      </c>
      <c r="D3738" s="72" t="s">
        <v>4403</v>
      </c>
      <c r="E3738" s="72"/>
      <c r="F3738" s="72"/>
      <c r="G3738" s="72"/>
      <c r="H3738" s="72"/>
      <c r="I3738" s="72"/>
      <c r="J3738" s="72"/>
      <c r="K3738" s="203" t="s">
        <v>73</v>
      </c>
      <c r="L3738" s="302" t="s">
        <v>30</v>
      </c>
      <c r="M3738" s="202"/>
      <c r="N3738" s="188"/>
      <c r="O3738" s="188"/>
      <c r="P3738" s="188"/>
      <c r="Q3738" s="188"/>
      <c r="R3738" s="188"/>
    </row>
    <row r="3739" spans="2:18">
      <c r="B3739" s="86" t="s">
        <v>4459</v>
      </c>
      <c r="C3739" s="72" t="s">
        <v>4649</v>
      </c>
      <c r="D3739" s="72" t="s">
        <v>4404</v>
      </c>
      <c r="E3739" s="72"/>
      <c r="F3739" s="72"/>
      <c r="G3739" s="72"/>
      <c r="H3739" s="72"/>
      <c r="I3739" s="72"/>
      <c r="J3739" s="72"/>
      <c r="K3739" s="203" t="s">
        <v>420</v>
      </c>
      <c r="L3739" s="302" t="s">
        <v>30</v>
      </c>
      <c r="M3739" s="202"/>
      <c r="N3739" s="188"/>
      <c r="O3739" s="188"/>
      <c r="P3739" s="188"/>
      <c r="Q3739" s="188"/>
      <c r="R3739" s="188"/>
    </row>
    <row r="3740" spans="2:18">
      <c r="B3740" s="86" t="s">
        <v>4459</v>
      </c>
      <c r="C3740" s="72" t="s">
        <v>4649</v>
      </c>
      <c r="D3740" s="72" t="s">
        <v>4650</v>
      </c>
      <c r="E3740" s="72"/>
      <c r="F3740" s="72"/>
      <c r="G3740" s="72"/>
      <c r="H3740" s="72"/>
      <c r="I3740" s="72"/>
      <c r="J3740" s="72"/>
      <c r="K3740" s="203" t="s">
        <v>85</v>
      </c>
      <c r="L3740" s="302" t="s">
        <v>30</v>
      </c>
      <c r="M3740" s="202"/>
      <c r="N3740" s="188"/>
      <c r="O3740" s="188"/>
      <c r="P3740" s="188"/>
      <c r="Q3740" s="188"/>
      <c r="R3740" s="188"/>
    </row>
    <row r="3741" spans="2:18">
      <c r="B3741" s="86" t="s">
        <v>4459</v>
      </c>
      <c r="C3741" s="72" t="s">
        <v>4649</v>
      </c>
      <c r="D3741" s="72" t="s">
        <v>4405</v>
      </c>
      <c r="E3741" s="72"/>
      <c r="F3741" s="72"/>
      <c r="G3741" s="72"/>
      <c r="H3741" s="72"/>
      <c r="I3741" s="72"/>
      <c r="J3741" s="72"/>
      <c r="K3741" s="203" t="s">
        <v>420</v>
      </c>
      <c r="L3741" s="302" t="s">
        <v>30</v>
      </c>
      <c r="M3741" s="202"/>
      <c r="N3741" s="188"/>
      <c r="O3741" s="188"/>
      <c r="P3741" s="188"/>
      <c r="Q3741" s="188"/>
      <c r="R3741" s="188"/>
    </row>
    <row r="3742" spans="2:18">
      <c r="B3742" s="86" t="s">
        <v>4459</v>
      </c>
      <c r="C3742" s="72" t="s">
        <v>4651</v>
      </c>
      <c r="D3742" s="72" t="s">
        <v>4406</v>
      </c>
      <c r="E3742" s="72"/>
      <c r="F3742" s="72"/>
      <c r="G3742" s="72"/>
      <c r="H3742" s="72"/>
      <c r="I3742" s="72"/>
      <c r="J3742" s="72"/>
      <c r="K3742" s="203" t="s">
        <v>46</v>
      </c>
      <c r="L3742" s="302" t="s">
        <v>30</v>
      </c>
      <c r="M3742" s="202"/>
      <c r="N3742" s="188"/>
      <c r="O3742" s="188"/>
      <c r="P3742" s="188"/>
      <c r="Q3742" s="188"/>
      <c r="R3742" s="188"/>
    </row>
    <row r="3743" spans="2:18">
      <c r="B3743" s="86" t="s">
        <v>4459</v>
      </c>
      <c r="C3743" s="72" t="s">
        <v>4652</v>
      </c>
      <c r="D3743" s="72" t="s">
        <v>4653</v>
      </c>
      <c r="E3743" s="72"/>
      <c r="F3743" s="72"/>
      <c r="G3743" s="72"/>
      <c r="H3743" s="72"/>
      <c r="I3743" s="72"/>
      <c r="J3743" s="72"/>
      <c r="K3743" s="203" t="s">
        <v>85</v>
      </c>
      <c r="L3743" s="302" t="s">
        <v>62</v>
      </c>
      <c r="M3743" s="202"/>
      <c r="N3743" s="188"/>
      <c r="O3743" s="188"/>
      <c r="P3743" s="188"/>
      <c r="Q3743" s="188"/>
      <c r="R3743" s="188"/>
    </row>
    <row r="3744" spans="2:18">
      <c r="B3744" s="86" t="s">
        <v>4459</v>
      </c>
      <c r="C3744" s="72" t="s">
        <v>4652</v>
      </c>
      <c r="D3744" s="72" t="s">
        <v>4407</v>
      </c>
      <c r="E3744" s="72"/>
      <c r="F3744" s="72"/>
      <c r="G3744" s="72"/>
      <c r="H3744" s="72"/>
      <c r="I3744" s="72"/>
      <c r="J3744" s="72"/>
      <c r="K3744" s="203" t="s">
        <v>46</v>
      </c>
      <c r="L3744" s="302" t="s">
        <v>62</v>
      </c>
      <c r="M3744" s="202"/>
      <c r="N3744" s="188"/>
      <c r="O3744" s="188"/>
      <c r="P3744" s="188"/>
      <c r="Q3744" s="188"/>
      <c r="R3744" s="188"/>
    </row>
    <row r="3745" spans="2:18">
      <c r="B3745" s="86" t="s">
        <v>4459</v>
      </c>
      <c r="C3745" s="72" t="s">
        <v>4652</v>
      </c>
      <c r="D3745" s="72" t="s">
        <v>4408</v>
      </c>
      <c r="E3745" s="72"/>
      <c r="F3745" s="72"/>
      <c r="G3745" s="72"/>
      <c r="H3745" s="72"/>
      <c r="I3745" s="72"/>
      <c r="J3745" s="72"/>
      <c r="K3745" s="203" t="s">
        <v>46</v>
      </c>
      <c r="L3745" s="302" t="s">
        <v>62</v>
      </c>
      <c r="M3745" s="202"/>
      <c r="N3745" s="188"/>
      <c r="O3745" s="188"/>
      <c r="P3745" s="188"/>
      <c r="Q3745" s="188"/>
      <c r="R3745" s="188"/>
    </row>
    <row r="3746" spans="2:18">
      <c r="B3746" s="86" t="s">
        <v>4459</v>
      </c>
      <c r="C3746" s="72" t="s">
        <v>4652</v>
      </c>
      <c r="D3746" s="72" t="s">
        <v>4409</v>
      </c>
      <c r="E3746" s="72"/>
      <c r="F3746" s="72"/>
      <c r="G3746" s="72"/>
      <c r="H3746" s="72"/>
      <c r="I3746" s="72"/>
      <c r="J3746" s="72"/>
      <c r="K3746" s="203" t="s">
        <v>73</v>
      </c>
      <c r="L3746" s="302" t="s">
        <v>62</v>
      </c>
      <c r="M3746" s="202"/>
      <c r="N3746" s="188"/>
      <c r="O3746" s="188"/>
      <c r="P3746" s="188"/>
      <c r="Q3746" s="188"/>
      <c r="R3746" s="188"/>
    </row>
    <row r="3747" spans="2:18">
      <c r="B3747" s="86" t="s">
        <v>4459</v>
      </c>
      <c r="C3747" s="72" t="s">
        <v>4652</v>
      </c>
      <c r="D3747" s="72" t="s">
        <v>4410</v>
      </c>
      <c r="E3747" s="72"/>
      <c r="F3747" s="72"/>
      <c r="G3747" s="72"/>
      <c r="H3747" s="72"/>
      <c r="I3747" s="72"/>
      <c r="J3747" s="72"/>
      <c r="K3747" s="203" t="s">
        <v>73</v>
      </c>
      <c r="L3747" s="302" t="s">
        <v>62</v>
      </c>
      <c r="M3747" s="202"/>
      <c r="N3747" s="188"/>
      <c r="O3747" s="188"/>
      <c r="P3747" s="188"/>
      <c r="Q3747" s="188"/>
      <c r="R3747" s="188"/>
    </row>
    <row r="3748" spans="2:18">
      <c r="B3748" s="86" t="s">
        <v>4459</v>
      </c>
      <c r="C3748" s="72" t="s">
        <v>4652</v>
      </c>
      <c r="D3748" s="72" t="s">
        <v>4411</v>
      </c>
      <c r="E3748" s="72"/>
      <c r="F3748" s="72"/>
      <c r="G3748" s="72"/>
      <c r="H3748" s="72"/>
      <c r="I3748" s="72"/>
      <c r="J3748" s="72"/>
      <c r="K3748" s="203" t="s">
        <v>46</v>
      </c>
      <c r="L3748" s="302" t="s">
        <v>62</v>
      </c>
      <c r="M3748" s="202"/>
      <c r="N3748" s="188"/>
      <c r="O3748" s="188"/>
      <c r="P3748" s="188"/>
      <c r="Q3748" s="188"/>
      <c r="R3748" s="188"/>
    </row>
    <row r="3749" spans="2:18">
      <c r="B3749" s="86" t="s">
        <v>4459</v>
      </c>
      <c r="C3749" s="72" t="s">
        <v>4654</v>
      </c>
      <c r="D3749" s="72" t="s">
        <v>4412</v>
      </c>
      <c r="E3749" s="72"/>
      <c r="F3749" s="72"/>
      <c r="G3749" s="72"/>
      <c r="H3749" s="72"/>
      <c r="I3749" s="72"/>
      <c r="J3749" s="72"/>
      <c r="K3749" s="203" t="s">
        <v>73</v>
      </c>
      <c r="L3749" s="302" t="s">
        <v>62</v>
      </c>
      <c r="M3749" s="202"/>
      <c r="N3749" s="188"/>
      <c r="O3749" s="188"/>
      <c r="P3749" s="188"/>
      <c r="Q3749" s="188"/>
      <c r="R3749" s="188"/>
    </row>
    <row r="3750" spans="2:18">
      <c r="B3750" s="86" t="s">
        <v>4459</v>
      </c>
      <c r="C3750" s="72" t="s">
        <v>4654</v>
      </c>
      <c r="D3750" s="72" t="s">
        <v>4413</v>
      </c>
      <c r="E3750" s="72"/>
      <c r="F3750" s="72"/>
      <c r="G3750" s="72"/>
      <c r="H3750" s="72"/>
      <c r="I3750" s="72"/>
      <c r="J3750" s="72"/>
      <c r="K3750" s="203" t="s">
        <v>73</v>
      </c>
      <c r="L3750" s="302" t="s">
        <v>62</v>
      </c>
      <c r="M3750" s="202"/>
      <c r="N3750" s="188"/>
      <c r="O3750" s="188"/>
      <c r="P3750" s="188"/>
      <c r="Q3750" s="188"/>
      <c r="R3750" s="188"/>
    </row>
    <row r="3751" spans="2:18">
      <c r="B3751" s="86" t="s">
        <v>4459</v>
      </c>
      <c r="C3751" s="72" t="s">
        <v>4654</v>
      </c>
      <c r="D3751" s="72" t="s">
        <v>4414</v>
      </c>
      <c r="E3751" s="72"/>
      <c r="F3751" s="72"/>
      <c r="G3751" s="72"/>
      <c r="H3751" s="72"/>
      <c r="I3751" s="72"/>
      <c r="J3751" s="72"/>
      <c r="K3751" s="203" t="s">
        <v>73</v>
      </c>
      <c r="L3751" s="302" t="s">
        <v>62</v>
      </c>
      <c r="M3751" s="202"/>
      <c r="N3751" s="188"/>
      <c r="O3751" s="188"/>
      <c r="P3751" s="188"/>
      <c r="Q3751" s="188"/>
      <c r="R3751" s="188"/>
    </row>
    <row r="3752" spans="2:18">
      <c r="B3752" s="86" t="s">
        <v>4459</v>
      </c>
      <c r="C3752" s="72" t="s">
        <v>4655</v>
      </c>
      <c r="D3752" s="72" t="s">
        <v>4416</v>
      </c>
      <c r="E3752" s="72"/>
      <c r="F3752" s="72"/>
      <c r="G3752" s="72"/>
      <c r="H3752" s="72"/>
      <c r="I3752" s="72"/>
      <c r="J3752" s="72"/>
      <c r="K3752" s="203" t="s">
        <v>73</v>
      </c>
      <c r="L3752" s="302" t="s">
        <v>62</v>
      </c>
      <c r="M3752" s="202"/>
      <c r="N3752" s="188"/>
      <c r="O3752" s="188"/>
      <c r="P3752" s="188"/>
      <c r="Q3752" s="188"/>
      <c r="R3752" s="188"/>
    </row>
    <row r="3753" spans="2:18">
      <c r="B3753" s="86" t="s">
        <v>4459</v>
      </c>
      <c r="C3753" s="72" t="s">
        <v>4655</v>
      </c>
      <c r="D3753" s="72" t="s">
        <v>4415</v>
      </c>
      <c r="E3753" s="72"/>
      <c r="F3753" s="72"/>
      <c r="G3753" s="72"/>
      <c r="H3753" s="72"/>
      <c r="I3753" s="72"/>
      <c r="J3753" s="72"/>
      <c r="K3753" s="203" t="s">
        <v>466</v>
      </c>
      <c r="L3753" s="302" t="s">
        <v>62</v>
      </c>
      <c r="M3753" s="202"/>
      <c r="N3753" s="188"/>
      <c r="O3753" s="188"/>
      <c r="P3753" s="188"/>
      <c r="Q3753" s="188"/>
      <c r="R3753" s="188"/>
    </row>
    <row r="3754" spans="2:18">
      <c r="B3754" s="86" t="s">
        <v>4459</v>
      </c>
      <c r="C3754" s="72" t="s">
        <v>4472</v>
      </c>
      <c r="D3754" s="72" t="s">
        <v>4656</v>
      </c>
      <c r="E3754" s="72"/>
      <c r="F3754" s="72"/>
      <c r="G3754" s="72"/>
      <c r="H3754" s="72"/>
      <c r="I3754" s="72"/>
      <c r="J3754" s="72"/>
      <c r="K3754" s="203" t="s">
        <v>93</v>
      </c>
      <c r="L3754" s="302" t="s">
        <v>28</v>
      </c>
      <c r="M3754" s="202"/>
      <c r="N3754" s="188"/>
      <c r="O3754" s="188"/>
      <c r="P3754" s="188"/>
      <c r="Q3754" s="188"/>
      <c r="R3754" s="188"/>
    </row>
    <row r="3755" spans="2:18">
      <c r="B3755" s="86" t="s">
        <v>4459</v>
      </c>
      <c r="C3755" s="72" t="s">
        <v>4472</v>
      </c>
      <c r="D3755" s="72" t="s">
        <v>4419</v>
      </c>
      <c r="E3755" s="72"/>
      <c r="F3755" s="72"/>
      <c r="G3755" s="72"/>
      <c r="H3755" s="72"/>
      <c r="I3755" s="72"/>
      <c r="J3755" s="72"/>
      <c r="K3755" s="203" t="s">
        <v>73</v>
      </c>
      <c r="L3755" s="302" t="s">
        <v>28</v>
      </c>
      <c r="M3755" s="202"/>
      <c r="N3755" s="188"/>
      <c r="O3755" s="188"/>
      <c r="P3755" s="188"/>
      <c r="Q3755" s="188"/>
      <c r="R3755" s="188"/>
    </row>
    <row r="3756" spans="2:18">
      <c r="B3756" s="86" t="s">
        <v>4459</v>
      </c>
      <c r="C3756" s="72" t="s">
        <v>4472</v>
      </c>
      <c r="D3756" s="72" t="s">
        <v>4420</v>
      </c>
      <c r="E3756" s="72"/>
      <c r="F3756" s="72"/>
      <c r="G3756" s="72"/>
      <c r="H3756" s="72"/>
      <c r="I3756" s="72"/>
      <c r="J3756" s="72"/>
      <c r="K3756" s="203" t="s">
        <v>73</v>
      </c>
      <c r="L3756" s="302" t="s">
        <v>28</v>
      </c>
      <c r="M3756" s="202"/>
      <c r="N3756" s="188"/>
      <c r="O3756" s="188"/>
      <c r="P3756" s="188"/>
      <c r="Q3756" s="188"/>
      <c r="R3756" s="188"/>
    </row>
    <row r="3757" spans="2:18">
      <c r="B3757" s="86" t="s">
        <v>4459</v>
      </c>
      <c r="C3757" s="72" t="s">
        <v>4472</v>
      </c>
      <c r="D3757" s="72" t="s">
        <v>4657</v>
      </c>
      <c r="E3757" s="72"/>
      <c r="F3757" s="72"/>
      <c r="G3757" s="72"/>
      <c r="H3757" s="72"/>
      <c r="I3757" s="72"/>
      <c r="J3757" s="72"/>
      <c r="K3757" s="203" t="s">
        <v>85</v>
      </c>
      <c r="L3757" s="302" t="s">
        <v>28</v>
      </c>
      <c r="M3757" s="202"/>
      <c r="N3757" s="188"/>
      <c r="O3757" s="188"/>
      <c r="P3757" s="188"/>
      <c r="Q3757" s="188"/>
      <c r="R3757" s="188"/>
    </row>
    <row r="3758" spans="2:18">
      <c r="B3758" s="86" t="s">
        <v>4459</v>
      </c>
      <c r="C3758" s="72" t="s">
        <v>4472</v>
      </c>
      <c r="D3758" s="72" t="s">
        <v>4658</v>
      </c>
      <c r="E3758" s="72"/>
      <c r="F3758" s="72"/>
      <c r="G3758" s="72"/>
      <c r="H3758" s="72"/>
      <c r="I3758" s="72"/>
      <c r="J3758" s="72"/>
      <c r="K3758" s="203" t="s">
        <v>88</v>
      </c>
      <c r="L3758" s="302" t="s">
        <v>28</v>
      </c>
      <c r="M3758" s="202"/>
      <c r="N3758" s="188"/>
      <c r="O3758" s="188"/>
      <c r="P3758" s="188"/>
      <c r="Q3758" s="188"/>
      <c r="R3758" s="188"/>
    </row>
    <row r="3759" spans="2:18">
      <c r="B3759" s="86" t="s">
        <v>4459</v>
      </c>
      <c r="C3759" s="72" t="s">
        <v>4472</v>
      </c>
      <c r="D3759" s="72" t="s">
        <v>4421</v>
      </c>
      <c r="E3759" s="72"/>
      <c r="F3759" s="72"/>
      <c r="G3759" s="72"/>
      <c r="H3759" s="72"/>
      <c r="I3759" s="72"/>
      <c r="J3759" s="72"/>
      <c r="K3759" s="203" t="s">
        <v>46</v>
      </c>
      <c r="L3759" s="302" t="s">
        <v>28</v>
      </c>
      <c r="M3759" s="202"/>
      <c r="N3759" s="188"/>
      <c r="O3759" s="188"/>
      <c r="P3759" s="188"/>
      <c r="Q3759" s="188"/>
      <c r="R3759" s="188"/>
    </row>
    <row r="3760" spans="2:18">
      <c r="B3760" s="86" t="s">
        <v>4459</v>
      </c>
      <c r="C3760" s="72" t="s">
        <v>4472</v>
      </c>
      <c r="D3760" s="72" t="s">
        <v>4422</v>
      </c>
      <c r="E3760" s="72"/>
      <c r="F3760" s="72"/>
      <c r="G3760" s="72"/>
      <c r="H3760" s="72"/>
      <c r="I3760" s="72"/>
      <c r="J3760" s="72"/>
      <c r="K3760" s="203" t="s">
        <v>95</v>
      </c>
      <c r="L3760" s="302" t="s">
        <v>28</v>
      </c>
      <c r="M3760" s="202"/>
      <c r="N3760" s="188"/>
      <c r="O3760" s="188"/>
      <c r="P3760" s="188"/>
      <c r="Q3760" s="188"/>
      <c r="R3760" s="188"/>
    </row>
    <row r="3761" spans="2:18">
      <c r="B3761" s="86" t="s">
        <v>4459</v>
      </c>
      <c r="C3761" s="73" t="s">
        <v>4519</v>
      </c>
      <c r="D3761" s="73" t="s">
        <v>4659</v>
      </c>
      <c r="E3761" s="73"/>
      <c r="F3761" s="73"/>
      <c r="G3761" s="73"/>
      <c r="H3761" s="73"/>
      <c r="I3761" s="73"/>
      <c r="J3761" s="73"/>
      <c r="K3761" s="312" t="s">
        <v>88</v>
      </c>
      <c r="L3761" s="314" t="s">
        <v>62</v>
      </c>
      <c r="M3761" s="318"/>
      <c r="N3761" s="188"/>
      <c r="O3761" s="188"/>
      <c r="P3761" s="188"/>
      <c r="Q3761" s="188"/>
      <c r="R3761" s="188"/>
    </row>
    <row r="3762" spans="2:18">
      <c r="B3762" s="86" t="s">
        <v>4459</v>
      </c>
      <c r="C3762" s="72" t="s">
        <v>4541</v>
      </c>
      <c r="D3762" s="72" t="s">
        <v>4660</v>
      </c>
      <c r="E3762" s="72"/>
      <c r="F3762" s="72"/>
      <c r="G3762" s="72"/>
      <c r="H3762" s="72"/>
      <c r="I3762" s="72"/>
      <c r="J3762" s="72"/>
      <c r="K3762" s="203" t="s">
        <v>95</v>
      </c>
      <c r="L3762" s="302" t="s">
        <v>62</v>
      </c>
      <c r="M3762" s="202"/>
      <c r="N3762" s="188"/>
      <c r="O3762" s="188"/>
      <c r="P3762" s="188"/>
      <c r="Q3762" s="188"/>
      <c r="R3762" s="188"/>
    </row>
    <row r="3763" spans="2:18">
      <c r="B3763" s="86" t="s">
        <v>4459</v>
      </c>
      <c r="C3763" s="72" t="s">
        <v>4541</v>
      </c>
      <c r="D3763" s="72" t="s">
        <v>4661</v>
      </c>
      <c r="E3763" s="72"/>
      <c r="F3763" s="72"/>
      <c r="G3763" s="72"/>
      <c r="H3763" s="72"/>
      <c r="I3763" s="72"/>
      <c r="J3763" s="72"/>
      <c r="K3763" s="203" t="s">
        <v>73</v>
      </c>
      <c r="L3763" s="302" t="s">
        <v>62</v>
      </c>
      <c r="M3763" s="202"/>
      <c r="N3763" s="188"/>
      <c r="O3763" s="188"/>
      <c r="P3763" s="188"/>
      <c r="Q3763" s="188"/>
      <c r="R3763" s="188"/>
    </row>
    <row r="3764" spans="2:18">
      <c r="B3764" s="86" t="s">
        <v>4459</v>
      </c>
      <c r="C3764" s="72" t="s">
        <v>4541</v>
      </c>
      <c r="D3764" s="72" t="s">
        <v>4662</v>
      </c>
      <c r="E3764" s="72"/>
      <c r="F3764" s="72"/>
      <c r="G3764" s="72"/>
      <c r="H3764" s="72"/>
      <c r="I3764" s="72"/>
      <c r="J3764" s="72"/>
      <c r="K3764" s="203" t="s">
        <v>73</v>
      </c>
      <c r="L3764" s="302" t="s">
        <v>62</v>
      </c>
      <c r="M3764" s="202"/>
      <c r="N3764" s="188"/>
      <c r="O3764" s="188"/>
      <c r="P3764" s="188"/>
      <c r="Q3764" s="188"/>
      <c r="R3764" s="188"/>
    </row>
    <row r="3765" spans="2:18">
      <c r="B3765" s="86" t="s">
        <v>4459</v>
      </c>
      <c r="C3765" s="72" t="s">
        <v>4498</v>
      </c>
      <c r="D3765" s="72" t="s">
        <v>4663</v>
      </c>
      <c r="E3765" s="72"/>
      <c r="F3765" s="72"/>
      <c r="G3765" s="72"/>
      <c r="H3765" s="72"/>
      <c r="I3765" s="72"/>
      <c r="J3765" s="72"/>
      <c r="K3765" s="203" t="s">
        <v>95</v>
      </c>
      <c r="L3765" s="302" t="s">
        <v>30</v>
      </c>
      <c r="M3765" s="202"/>
      <c r="N3765" s="188"/>
      <c r="O3765" s="188"/>
      <c r="P3765" s="188"/>
      <c r="Q3765" s="188"/>
      <c r="R3765" s="188"/>
    </row>
    <row r="3766" spans="2:18">
      <c r="B3766" s="86" t="s">
        <v>4459</v>
      </c>
      <c r="C3766" s="72" t="s">
        <v>4498</v>
      </c>
      <c r="D3766" s="72" t="s">
        <v>4664</v>
      </c>
      <c r="E3766" s="72"/>
      <c r="F3766" s="72"/>
      <c r="G3766" s="72"/>
      <c r="H3766" s="72"/>
      <c r="I3766" s="72"/>
      <c r="J3766" s="72"/>
      <c r="K3766" s="203" t="s">
        <v>73</v>
      </c>
      <c r="L3766" s="302" t="s">
        <v>30</v>
      </c>
      <c r="M3766" s="202"/>
    </row>
    <row r="3767" spans="2:18">
      <c r="B3767" s="86" t="s">
        <v>4459</v>
      </c>
      <c r="C3767" s="72" t="s">
        <v>4498</v>
      </c>
      <c r="D3767" s="72" t="s">
        <v>4665</v>
      </c>
      <c r="E3767" s="72"/>
      <c r="F3767" s="72"/>
      <c r="G3767" s="72"/>
      <c r="H3767" s="72"/>
      <c r="I3767" s="72"/>
      <c r="J3767" s="72"/>
      <c r="K3767" s="203" t="s">
        <v>95</v>
      </c>
      <c r="L3767" s="302" t="s">
        <v>30</v>
      </c>
      <c r="M3767" s="202"/>
    </row>
    <row r="3768" spans="2:18">
      <c r="B3768" s="86" t="s">
        <v>4459</v>
      </c>
      <c r="C3768" s="72" t="s">
        <v>4498</v>
      </c>
      <c r="D3768" s="72" t="s">
        <v>4666</v>
      </c>
      <c r="E3768" s="72"/>
      <c r="F3768" s="72"/>
      <c r="G3768" s="72"/>
      <c r="H3768" s="72"/>
      <c r="I3768" s="72"/>
      <c r="J3768" s="72"/>
      <c r="K3768" s="203" t="s">
        <v>95</v>
      </c>
      <c r="L3768" s="302" t="s">
        <v>30</v>
      </c>
      <c r="M3768" s="202"/>
    </row>
    <row r="3769" spans="2:18">
      <c r="B3769" s="86" t="s">
        <v>4459</v>
      </c>
      <c r="C3769" s="72" t="s">
        <v>4498</v>
      </c>
      <c r="D3769" s="72" t="s">
        <v>4667</v>
      </c>
      <c r="E3769" s="72"/>
      <c r="F3769" s="72"/>
      <c r="G3769" s="72"/>
      <c r="H3769" s="72"/>
      <c r="I3769" s="72"/>
      <c r="J3769" s="72"/>
      <c r="K3769" s="203" t="s">
        <v>420</v>
      </c>
      <c r="L3769" s="302" t="s">
        <v>30</v>
      </c>
      <c r="M3769" s="202"/>
    </row>
    <row r="3770" spans="2:18">
      <c r="B3770" s="86" t="s">
        <v>4459</v>
      </c>
      <c r="C3770" s="72" t="s">
        <v>4498</v>
      </c>
      <c r="D3770" s="72" t="s">
        <v>4668</v>
      </c>
      <c r="E3770" s="72"/>
      <c r="F3770" s="72"/>
      <c r="G3770" s="72"/>
      <c r="H3770" s="72"/>
      <c r="I3770" s="72"/>
      <c r="J3770" s="72"/>
      <c r="K3770" s="203" t="s">
        <v>85</v>
      </c>
      <c r="L3770" s="302" t="s">
        <v>30</v>
      </c>
      <c r="M3770" s="202"/>
    </row>
    <row r="3771" spans="2:18">
      <c r="B3771" s="86" t="s">
        <v>4459</v>
      </c>
      <c r="C3771" s="72" t="s">
        <v>4498</v>
      </c>
      <c r="D3771" s="72" t="s">
        <v>4669</v>
      </c>
      <c r="E3771" s="72"/>
      <c r="F3771" s="72"/>
      <c r="G3771" s="72"/>
      <c r="H3771" s="72"/>
      <c r="I3771" s="72"/>
      <c r="J3771" s="72"/>
      <c r="K3771" s="203" t="s">
        <v>85</v>
      </c>
      <c r="L3771" s="302" t="s">
        <v>30</v>
      </c>
      <c r="M3771" s="202"/>
    </row>
    <row r="3772" spans="2:18">
      <c r="B3772" s="86" t="s">
        <v>4459</v>
      </c>
      <c r="C3772" s="72" t="s">
        <v>4498</v>
      </c>
      <c r="D3772" s="72" t="s">
        <v>4670</v>
      </c>
      <c r="E3772" s="72"/>
      <c r="F3772" s="72"/>
      <c r="G3772" s="72"/>
      <c r="H3772" s="72"/>
      <c r="I3772" s="72"/>
      <c r="J3772" s="72"/>
      <c r="K3772" s="203" t="s">
        <v>73</v>
      </c>
      <c r="L3772" s="302" t="s">
        <v>30</v>
      </c>
      <c r="M3772" s="202"/>
    </row>
    <row r="3773" spans="2:18">
      <c r="B3773" s="86" t="s">
        <v>4459</v>
      </c>
      <c r="C3773" s="72" t="s">
        <v>4498</v>
      </c>
      <c r="D3773" s="72" t="s">
        <v>4671</v>
      </c>
      <c r="E3773" s="72"/>
      <c r="F3773" s="72"/>
      <c r="G3773" s="72"/>
      <c r="H3773" s="72"/>
      <c r="I3773" s="72"/>
      <c r="J3773" s="72"/>
      <c r="K3773" s="203" t="s">
        <v>85</v>
      </c>
      <c r="L3773" s="302" t="s">
        <v>62</v>
      </c>
      <c r="M3773" s="202"/>
    </row>
    <row r="3774" spans="2:18">
      <c r="B3774" s="86" t="s">
        <v>4459</v>
      </c>
      <c r="C3774" s="72" t="s">
        <v>4498</v>
      </c>
      <c r="D3774" s="72" t="s">
        <v>4672</v>
      </c>
      <c r="E3774" s="72"/>
      <c r="F3774" s="72"/>
      <c r="G3774" s="72"/>
      <c r="H3774" s="72"/>
      <c r="I3774" s="72"/>
      <c r="J3774" s="72"/>
      <c r="K3774" s="203" t="s">
        <v>85</v>
      </c>
      <c r="L3774" s="302" t="s">
        <v>62</v>
      </c>
      <c r="M3774" s="202"/>
    </row>
    <row r="3775" spans="2:18">
      <c r="B3775" s="86" t="s">
        <v>4459</v>
      </c>
      <c r="C3775" s="72" t="s">
        <v>4498</v>
      </c>
      <c r="D3775" s="72" t="s">
        <v>4673</v>
      </c>
      <c r="E3775" s="72"/>
      <c r="F3775" s="72"/>
      <c r="G3775" s="72"/>
      <c r="H3775" s="72"/>
      <c r="I3775" s="72"/>
      <c r="J3775" s="72"/>
      <c r="K3775" s="203" t="s">
        <v>85</v>
      </c>
      <c r="L3775" s="302" t="s">
        <v>62</v>
      </c>
      <c r="M3775" s="202"/>
    </row>
    <row r="3776" spans="2:18">
      <c r="B3776" s="86" t="s">
        <v>4459</v>
      </c>
      <c r="C3776" s="72" t="s">
        <v>4498</v>
      </c>
      <c r="D3776" s="72" t="s">
        <v>4674</v>
      </c>
      <c r="E3776" s="72"/>
      <c r="F3776" s="72"/>
      <c r="G3776" s="72"/>
      <c r="H3776" s="72"/>
      <c r="I3776" s="72"/>
      <c r="J3776" s="72"/>
      <c r="K3776" s="203" t="s">
        <v>420</v>
      </c>
      <c r="L3776" s="302" t="s">
        <v>62</v>
      </c>
      <c r="M3776" s="202"/>
    </row>
    <row r="3777" spans="2:13">
      <c r="B3777" s="86" t="s">
        <v>4459</v>
      </c>
      <c r="C3777" s="72" t="s">
        <v>4498</v>
      </c>
      <c r="D3777" s="72" t="s">
        <v>4675</v>
      </c>
      <c r="E3777" s="72"/>
      <c r="F3777" s="72"/>
      <c r="G3777" s="72"/>
      <c r="H3777" s="72"/>
      <c r="I3777" s="72"/>
      <c r="J3777" s="72"/>
      <c r="K3777" s="203" t="s">
        <v>420</v>
      </c>
      <c r="L3777" s="302" t="s">
        <v>62</v>
      </c>
      <c r="M3777" s="202"/>
    </row>
    <row r="3778" spans="2:13">
      <c r="B3778" s="86" t="s">
        <v>4459</v>
      </c>
      <c r="C3778" s="72" t="s">
        <v>4498</v>
      </c>
      <c r="D3778" s="72" t="s">
        <v>4676</v>
      </c>
      <c r="E3778" s="72"/>
      <c r="F3778" s="72"/>
      <c r="G3778" s="72"/>
      <c r="H3778" s="72"/>
      <c r="I3778" s="72"/>
      <c r="J3778" s="72"/>
      <c r="K3778" s="203" t="s">
        <v>420</v>
      </c>
      <c r="L3778" s="302" t="s">
        <v>62</v>
      </c>
      <c r="M3778" s="202"/>
    </row>
    <row r="3779" spans="2:13">
      <c r="B3779" s="86" t="s">
        <v>4459</v>
      </c>
      <c r="C3779" s="72" t="s">
        <v>4498</v>
      </c>
      <c r="D3779" s="72" t="s">
        <v>4677</v>
      </c>
      <c r="E3779" s="72"/>
      <c r="F3779" s="72"/>
      <c r="G3779" s="72"/>
      <c r="H3779" s="72"/>
      <c r="I3779" s="72"/>
      <c r="J3779" s="72"/>
      <c r="K3779" s="203" t="s">
        <v>420</v>
      </c>
      <c r="L3779" s="302" t="s">
        <v>62</v>
      </c>
      <c r="M3779" s="202"/>
    </row>
    <row r="3780" spans="2:13">
      <c r="B3780" s="86" t="s">
        <v>4459</v>
      </c>
      <c r="C3780" s="72" t="s">
        <v>4498</v>
      </c>
      <c r="D3780" s="72" t="s">
        <v>4678</v>
      </c>
      <c r="E3780" s="72"/>
      <c r="F3780" s="72"/>
      <c r="G3780" s="72"/>
      <c r="H3780" s="72"/>
      <c r="I3780" s="72"/>
      <c r="J3780" s="72"/>
      <c r="K3780" s="203" t="s">
        <v>85</v>
      </c>
      <c r="L3780" s="302" t="s">
        <v>62</v>
      </c>
      <c r="M3780" s="202"/>
    </row>
    <row r="3781" spans="2:13">
      <c r="B3781" s="86" t="s">
        <v>4459</v>
      </c>
      <c r="C3781" s="72" t="s">
        <v>4498</v>
      </c>
      <c r="D3781" s="72" t="s">
        <v>4679</v>
      </c>
      <c r="E3781" s="72"/>
      <c r="F3781" s="72"/>
      <c r="G3781" s="72"/>
      <c r="H3781" s="72"/>
      <c r="I3781" s="72"/>
      <c r="J3781" s="72"/>
      <c r="K3781" s="203" t="s">
        <v>73</v>
      </c>
      <c r="L3781" s="302" t="s">
        <v>62</v>
      </c>
      <c r="M3781" s="202"/>
    </row>
    <row r="3782" spans="2:13">
      <c r="B3782" s="86" t="s">
        <v>4459</v>
      </c>
      <c r="C3782" s="72" t="s">
        <v>4498</v>
      </c>
      <c r="D3782" s="72" t="s">
        <v>4680</v>
      </c>
      <c r="E3782" s="72"/>
      <c r="F3782" s="72"/>
      <c r="G3782" s="72"/>
      <c r="H3782" s="72"/>
      <c r="I3782" s="72"/>
      <c r="J3782" s="72"/>
      <c r="K3782" s="203" t="s">
        <v>73</v>
      </c>
      <c r="L3782" s="302" t="s">
        <v>62</v>
      </c>
      <c r="M3782" s="202"/>
    </row>
    <row r="3783" spans="2:13">
      <c r="B3783" s="86" t="s">
        <v>4459</v>
      </c>
      <c r="C3783" s="72" t="s">
        <v>4498</v>
      </c>
      <c r="D3783" s="72" t="s">
        <v>4681</v>
      </c>
      <c r="E3783" s="72"/>
      <c r="F3783" s="72"/>
      <c r="G3783" s="72"/>
      <c r="H3783" s="72"/>
      <c r="I3783" s="72"/>
      <c r="J3783" s="72"/>
      <c r="K3783" s="203" t="s">
        <v>73</v>
      </c>
      <c r="L3783" s="302" t="s">
        <v>62</v>
      </c>
      <c r="M3783" s="202"/>
    </row>
    <row r="3784" spans="2:13">
      <c r="B3784" s="86" t="s">
        <v>4459</v>
      </c>
      <c r="C3784" s="72" t="s">
        <v>4475</v>
      </c>
      <c r="D3784" s="72" t="s">
        <v>4682</v>
      </c>
      <c r="E3784" s="72"/>
      <c r="F3784" s="72"/>
      <c r="G3784" s="72"/>
      <c r="H3784" s="72"/>
      <c r="I3784" s="72"/>
      <c r="J3784" s="72"/>
      <c r="K3784" s="203" t="s">
        <v>85</v>
      </c>
      <c r="L3784" s="302" t="s">
        <v>30</v>
      </c>
      <c r="M3784" s="202"/>
    </row>
    <row r="3785" spans="2:13">
      <c r="B3785" s="86" t="s">
        <v>4459</v>
      </c>
      <c r="C3785" s="72" t="s">
        <v>4475</v>
      </c>
      <c r="D3785" s="72" t="s">
        <v>4683</v>
      </c>
      <c r="E3785" s="72"/>
      <c r="F3785" s="72"/>
      <c r="G3785" s="72"/>
      <c r="H3785" s="72"/>
      <c r="I3785" s="72"/>
      <c r="J3785" s="72"/>
      <c r="K3785" s="203" t="s">
        <v>88</v>
      </c>
      <c r="L3785" s="302" t="s">
        <v>30</v>
      </c>
      <c r="M3785" s="202"/>
    </row>
    <row r="3786" spans="2:13">
      <c r="B3786" s="86" t="s">
        <v>4459</v>
      </c>
      <c r="C3786" s="72" t="s">
        <v>4605</v>
      </c>
      <c r="D3786" s="72" t="s">
        <v>4684</v>
      </c>
      <c r="E3786" s="72"/>
      <c r="F3786" s="72"/>
      <c r="G3786" s="72"/>
      <c r="H3786" s="72"/>
      <c r="I3786" s="72"/>
      <c r="J3786" s="72"/>
      <c r="K3786" s="203" t="s">
        <v>85</v>
      </c>
      <c r="L3786" s="302" t="s">
        <v>62</v>
      </c>
      <c r="M3786" s="202"/>
    </row>
    <row r="3787" spans="2:13">
      <c r="B3787" s="86" t="s">
        <v>4459</v>
      </c>
      <c r="C3787" s="72" t="s">
        <v>4605</v>
      </c>
      <c r="D3787" s="72" t="s">
        <v>4685</v>
      </c>
      <c r="E3787" s="72"/>
      <c r="F3787" s="72"/>
      <c r="G3787" s="72"/>
      <c r="H3787" s="72"/>
      <c r="I3787" s="72"/>
      <c r="J3787" s="72"/>
      <c r="K3787" s="203" t="s">
        <v>88</v>
      </c>
      <c r="L3787" s="302" t="s">
        <v>62</v>
      </c>
      <c r="M3787" s="202"/>
    </row>
    <row r="3788" spans="2:13">
      <c r="B3788" s="86" t="s">
        <v>4459</v>
      </c>
      <c r="C3788" s="72" t="s">
        <v>4605</v>
      </c>
      <c r="D3788" s="72" t="s">
        <v>4686</v>
      </c>
      <c r="E3788" s="72"/>
      <c r="F3788" s="72"/>
      <c r="G3788" s="72"/>
      <c r="H3788" s="72"/>
      <c r="I3788" s="72"/>
      <c r="J3788" s="72"/>
      <c r="K3788" s="203" t="s">
        <v>73</v>
      </c>
      <c r="L3788" s="302" t="s">
        <v>62</v>
      </c>
      <c r="M3788" s="202"/>
    </row>
    <row r="3789" spans="2:13">
      <c r="B3789" s="86" t="s">
        <v>4459</v>
      </c>
      <c r="C3789" s="72" t="s">
        <v>4605</v>
      </c>
      <c r="D3789" s="72" t="s">
        <v>4687</v>
      </c>
      <c r="E3789" s="72"/>
      <c r="F3789" s="72"/>
      <c r="G3789" s="72"/>
      <c r="H3789" s="72"/>
      <c r="I3789" s="72"/>
      <c r="J3789" s="72"/>
      <c r="K3789" s="203" t="s">
        <v>88</v>
      </c>
      <c r="L3789" s="302" t="s">
        <v>62</v>
      </c>
      <c r="M3789" s="202"/>
    </row>
    <row r="3790" spans="2:13">
      <c r="B3790" s="86" t="s">
        <v>4459</v>
      </c>
      <c r="C3790" s="72" t="s">
        <v>4468</v>
      </c>
      <c r="D3790" s="72" t="s">
        <v>4688</v>
      </c>
      <c r="E3790" s="72"/>
      <c r="F3790" s="72"/>
      <c r="G3790" s="72"/>
      <c r="H3790" s="72"/>
      <c r="I3790" s="72"/>
      <c r="J3790" s="72"/>
      <c r="K3790" s="203" t="s">
        <v>73</v>
      </c>
      <c r="L3790" s="302" t="s">
        <v>62</v>
      </c>
      <c r="M3790" s="202"/>
    </row>
    <row r="3791" spans="2:13">
      <c r="B3791" s="86" t="s">
        <v>4459</v>
      </c>
      <c r="C3791" s="72" t="s">
        <v>4468</v>
      </c>
      <c r="D3791" s="72" t="s">
        <v>4689</v>
      </c>
      <c r="E3791" s="72"/>
      <c r="F3791" s="72"/>
      <c r="G3791" s="72"/>
      <c r="H3791" s="72"/>
      <c r="I3791" s="72"/>
      <c r="J3791" s="72"/>
      <c r="K3791" s="203" t="s">
        <v>466</v>
      </c>
      <c r="L3791" s="302" t="s">
        <v>62</v>
      </c>
      <c r="M3791" s="202"/>
    </row>
    <row r="3792" spans="2:13">
      <c r="B3792" s="86" t="s">
        <v>4459</v>
      </c>
      <c r="C3792" s="72" t="s">
        <v>4468</v>
      </c>
      <c r="D3792" s="72" t="s">
        <v>4690</v>
      </c>
      <c r="E3792" s="72"/>
      <c r="F3792" s="72"/>
      <c r="G3792" s="72"/>
      <c r="H3792" s="72"/>
      <c r="I3792" s="72"/>
      <c r="J3792" s="72"/>
      <c r="K3792" s="203" t="s">
        <v>73</v>
      </c>
      <c r="L3792" s="302" t="s">
        <v>62</v>
      </c>
      <c r="M3792" s="202"/>
    </row>
    <row r="3793" spans="2:13">
      <c r="B3793" s="86" t="s">
        <v>4459</v>
      </c>
      <c r="C3793" s="72" t="s">
        <v>4469</v>
      </c>
      <c r="D3793" s="72" t="s">
        <v>4691</v>
      </c>
      <c r="E3793" s="72"/>
      <c r="F3793" s="72"/>
      <c r="G3793" s="72"/>
      <c r="H3793" s="72"/>
      <c r="I3793" s="72"/>
      <c r="J3793" s="72"/>
      <c r="K3793" s="203" t="s">
        <v>85</v>
      </c>
      <c r="L3793" s="302" t="s">
        <v>28</v>
      </c>
      <c r="M3793" s="202"/>
    </row>
    <row r="3794" spans="2:13">
      <c r="B3794" s="86" t="s">
        <v>4459</v>
      </c>
      <c r="C3794" s="72" t="s">
        <v>4469</v>
      </c>
      <c r="D3794" s="72" t="s">
        <v>4692</v>
      </c>
      <c r="E3794" s="72"/>
      <c r="F3794" s="72"/>
      <c r="G3794" s="72"/>
      <c r="H3794" s="72"/>
      <c r="I3794" s="72"/>
      <c r="J3794" s="72"/>
      <c r="K3794" s="203" t="s">
        <v>85</v>
      </c>
      <c r="L3794" s="302" t="s">
        <v>28</v>
      </c>
      <c r="M3794" s="202"/>
    </row>
    <row r="3795" spans="2:13">
      <c r="B3795" s="86" t="s">
        <v>4459</v>
      </c>
      <c r="C3795" s="72" t="s">
        <v>4469</v>
      </c>
      <c r="D3795" s="72" t="s">
        <v>4693</v>
      </c>
      <c r="E3795" s="72"/>
      <c r="F3795" s="72"/>
      <c r="G3795" s="72"/>
      <c r="H3795" s="72"/>
      <c r="I3795" s="72"/>
      <c r="J3795" s="72"/>
      <c r="K3795" s="203" t="s">
        <v>85</v>
      </c>
      <c r="L3795" s="302" t="s">
        <v>28</v>
      </c>
      <c r="M3795" s="202"/>
    </row>
    <row r="3796" spans="2:13">
      <c r="B3796" s="86" t="s">
        <v>4459</v>
      </c>
      <c r="C3796" s="72" t="s">
        <v>4469</v>
      </c>
      <c r="D3796" s="72" t="s">
        <v>4694</v>
      </c>
      <c r="E3796" s="72"/>
      <c r="F3796" s="72"/>
      <c r="G3796" s="72"/>
      <c r="H3796" s="72"/>
      <c r="I3796" s="72"/>
      <c r="J3796" s="72"/>
      <c r="K3796" s="203" t="s">
        <v>85</v>
      </c>
      <c r="L3796" s="302" t="s">
        <v>28</v>
      </c>
      <c r="M3796" s="202"/>
    </row>
    <row r="3797" spans="2:13">
      <c r="B3797" s="88" t="s">
        <v>4459</v>
      </c>
      <c r="C3797" s="73" t="s">
        <v>4643</v>
      </c>
      <c r="D3797" s="72" t="s">
        <v>4695</v>
      </c>
      <c r="E3797" s="72"/>
      <c r="F3797" s="72"/>
      <c r="G3797" s="72"/>
      <c r="H3797" s="72"/>
      <c r="I3797" s="72"/>
      <c r="J3797" s="72"/>
      <c r="K3797" s="203" t="s">
        <v>88</v>
      </c>
      <c r="L3797" s="302" t="s">
        <v>28</v>
      </c>
      <c r="M3797" s="202"/>
    </row>
    <row r="3798" spans="2:13">
      <c r="B3798" s="72" t="s">
        <v>4459</v>
      </c>
      <c r="C3798" s="72" t="s">
        <v>4648</v>
      </c>
      <c r="D3798" s="325" t="s">
        <v>4696</v>
      </c>
      <c r="E3798" s="72"/>
      <c r="F3798" s="72"/>
      <c r="G3798" s="72"/>
      <c r="H3798" s="72"/>
      <c r="I3798" s="72"/>
      <c r="J3798" s="72"/>
      <c r="K3798" s="203" t="s">
        <v>73</v>
      </c>
      <c r="L3798" s="302" t="s">
        <v>30</v>
      </c>
      <c r="M3798" s="202"/>
    </row>
    <row r="3799" spans="2:13">
      <c r="B3799" s="72" t="s">
        <v>4459</v>
      </c>
      <c r="C3799" s="72" t="s">
        <v>4649</v>
      </c>
      <c r="D3799" s="325" t="s">
        <v>4697</v>
      </c>
      <c r="E3799" s="72"/>
      <c r="F3799" s="72"/>
      <c r="G3799" s="72"/>
      <c r="H3799" s="72"/>
      <c r="I3799" s="72"/>
      <c r="J3799" s="72"/>
      <c r="K3799" s="203" t="s">
        <v>73</v>
      </c>
      <c r="L3799" s="302" t="s">
        <v>30</v>
      </c>
      <c r="M3799" s="202"/>
    </row>
    <row r="3800" spans="2:13">
      <c r="B3800" s="72" t="s">
        <v>4459</v>
      </c>
      <c r="C3800" s="72" t="s">
        <v>4649</v>
      </c>
      <c r="D3800" s="325" t="s">
        <v>4698</v>
      </c>
      <c r="E3800" s="72"/>
      <c r="F3800" s="72"/>
      <c r="G3800" s="72"/>
      <c r="H3800" s="72"/>
      <c r="I3800" s="72"/>
      <c r="J3800" s="72"/>
      <c r="K3800" s="203" t="s">
        <v>73</v>
      </c>
      <c r="L3800" s="302" t="s">
        <v>30</v>
      </c>
      <c r="M3800" s="202"/>
    </row>
    <row r="3801" spans="2:13">
      <c r="B3801" s="72" t="s">
        <v>4459</v>
      </c>
      <c r="C3801" s="72" t="s">
        <v>4649</v>
      </c>
      <c r="D3801" s="325" t="s">
        <v>4699</v>
      </c>
      <c r="E3801" s="72"/>
      <c r="F3801" s="72"/>
      <c r="G3801" s="72"/>
      <c r="H3801" s="72"/>
      <c r="I3801" s="72"/>
      <c r="J3801" s="72"/>
      <c r="K3801" s="203" t="s">
        <v>73</v>
      </c>
      <c r="L3801" s="302" t="s">
        <v>30</v>
      </c>
      <c r="M3801" s="202"/>
    </row>
    <row r="3802" spans="2:13">
      <c r="B3802" s="72" t="s">
        <v>4459</v>
      </c>
      <c r="C3802" s="72" t="s">
        <v>4649</v>
      </c>
      <c r="D3802" s="325" t="s">
        <v>4700</v>
      </c>
      <c r="E3802" s="72"/>
      <c r="F3802" s="72"/>
      <c r="G3802" s="72"/>
      <c r="H3802" s="72"/>
      <c r="I3802" s="72"/>
      <c r="J3802" s="72"/>
      <c r="K3802" s="203" t="s">
        <v>85</v>
      </c>
      <c r="L3802" s="302" t="s">
        <v>30</v>
      </c>
      <c r="M3802" s="202"/>
    </row>
    <row r="3803" spans="2:13">
      <c r="B3803" s="72" t="s">
        <v>4459</v>
      </c>
      <c r="C3803" s="72" t="s">
        <v>4649</v>
      </c>
      <c r="D3803" s="325" t="s">
        <v>4701</v>
      </c>
      <c r="E3803" s="72"/>
      <c r="F3803" s="72"/>
      <c r="G3803" s="72"/>
      <c r="H3803" s="72"/>
      <c r="I3803" s="72"/>
      <c r="J3803" s="72"/>
      <c r="K3803" s="203" t="s">
        <v>2990</v>
      </c>
      <c r="L3803" s="302" t="s">
        <v>30</v>
      </c>
      <c r="M3803" s="202"/>
    </row>
    <row r="3804" spans="2:13">
      <c r="B3804" s="72" t="s">
        <v>4459</v>
      </c>
      <c r="C3804" s="72" t="s">
        <v>4649</v>
      </c>
      <c r="D3804" s="325" t="s">
        <v>4702</v>
      </c>
      <c r="E3804" s="72"/>
      <c r="F3804" s="72"/>
      <c r="G3804" s="72"/>
      <c r="H3804" s="72"/>
      <c r="I3804" s="72"/>
      <c r="J3804" s="72"/>
      <c r="K3804" s="203" t="s">
        <v>2990</v>
      </c>
      <c r="L3804" s="302" t="s">
        <v>30</v>
      </c>
      <c r="M3804" s="202"/>
    </row>
    <row r="3805" spans="2:13">
      <c r="B3805" s="72" t="s">
        <v>4459</v>
      </c>
      <c r="C3805" s="72" t="s">
        <v>4652</v>
      </c>
      <c r="D3805" s="325" t="s">
        <v>4703</v>
      </c>
      <c r="E3805" s="72"/>
      <c r="F3805" s="72"/>
      <c r="G3805" s="72"/>
      <c r="H3805" s="72"/>
      <c r="I3805" s="72"/>
      <c r="J3805" s="72"/>
      <c r="K3805" s="203" t="s">
        <v>85</v>
      </c>
      <c r="L3805" s="302" t="s">
        <v>62</v>
      </c>
      <c r="M3805" s="202"/>
    </row>
    <row r="3806" spans="2:13">
      <c r="B3806" s="72" t="s">
        <v>4459</v>
      </c>
      <c r="C3806" s="72" t="s">
        <v>4654</v>
      </c>
      <c r="D3806" s="325" t="s">
        <v>4704</v>
      </c>
      <c r="E3806" s="72"/>
      <c r="F3806" s="72"/>
      <c r="G3806" s="72"/>
      <c r="H3806" s="72"/>
      <c r="I3806" s="72"/>
      <c r="J3806" s="72"/>
      <c r="K3806" s="203" t="s">
        <v>73</v>
      </c>
      <c r="L3806" s="302" t="s">
        <v>62</v>
      </c>
      <c r="M3806" s="202"/>
    </row>
    <row r="3807" spans="2:13">
      <c r="B3807" s="72" t="s">
        <v>4459</v>
      </c>
      <c r="C3807" s="72" t="s">
        <v>4655</v>
      </c>
      <c r="D3807" s="325" t="s">
        <v>4705</v>
      </c>
      <c r="E3807" s="72"/>
      <c r="F3807" s="72"/>
      <c r="G3807" s="72"/>
      <c r="H3807" s="72"/>
      <c r="I3807" s="72"/>
      <c r="J3807" s="72"/>
      <c r="K3807" s="203" t="s">
        <v>85</v>
      </c>
      <c r="L3807" s="302" t="s">
        <v>62</v>
      </c>
      <c r="M3807" s="202"/>
    </row>
    <row r="3808" spans="2:13">
      <c r="B3808" s="72" t="s">
        <v>4459</v>
      </c>
      <c r="C3808" s="72" t="s">
        <v>4655</v>
      </c>
      <c r="D3808" s="325" t="s">
        <v>4706</v>
      </c>
      <c r="E3808" s="72"/>
      <c r="F3808" s="72"/>
      <c r="G3808" s="72"/>
      <c r="H3808" s="72"/>
      <c r="I3808" s="72"/>
      <c r="J3808" s="72"/>
      <c r="K3808" s="203" t="s">
        <v>88</v>
      </c>
      <c r="L3808" s="302" t="s">
        <v>62</v>
      </c>
      <c r="M3808" s="202"/>
    </row>
    <row r="3809" spans="2:13">
      <c r="B3809" s="72" t="s">
        <v>4459</v>
      </c>
      <c r="C3809" s="72" t="s">
        <v>4655</v>
      </c>
      <c r="D3809" s="325" t="s">
        <v>4707</v>
      </c>
      <c r="E3809" s="72"/>
      <c r="F3809" s="72"/>
      <c r="G3809" s="72"/>
      <c r="H3809" s="72"/>
      <c r="I3809" s="72"/>
      <c r="J3809" s="72"/>
      <c r="K3809" s="203" t="s">
        <v>73</v>
      </c>
      <c r="L3809" s="302" t="s">
        <v>62</v>
      </c>
      <c r="M3809" s="202"/>
    </row>
    <row r="3810" spans="2:13">
      <c r="B3810" s="72" t="s">
        <v>4459</v>
      </c>
      <c r="C3810" s="72" t="s">
        <v>4655</v>
      </c>
      <c r="D3810" s="325" t="s">
        <v>4708</v>
      </c>
      <c r="E3810" s="72"/>
      <c r="F3810" s="72"/>
      <c r="G3810" s="72"/>
      <c r="H3810" s="72"/>
      <c r="I3810" s="72"/>
      <c r="J3810" s="72"/>
      <c r="K3810" s="203" t="s">
        <v>88</v>
      </c>
      <c r="L3810" s="302" t="s">
        <v>62</v>
      </c>
      <c r="M3810" s="202"/>
    </row>
    <row r="3811" spans="2:13">
      <c r="B3811" s="72" t="s">
        <v>4459</v>
      </c>
      <c r="C3811" s="72" t="s">
        <v>4655</v>
      </c>
      <c r="D3811" s="325" t="s">
        <v>4709</v>
      </c>
      <c r="E3811" s="72"/>
      <c r="F3811" s="72"/>
      <c r="G3811" s="72"/>
      <c r="H3811" s="72"/>
      <c r="I3811" s="72"/>
      <c r="J3811" s="72"/>
      <c r="K3811" s="203" t="s">
        <v>88</v>
      </c>
      <c r="L3811" s="302" t="s">
        <v>62</v>
      </c>
      <c r="M3811" s="202"/>
    </row>
    <row r="3812" spans="2:13">
      <c r="B3812" s="72" t="s">
        <v>4459</v>
      </c>
      <c r="C3812" s="72" t="s">
        <v>4655</v>
      </c>
      <c r="D3812" s="325" t="s">
        <v>4710</v>
      </c>
      <c r="E3812" s="72"/>
      <c r="F3812" s="72"/>
      <c r="G3812" s="72"/>
      <c r="H3812" s="72"/>
      <c r="I3812" s="72"/>
      <c r="J3812" s="72"/>
      <c r="K3812" s="203" t="s">
        <v>88</v>
      </c>
      <c r="L3812" s="302" t="s">
        <v>62</v>
      </c>
      <c r="M3812" s="202"/>
    </row>
    <row r="3813" spans="2:13">
      <c r="B3813" s="41" t="s">
        <v>4711</v>
      </c>
      <c r="C3813" s="41" t="s">
        <v>4712</v>
      </c>
      <c r="D3813" s="283" t="s">
        <v>360</v>
      </c>
      <c r="E3813" s="41">
        <v>10</v>
      </c>
      <c r="F3813" s="41">
        <v>2</v>
      </c>
      <c r="G3813" s="41">
        <v>10</v>
      </c>
      <c r="H3813" s="41">
        <v>10</v>
      </c>
      <c r="I3813" s="41">
        <v>10</v>
      </c>
      <c r="J3813" s="41" t="s">
        <v>359</v>
      </c>
      <c r="K3813" s="202" t="s">
        <v>525</v>
      </c>
      <c r="L3813" s="302" t="str">
        <f t="shared" ref="L3813:L3818" si="76">IF(MID(D3813,1,8)&gt;="20241101",IF(VALUE(MID(D3813,10,6))&lt;120000,"오전",IF(VALUE(MID(D3813,10,2))&lt;17,"오후","야간")),
IF(MID(D3813,1,8)&lt;"20241101",IF(VALUE(MID(D3813,10,6))&lt;120000,"오전",IF(VALUE(MID(D3813,10,2))&lt;18,"오후","야간"))
))</f>
        <v>오후</v>
      </c>
      <c r="M3813" s="202" t="s">
        <v>4713</v>
      </c>
    </row>
    <row r="3814" spans="2:13">
      <c r="B3814" s="41" t="s">
        <v>4711</v>
      </c>
      <c r="C3814" s="41" t="s">
        <v>2850</v>
      </c>
      <c r="D3814" s="283" t="s">
        <v>363</v>
      </c>
      <c r="E3814" s="41">
        <v>10</v>
      </c>
      <c r="F3814" s="41">
        <v>2</v>
      </c>
      <c r="G3814" s="41">
        <v>10</v>
      </c>
      <c r="H3814" s="41">
        <v>10</v>
      </c>
      <c r="I3814" s="41">
        <v>10</v>
      </c>
      <c r="J3814" s="41" t="s">
        <v>359</v>
      </c>
      <c r="K3814" s="202" t="s">
        <v>46</v>
      </c>
      <c r="L3814" s="302" t="str">
        <f t="shared" si="76"/>
        <v>오후</v>
      </c>
      <c r="M3814" s="202"/>
    </row>
    <row r="3815" spans="2:13">
      <c r="B3815" s="41" t="s">
        <v>4711</v>
      </c>
      <c r="C3815" s="41" t="s">
        <v>2850</v>
      </c>
      <c r="D3815" s="283" t="s">
        <v>365</v>
      </c>
      <c r="E3815" s="41">
        <v>10</v>
      </c>
      <c r="F3815" s="41">
        <v>2</v>
      </c>
      <c r="G3815" s="41">
        <v>10</v>
      </c>
      <c r="H3815" s="41">
        <v>10</v>
      </c>
      <c r="I3815" s="41">
        <v>10</v>
      </c>
      <c r="J3815" s="41" t="s">
        <v>359</v>
      </c>
      <c r="K3815" s="202" t="s">
        <v>46</v>
      </c>
      <c r="L3815" s="302" t="str">
        <f t="shared" si="76"/>
        <v>오후</v>
      </c>
      <c r="M3815" s="202"/>
    </row>
    <row r="3816" spans="2:13">
      <c r="B3816" s="41" t="s">
        <v>4711</v>
      </c>
      <c r="C3816" s="41" t="s">
        <v>2850</v>
      </c>
      <c r="D3816" s="283" t="s">
        <v>367</v>
      </c>
      <c r="E3816" s="41">
        <v>10</v>
      </c>
      <c r="F3816" s="41">
        <v>2</v>
      </c>
      <c r="G3816" s="41">
        <v>10</v>
      </c>
      <c r="H3816" s="41">
        <v>10</v>
      </c>
      <c r="I3816" s="41">
        <v>10</v>
      </c>
      <c r="J3816" s="41" t="s">
        <v>359</v>
      </c>
      <c r="K3816" s="202" t="s">
        <v>88</v>
      </c>
      <c r="L3816" s="302" t="str">
        <f t="shared" si="76"/>
        <v>오후</v>
      </c>
      <c r="M3816" s="202"/>
    </row>
    <row r="3817" spans="2:13">
      <c r="B3817" s="41" t="s">
        <v>4711</v>
      </c>
      <c r="C3817" s="41" t="s">
        <v>4714</v>
      </c>
      <c r="D3817" s="283" t="s">
        <v>370</v>
      </c>
      <c r="E3817" s="41">
        <v>10</v>
      </c>
      <c r="F3817" s="41">
        <v>2</v>
      </c>
      <c r="G3817" s="41">
        <v>10</v>
      </c>
      <c r="H3817" s="41">
        <v>10</v>
      </c>
      <c r="I3817" s="41">
        <v>10</v>
      </c>
      <c r="J3817" s="41" t="s">
        <v>359</v>
      </c>
      <c r="K3817" s="202" t="s">
        <v>93</v>
      </c>
      <c r="L3817" s="302" t="str">
        <f t="shared" si="76"/>
        <v>야간</v>
      </c>
      <c r="M3817" s="202"/>
    </row>
    <row r="3818" spans="2:13">
      <c r="B3818" s="41" t="s">
        <v>4711</v>
      </c>
      <c r="C3818" s="245" t="s">
        <v>4712</v>
      </c>
      <c r="D3818" s="363" t="s">
        <v>373</v>
      </c>
      <c r="E3818" s="245">
        <v>10</v>
      </c>
      <c r="F3818" s="245">
        <v>2</v>
      </c>
      <c r="G3818" s="245">
        <v>10</v>
      </c>
      <c r="H3818" s="245">
        <v>10</v>
      </c>
      <c r="I3818" s="245">
        <v>10</v>
      </c>
      <c r="J3818" s="245" t="s">
        <v>359</v>
      </c>
      <c r="K3818" s="318" t="s">
        <v>46</v>
      </c>
      <c r="L3818" s="314" t="str">
        <f t="shared" si="76"/>
        <v>오후</v>
      </c>
      <c r="M3818" s="318"/>
    </row>
    <row r="3819" spans="2:13">
      <c r="B3819" s="86" t="s">
        <v>4715</v>
      </c>
      <c r="C3819" s="41" t="s">
        <v>4716</v>
      </c>
      <c r="D3819" s="41" t="s">
        <v>4717</v>
      </c>
      <c r="E3819" s="41"/>
      <c r="F3819" s="41"/>
      <c r="G3819" s="41"/>
      <c r="H3819" s="41"/>
      <c r="I3819" s="41"/>
      <c r="J3819" s="41"/>
      <c r="K3819" s="362" t="s">
        <v>56</v>
      </c>
      <c r="L3819" s="314" t="str">
        <f t="shared" ref="L3819:L3882" si="77">IF(MID(D3819,1,8)&gt;="20241101",IF(VALUE(MID(D3819,10,6))&lt;120000,"오전",IF(VALUE(MID(D3819,10,2))&lt;17,"오후","야간")),
IF(MID(D3819,1,8)&lt;"20241101",IF(VALUE(MID(D3819,10,6))&lt;120000,"오전",IF(VALUE(MID(D3819,10,2))&lt;18,"오후","야간"))
))</f>
        <v>야간</v>
      </c>
      <c r="M3819" s="362" t="s">
        <v>1698</v>
      </c>
    </row>
    <row r="3820" spans="2:13">
      <c r="B3820" s="86" t="s">
        <v>4715</v>
      </c>
      <c r="C3820" s="41" t="s">
        <v>4718</v>
      </c>
      <c r="D3820" s="41" t="s">
        <v>4719</v>
      </c>
      <c r="E3820" s="41"/>
      <c r="F3820" s="41"/>
      <c r="G3820" s="41"/>
      <c r="H3820" s="41"/>
      <c r="I3820" s="41"/>
      <c r="J3820" s="41"/>
      <c r="K3820" s="362" t="s">
        <v>56</v>
      </c>
      <c r="L3820" s="314" t="str">
        <f t="shared" si="77"/>
        <v>야간</v>
      </c>
      <c r="M3820" s="362" t="s">
        <v>413</v>
      </c>
    </row>
    <row r="3821" spans="2:13">
      <c r="B3821" s="86" t="s">
        <v>4715</v>
      </c>
      <c r="C3821" s="41" t="s">
        <v>4718</v>
      </c>
      <c r="D3821" s="41" t="s">
        <v>4720</v>
      </c>
      <c r="E3821" s="41"/>
      <c r="F3821" s="41"/>
      <c r="G3821" s="41"/>
      <c r="H3821" s="41"/>
      <c r="I3821" s="41"/>
      <c r="J3821" s="41"/>
      <c r="K3821" s="362" t="s">
        <v>56</v>
      </c>
      <c r="L3821" s="314" t="str">
        <f t="shared" si="77"/>
        <v>야간</v>
      </c>
      <c r="M3821" s="362" t="s">
        <v>120</v>
      </c>
    </row>
    <row r="3822" spans="2:13">
      <c r="B3822" s="86" t="s">
        <v>4715</v>
      </c>
      <c r="C3822" s="41" t="s">
        <v>4721</v>
      </c>
      <c r="D3822" s="41" t="s">
        <v>4722</v>
      </c>
      <c r="E3822" s="41"/>
      <c r="F3822" s="41"/>
      <c r="G3822" s="41"/>
      <c r="H3822" s="41"/>
      <c r="I3822" s="41"/>
      <c r="J3822" s="41"/>
      <c r="K3822" s="362" t="s">
        <v>56</v>
      </c>
      <c r="L3822" s="314" t="str">
        <f t="shared" si="77"/>
        <v>야간</v>
      </c>
      <c r="M3822" s="362" t="s">
        <v>120</v>
      </c>
    </row>
    <row r="3823" spans="2:13">
      <c r="B3823" s="86" t="s">
        <v>4715</v>
      </c>
      <c r="C3823" s="41" t="s">
        <v>4721</v>
      </c>
      <c r="D3823" s="41" t="s">
        <v>4723</v>
      </c>
      <c r="E3823" s="41"/>
      <c r="F3823" s="41"/>
      <c r="G3823" s="41"/>
      <c r="H3823" s="41"/>
      <c r="I3823" s="41"/>
      <c r="J3823" s="41"/>
      <c r="K3823" s="362" t="s">
        <v>56</v>
      </c>
      <c r="L3823" s="314" t="str">
        <f t="shared" si="77"/>
        <v>야간</v>
      </c>
      <c r="M3823" s="362" t="s">
        <v>1698</v>
      </c>
    </row>
    <row r="3824" spans="2:13">
      <c r="B3824" s="86" t="s">
        <v>4715</v>
      </c>
      <c r="C3824" s="41" t="s">
        <v>4721</v>
      </c>
      <c r="D3824" s="41" t="s">
        <v>4724</v>
      </c>
      <c r="E3824" s="41"/>
      <c r="F3824" s="41"/>
      <c r="G3824" s="41"/>
      <c r="H3824" s="41"/>
      <c r="I3824" s="41"/>
      <c r="J3824" s="41"/>
      <c r="K3824" s="362" t="s">
        <v>56</v>
      </c>
      <c r="L3824" s="314" t="str">
        <f t="shared" si="77"/>
        <v>야간</v>
      </c>
      <c r="M3824" s="362" t="s">
        <v>120</v>
      </c>
    </row>
    <row r="3825" spans="2:13">
      <c r="B3825" s="86" t="s">
        <v>4715</v>
      </c>
      <c r="C3825" s="41" t="s">
        <v>4725</v>
      </c>
      <c r="D3825" s="41" t="s">
        <v>4726</v>
      </c>
      <c r="E3825" s="41"/>
      <c r="F3825" s="41"/>
      <c r="G3825" s="41"/>
      <c r="H3825" s="41"/>
      <c r="I3825" s="41"/>
      <c r="J3825" s="41"/>
      <c r="K3825" s="362" t="s">
        <v>56</v>
      </c>
      <c r="L3825" s="314" t="str">
        <f t="shared" si="77"/>
        <v>야간</v>
      </c>
      <c r="M3825" s="362" t="s">
        <v>1698</v>
      </c>
    </row>
    <row r="3826" spans="2:13">
      <c r="B3826" s="86" t="s">
        <v>4715</v>
      </c>
      <c r="C3826" s="41" t="s">
        <v>4727</v>
      </c>
      <c r="D3826" s="41" t="s">
        <v>4728</v>
      </c>
      <c r="E3826" s="41"/>
      <c r="F3826" s="41"/>
      <c r="G3826" s="41"/>
      <c r="H3826" s="41"/>
      <c r="I3826" s="41"/>
      <c r="J3826" s="41"/>
      <c r="K3826" s="362" t="s">
        <v>56</v>
      </c>
      <c r="L3826" s="314" t="str">
        <f t="shared" si="77"/>
        <v>야간</v>
      </c>
      <c r="M3826" s="362" t="s">
        <v>120</v>
      </c>
    </row>
    <row r="3827" spans="2:13">
      <c r="B3827" s="86" t="s">
        <v>4715</v>
      </c>
      <c r="C3827" s="41" t="s">
        <v>4727</v>
      </c>
      <c r="D3827" s="41" t="s">
        <v>4729</v>
      </c>
      <c r="E3827" s="41"/>
      <c r="F3827" s="41"/>
      <c r="G3827" s="41"/>
      <c r="H3827" s="41"/>
      <c r="I3827" s="41"/>
      <c r="J3827" s="41"/>
      <c r="K3827" s="362" t="s">
        <v>56</v>
      </c>
      <c r="L3827" s="314" t="str">
        <f t="shared" si="77"/>
        <v>야간</v>
      </c>
      <c r="M3827" s="362" t="s">
        <v>413</v>
      </c>
    </row>
    <row r="3828" spans="2:13">
      <c r="B3828" s="86" t="s">
        <v>4715</v>
      </c>
      <c r="C3828" s="41" t="s">
        <v>4727</v>
      </c>
      <c r="D3828" s="41" t="s">
        <v>4730</v>
      </c>
      <c r="E3828" s="41"/>
      <c r="F3828" s="41"/>
      <c r="G3828" s="41"/>
      <c r="H3828" s="41"/>
      <c r="I3828" s="41"/>
      <c r="J3828" s="41"/>
      <c r="K3828" s="362" t="s">
        <v>56</v>
      </c>
      <c r="L3828" s="314" t="str">
        <f t="shared" si="77"/>
        <v>야간</v>
      </c>
      <c r="M3828" s="362" t="s">
        <v>120</v>
      </c>
    </row>
    <row r="3829" spans="2:13">
      <c r="B3829" s="86" t="s">
        <v>4715</v>
      </c>
      <c r="C3829" s="41" t="s">
        <v>4727</v>
      </c>
      <c r="D3829" s="41" t="s">
        <v>4731</v>
      </c>
      <c r="E3829" s="41"/>
      <c r="F3829" s="41"/>
      <c r="G3829" s="41"/>
      <c r="H3829" s="41"/>
      <c r="I3829" s="41"/>
      <c r="J3829" s="41"/>
      <c r="K3829" s="362" t="s">
        <v>56</v>
      </c>
      <c r="L3829" s="314" t="str">
        <f t="shared" si="77"/>
        <v>야간</v>
      </c>
      <c r="M3829" s="362" t="s">
        <v>413</v>
      </c>
    </row>
    <row r="3830" spans="2:13">
      <c r="B3830" s="86" t="s">
        <v>4715</v>
      </c>
      <c r="C3830" s="41" t="s">
        <v>4732</v>
      </c>
      <c r="D3830" s="41" t="s">
        <v>4733</v>
      </c>
      <c r="E3830" s="41"/>
      <c r="F3830" s="41"/>
      <c r="G3830" s="41"/>
      <c r="H3830" s="41"/>
      <c r="I3830" s="41"/>
      <c r="J3830" s="41"/>
      <c r="K3830" s="362" t="s">
        <v>56</v>
      </c>
      <c r="L3830" s="314" t="str">
        <f t="shared" si="77"/>
        <v>야간</v>
      </c>
      <c r="M3830" s="362" t="s">
        <v>120</v>
      </c>
    </row>
    <row r="3831" spans="2:13">
      <c r="B3831" s="86" t="s">
        <v>4715</v>
      </c>
      <c r="C3831" s="41" t="s">
        <v>4734</v>
      </c>
      <c r="D3831" s="41" t="s">
        <v>4735</v>
      </c>
      <c r="E3831" s="41"/>
      <c r="F3831" s="41"/>
      <c r="G3831" s="41"/>
      <c r="H3831" s="41"/>
      <c r="I3831" s="41"/>
      <c r="J3831" s="41"/>
      <c r="K3831" s="362" t="s">
        <v>56</v>
      </c>
      <c r="L3831" s="314" t="str">
        <f t="shared" si="77"/>
        <v>야간</v>
      </c>
      <c r="M3831" s="362" t="s">
        <v>120</v>
      </c>
    </row>
    <row r="3832" spans="2:13">
      <c r="B3832" s="86" t="s">
        <v>4715</v>
      </c>
      <c r="C3832" s="41" t="s">
        <v>4736</v>
      </c>
      <c r="D3832" s="41" t="s">
        <v>4737</v>
      </c>
      <c r="E3832" s="41"/>
      <c r="F3832" s="41"/>
      <c r="G3832" s="41"/>
      <c r="H3832" s="41"/>
      <c r="I3832" s="41"/>
      <c r="J3832" s="41"/>
      <c r="K3832" s="362" t="s">
        <v>56</v>
      </c>
      <c r="L3832" s="314" t="str">
        <f t="shared" si="77"/>
        <v>야간</v>
      </c>
      <c r="M3832" s="362" t="s">
        <v>121</v>
      </c>
    </row>
    <row r="3833" spans="2:13">
      <c r="B3833" s="86" t="s">
        <v>4715</v>
      </c>
      <c r="C3833" s="41" t="s">
        <v>4736</v>
      </c>
      <c r="D3833" s="41" t="s">
        <v>4738</v>
      </c>
      <c r="E3833" s="41"/>
      <c r="F3833" s="41"/>
      <c r="G3833" s="41"/>
      <c r="H3833" s="41"/>
      <c r="I3833" s="41"/>
      <c r="J3833" s="41"/>
      <c r="K3833" s="362" t="s">
        <v>56</v>
      </c>
      <c r="L3833" s="314" t="str">
        <f t="shared" si="77"/>
        <v>야간</v>
      </c>
      <c r="M3833" s="362" t="s">
        <v>121</v>
      </c>
    </row>
    <row r="3834" spans="2:13">
      <c r="B3834" s="86" t="s">
        <v>4715</v>
      </c>
      <c r="C3834" s="41" t="s">
        <v>4739</v>
      </c>
      <c r="D3834" s="41" t="s">
        <v>4740</v>
      </c>
      <c r="E3834" s="41"/>
      <c r="F3834" s="41"/>
      <c r="G3834" s="41"/>
      <c r="H3834" s="41"/>
      <c r="I3834" s="41"/>
      <c r="J3834" s="41"/>
      <c r="K3834" s="362" t="s">
        <v>71</v>
      </c>
      <c r="L3834" s="314" t="str">
        <f t="shared" si="77"/>
        <v>야간</v>
      </c>
      <c r="M3834" s="362" t="s">
        <v>4741</v>
      </c>
    </row>
    <row r="3835" spans="2:13">
      <c r="B3835" s="86" t="s">
        <v>4715</v>
      </c>
      <c r="C3835" s="41" t="s">
        <v>4742</v>
      </c>
      <c r="D3835" s="41" t="s">
        <v>4743</v>
      </c>
      <c r="E3835" s="41"/>
      <c r="F3835" s="41"/>
      <c r="G3835" s="41"/>
      <c r="H3835" s="41"/>
      <c r="I3835" s="41"/>
      <c r="J3835" s="41"/>
      <c r="K3835" s="362" t="s">
        <v>56</v>
      </c>
      <c r="L3835" s="314" t="str">
        <f t="shared" si="77"/>
        <v>야간</v>
      </c>
      <c r="M3835" s="362" t="s">
        <v>120</v>
      </c>
    </row>
    <row r="3836" spans="2:13">
      <c r="B3836" s="86" t="s">
        <v>4715</v>
      </c>
      <c r="C3836" s="41" t="s">
        <v>4742</v>
      </c>
      <c r="D3836" s="41" t="s">
        <v>4744</v>
      </c>
      <c r="E3836" s="41"/>
      <c r="F3836" s="41"/>
      <c r="G3836" s="41"/>
      <c r="H3836" s="41"/>
      <c r="I3836" s="41"/>
      <c r="J3836" s="41"/>
      <c r="K3836" s="362" t="s">
        <v>56</v>
      </c>
      <c r="L3836" s="314" t="str">
        <f t="shared" si="77"/>
        <v>야간</v>
      </c>
      <c r="M3836" s="362" t="s">
        <v>120</v>
      </c>
    </row>
    <row r="3837" spans="2:13">
      <c r="B3837" s="86" t="s">
        <v>4715</v>
      </c>
      <c r="C3837" s="41" t="s">
        <v>4745</v>
      </c>
      <c r="D3837" s="41" t="s">
        <v>4746</v>
      </c>
      <c r="E3837" s="41"/>
      <c r="F3837" s="41"/>
      <c r="G3837" s="41"/>
      <c r="H3837" s="41"/>
      <c r="I3837" s="41"/>
      <c r="J3837" s="41"/>
      <c r="K3837" s="362" t="s">
        <v>56</v>
      </c>
      <c r="L3837" s="314" t="str">
        <f t="shared" si="77"/>
        <v>야간</v>
      </c>
      <c r="M3837" s="362" t="s">
        <v>121</v>
      </c>
    </row>
    <row r="3838" spans="2:13">
      <c r="B3838" s="86" t="s">
        <v>4715</v>
      </c>
      <c r="C3838" s="41" t="s">
        <v>4745</v>
      </c>
      <c r="D3838" s="41" t="s">
        <v>4747</v>
      </c>
      <c r="E3838" s="41"/>
      <c r="F3838" s="41"/>
      <c r="G3838" s="41"/>
      <c r="H3838" s="41"/>
      <c r="I3838" s="41"/>
      <c r="J3838" s="41"/>
      <c r="K3838" s="362" t="s">
        <v>56</v>
      </c>
      <c r="L3838" s="314" t="str">
        <f t="shared" si="77"/>
        <v>야간</v>
      </c>
      <c r="M3838" s="362" t="s">
        <v>120</v>
      </c>
    </row>
    <row r="3839" spans="2:13">
      <c r="B3839" s="86" t="s">
        <v>4715</v>
      </c>
      <c r="C3839" s="41" t="s">
        <v>4745</v>
      </c>
      <c r="D3839" s="41" t="s">
        <v>4748</v>
      </c>
      <c r="E3839" s="41"/>
      <c r="F3839" s="41"/>
      <c r="G3839" s="41"/>
      <c r="H3839" s="41"/>
      <c r="I3839" s="41"/>
      <c r="J3839" s="41"/>
      <c r="K3839" s="362" t="s">
        <v>56</v>
      </c>
      <c r="L3839" s="314" t="str">
        <f t="shared" si="77"/>
        <v>야간</v>
      </c>
      <c r="M3839" s="362" t="s">
        <v>120</v>
      </c>
    </row>
    <row r="3840" spans="2:13">
      <c r="B3840" s="86" t="s">
        <v>4715</v>
      </c>
      <c r="C3840" s="41" t="s">
        <v>4749</v>
      </c>
      <c r="D3840" s="41" t="s">
        <v>4750</v>
      </c>
      <c r="E3840" s="41"/>
      <c r="F3840" s="41"/>
      <c r="G3840" s="41"/>
      <c r="H3840" s="41"/>
      <c r="I3840" s="41"/>
      <c r="J3840" s="41"/>
      <c r="K3840" s="362" t="s">
        <v>56</v>
      </c>
      <c r="L3840" s="314" t="str">
        <f t="shared" si="77"/>
        <v>야간</v>
      </c>
      <c r="M3840" s="362" t="s">
        <v>121</v>
      </c>
    </row>
    <row r="3841" spans="2:14">
      <c r="B3841" s="86" t="s">
        <v>4715</v>
      </c>
      <c r="C3841" s="41" t="s">
        <v>4751</v>
      </c>
      <c r="D3841" s="41" t="s">
        <v>4752</v>
      </c>
      <c r="E3841" s="41"/>
      <c r="F3841" s="41"/>
      <c r="G3841" s="41"/>
      <c r="H3841" s="41"/>
      <c r="I3841" s="41"/>
      <c r="J3841" s="41"/>
      <c r="K3841" s="362" t="s">
        <v>56</v>
      </c>
      <c r="L3841" s="314" t="str">
        <f t="shared" si="77"/>
        <v>야간</v>
      </c>
      <c r="M3841" s="362" t="s">
        <v>121</v>
      </c>
    </row>
    <row r="3842" spans="2:14">
      <c r="B3842" s="86" t="s">
        <v>4715</v>
      </c>
      <c r="C3842" s="41" t="s">
        <v>4751</v>
      </c>
      <c r="D3842" s="41" t="s">
        <v>4753</v>
      </c>
      <c r="E3842" s="41"/>
      <c r="F3842" s="41"/>
      <c r="G3842" s="41"/>
      <c r="H3842" s="41"/>
      <c r="I3842" s="41"/>
      <c r="J3842" s="41"/>
      <c r="K3842" s="362" t="s">
        <v>56</v>
      </c>
      <c r="L3842" s="314" t="str">
        <f t="shared" si="77"/>
        <v>야간</v>
      </c>
      <c r="M3842" s="362" t="s">
        <v>121</v>
      </c>
    </row>
    <row r="3843" spans="2:14">
      <c r="B3843" s="86" t="s">
        <v>4715</v>
      </c>
      <c r="C3843" s="41" t="s">
        <v>4754</v>
      </c>
      <c r="D3843" s="41" t="s">
        <v>4755</v>
      </c>
      <c r="E3843" s="41"/>
      <c r="F3843" s="41"/>
      <c r="G3843" s="41"/>
      <c r="H3843" s="41"/>
      <c r="I3843" s="41"/>
      <c r="J3843" s="41"/>
      <c r="K3843" s="362" t="s">
        <v>56</v>
      </c>
      <c r="L3843" s="314" t="str">
        <f t="shared" si="77"/>
        <v>야간</v>
      </c>
      <c r="M3843" s="362" t="s">
        <v>2604</v>
      </c>
    </row>
    <row r="3844" spans="2:14">
      <c r="B3844" s="86" t="s">
        <v>4715</v>
      </c>
      <c r="C3844" s="41" t="s">
        <v>4754</v>
      </c>
      <c r="D3844" s="41" t="s">
        <v>4756</v>
      </c>
      <c r="E3844" s="41"/>
      <c r="F3844" s="41"/>
      <c r="G3844" s="41"/>
      <c r="H3844" s="41"/>
      <c r="I3844" s="41"/>
      <c r="J3844" s="41"/>
      <c r="K3844" s="362" t="s">
        <v>56</v>
      </c>
      <c r="L3844" s="314" t="str">
        <f t="shared" si="77"/>
        <v>야간</v>
      </c>
      <c r="M3844" s="362" t="s">
        <v>120</v>
      </c>
    </row>
    <row r="3845" spans="2:14">
      <c r="B3845" s="86" t="s">
        <v>4715</v>
      </c>
      <c r="C3845" s="41" t="s">
        <v>4757</v>
      </c>
      <c r="D3845" s="41" t="s">
        <v>4758</v>
      </c>
      <c r="E3845" s="41"/>
      <c r="F3845" s="41"/>
      <c r="G3845" s="41"/>
      <c r="H3845" s="41"/>
      <c r="I3845" s="41"/>
      <c r="J3845" s="41"/>
      <c r="K3845" s="362" t="s">
        <v>56</v>
      </c>
      <c r="L3845" s="314" t="str">
        <f t="shared" si="77"/>
        <v>야간</v>
      </c>
      <c r="M3845" s="362" t="s">
        <v>121</v>
      </c>
    </row>
    <row r="3846" spans="2:14">
      <c r="B3846" s="86" t="s">
        <v>4715</v>
      </c>
      <c r="C3846" s="41" t="s">
        <v>4757</v>
      </c>
      <c r="D3846" s="41" t="s">
        <v>4759</v>
      </c>
      <c r="E3846" s="41"/>
      <c r="F3846" s="41"/>
      <c r="G3846" s="41"/>
      <c r="H3846" s="41"/>
      <c r="I3846" s="41"/>
      <c r="J3846" s="41"/>
      <c r="K3846" s="362" t="s">
        <v>56</v>
      </c>
      <c r="L3846" s="314" t="str">
        <f t="shared" si="77"/>
        <v>야간</v>
      </c>
      <c r="M3846" s="362" t="s">
        <v>120</v>
      </c>
    </row>
    <row r="3847" spans="2:14">
      <c r="B3847" s="86" t="s">
        <v>4715</v>
      </c>
      <c r="C3847" s="41" t="s">
        <v>4760</v>
      </c>
      <c r="D3847" s="41" t="s">
        <v>4761</v>
      </c>
      <c r="E3847" s="41"/>
      <c r="F3847" s="41"/>
      <c r="G3847" s="41"/>
      <c r="H3847" s="41"/>
      <c r="I3847" s="41"/>
      <c r="J3847" s="41"/>
      <c r="K3847" s="362" t="s">
        <v>56</v>
      </c>
      <c r="L3847" s="314" t="str">
        <f t="shared" si="77"/>
        <v>야간</v>
      </c>
      <c r="M3847" s="362" t="s">
        <v>121</v>
      </c>
    </row>
    <row r="3848" spans="2:14">
      <c r="B3848" s="210" t="s">
        <v>4715</v>
      </c>
      <c r="C3848" s="208" t="s">
        <v>4762</v>
      </c>
      <c r="D3848" s="208" t="s">
        <v>4763</v>
      </c>
      <c r="E3848" s="208"/>
      <c r="F3848" s="208"/>
      <c r="G3848" s="208"/>
      <c r="H3848" s="208"/>
      <c r="I3848" s="208"/>
      <c r="J3848" s="208"/>
      <c r="K3848" s="371" t="s">
        <v>2750</v>
      </c>
      <c r="L3848" s="444" t="str">
        <f t="shared" si="77"/>
        <v>야간</v>
      </c>
      <c r="M3848" s="371" t="s">
        <v>2750</v>
      </c>
      <c r="N3848" s="39" t="s">
        <v>4764</v>
      </c>
    </row>
    <row r="3849" spans="2:14">
      <c r="B3849" s="210" t="s">
        <v>4715</v>
      </c>
      <c r="C3849" s="208" t="s">
        <v>4762</v>
      </c>
      <c r="D3849" s="208" t="s">
        <v>4765</v>
      </c>
      <c r="E3849" s="208"/>
      <c r="F3849" s="208"/>
      <c r="G3849" s="208"/>
      <c r="H3849" s="208"/>
      <c r="I3849" s="208"/>
      <c r="J3849" s="208"/>
      <c r="K3849" s="371" t="s">
        <v>2750</v>
      </c>
      <c r="L3849" s="444" t="str">
        <f t="shared" si="77"/>
        <v>야간</v>
      </c>
      <c r="M3849" s="371" t="s">
        <v>2750</v>
      </c>
      <c r="N3849" s="39" t="s">
        <v>4764</v>
      </c>
    </row>
    <row r="3850" spans="2:14">
      <c r="B3850" s="86" t="s">
        <v>4715</v>
      </c>
      <c r="C3850" s="41" t="s">
        <v>4766</v>
      </c>
      <c r="D3850" s="41" t="s">
        <v>4767</v>
      </c>
      <c r="E3850" s="41"/>
      <c r="F3850" s="41"/>
      <c r="G3850" s="41"/>
      <c r="H3850" s="41"/>
      <c r="I3850" s="41"/>
      <c r="J3850" s="41"/>
      <c r="K3850" s="362" t="s">
        <v>56</v>
      </c>
      <c r="L3850" s="314" t="str">
        <f t="shared" si="77"/>
        <v>야간</v>
      </c>
      <c r="M3850" s="362" t="s">
        <v>1698</v>
      </c>
    </row>
    <row r="3851" spans="2:14">
      <c r="B3851" s="210" t="s">
        <v>4715</v>
      </c>
      <c r="C3851" s="208" t="s">
        <v>4766</v>
      </c>
      <c r="D3851" s="208" t="s">
        <v>4768</v>
      </c>
      <c r="E3851" s="208"/>
      <c r="F3851" s="208"/>
      <c r="G3851" s="208"/>
      <c r="H3851" s="208"/>
      <c r="I3851" s="208"/>
      <c r="J3851" s="208"/>
      <c r="K3851" s="371" t="s">
        <v>2750</v>
      </c>
      <c r="L3851" s="444" t="str">
        <f t="shared" si="77"/>
        <v>야간</v>
      </c>
      <c r="M3851" s="371" t="s">
        <v>2750</v>
      </c>
      <c r="N3851" s="39" t="s">
        <v>4764</v>
      </c>
    </row>
    <row r="3852" spans="2:14">
      <c r="B3852" s="210" t="s">
        <v>4715</v>
      </c>
      <c r="C3852" s="208" t="s">
        <v>4766</v>
      </c>
      <c r="D3852" s="208" t="s">
        <v>4769</v>
      </c>
      <c r="E3852" s="208"/>
      <c r="F3852" s="208"/>
      <c r="G3852" s="208"/>
      <c r="H3852" s="208"/>
      <c r="I3852" s="208"/>
      <c r="J3852" s="208"/>
      <c r="K3852" s="371" t="s">
        <v>2750</v>
      </c>
      <c r="L3852" s="444" t="str">
        <f t="shared" si="77"/>
        <v>야간</v>
      </c>
      <c r="M3852" s="371" t="s">
        <v>2750</v>
      </c>
      <c r="N3852" s="39" t="s">
        <v>4764</v>
      </c>
    </row>
    <row r="3853" spans="2:14">
      <c r="B3853" s="86" t="s">
        <v>4715</v>
      </c>
      <c r="C3853" s="41" t="s">
        <v>4770</v>
      </c>
      <c r="D3853" s="41" t="s">
        <v>4771</v>
      </c>
      <c r="E3853" s="41"/>
      <c r="F3853" s="41"/>
      <c r="G3853" s="41"/>
      <c r="H3853" s="41"/>
      <c r="I3853" s="41"/>
      <c r="J3853" s="41"/>
      <c r="K3853" s="362" t="s">
        <v>46</v>
      </c>
      <c r="L3853" s="314" t="str">
        <f t="shared" si="77"/>
        <v>야간</v>
      </c>
      <c r="M3853" s="362"/>
    </row>
    <row r="3854" spans="2:14">
      <c r="B3854" s="210" t="s">
        <v>4715</v>
      </c>
      <c r="C3854" s="208" t="s">
        <v>4770</v>
      </c>
      <c r="D3854" s="208" t="s">
        <v>4772</v>
      </c>
      <c r="E3854" s="208"/>
      <c r="F3854" s="208"/>
      <c r="G3854" s="208"/>
      <c r="H3854" s="208"/>
      <c r="I3854" s="208"/>
      <c r="J3854" s="208"/>
      <c r="K3854" s="371" t="s">
        <v>2750</v>
      </c>
      <c r="L3854" s="444" t="str">
        <f t="shared" si="77"/>
        <v>야간</v>
      </c>
      <c r="M3854" s="371" t="s">
        <v>2750</v>
      </c>
      <c r="N3854" s="39" t="s">
        <v>4764</v>
      </c>
    </row>
    <row r="3855" spans="2:14">
      <c r="B3855" s="86" t="s">
        <v>4715</v>
      </c>
      <c r="C3855" s="41" t="s">
        <v>4773</v>
      </c>
      <c r="D3855" s="41" t="s">
        <v>4774</v>
      </c>
      <c r="E3855" s="41"/>
      <c r="F3855" s="41"/>
      <c r="G3855" s="41"/>
      <c r="H3855" s="41"/>
      <c r="I3855" s="41"/>
      <c r="J3855" s="41"/>
      <c r="K3855" s="362" t="s">
        <v>46</v>
      </c>
      <c r="L3855" s="314" t="str">
        <f t="shared" si="77"/>
        <v>야간</v>
      </c>
      <c r="M3855" s="362"/>
    </row>
    <row r="3856" spans="2:14">
      <c r="B3856" s="86" t="s">
        <v>4715</v>
      </c>
      <c r="C3856" s="41" t="s">
        <v>4773</v>
      </c>
      <c r="D3856" s="41" t="s">
        <v>4775</v>
      </c>
      <c r="E3856" s="41"/>
      <c r="F3856" s="41"/>
      <c r="G3856" s="41"/>
      <c r="H3856" s="41"/>
      <c r="I3856" s="41"/>
      <c r="J3856" s="41"/>
      <c r="K3856" s="362" t="s">
        <v>46</v>
      </c>
      <c r="L3856" s="314" t="str">
        <f t="shared" si="77"/>
        <v>야간</v>
      </c>
      <c r="M3856" s="362"/>
    </row>
    <row r="3857" spans="2:14">
      <c r="B3857" s="210" t="s">
        <v>4715</v>
      </c>
      <c r="C3857" s="208" t="s">
        <v>4776</v>
      </c>
      <c r="D3857" s="208" t="s">
        <v>4777</v>
      </c>
      <c r="E3857" s="208"/>
      <c r="F3857" s="208"/>
      <c r="G3857" s="208"/>
      <c r="H3857" s="208"/>
      <c r="I3857" s="208"/>
      <c r="J3857" s="208"/>
      <c r="K3857" s="371" t="s">
        <v>2750</v>
      </c>
      <c r="L3857" s="444" t="str">
        <f t="shared" si="77"/>
        <v>야간</v>
      </c>
      <c r="M3857" s="371" t="s">
        <v>2750</v>
      </c>
      <c r="N3857" s="39" t="s">
        <v>4764</v>
      </c>
    </row>
    <row r="3858" spans="2:14">
      <c r="B3858" s="210" t="s">
        <v>4715</v>
      </c>
      <c r="C3858" s="208" t="s">
        <v>4776</v>
      </c>
      <c r="D3858" s="208" t="s">
        <v>4778</v>
      </c>
      <c r="E3858" s="208"/>
      <c r="F3858" s="208"/>
      <c r="G3858" s="208"/>
      <c r="H3858" s="208"/>
      <c r="I3858" s="208"/>
      <c r="J3858" s="208"/>
      <c r="K3858" s="371" t="s">
        <v>2750</v>
      </c>
      <c r="L3858" s="444" t="str">
        <f t="shared" si="77"/>
        <v>야간</v>
      </c>
      <c r="M3858" s="371" t="s">
        <v>2750</v>
      </c>
      <c r="N3858" s="39" t="s">
        <v>4764</v>
      </c>
    </row>
    <row r="3859" spans="2:14">
      <c r="B3859" s="86" t="s">
        <v>4715</v>
      </c>
      <c r="C3859" s="41" t="s">
        <v>4779</v>
      </c>
      <c r="D3859" s="41" t="s">
        <v>4780</v>
      </c>
      <c r="E3859" s="41"/>
      <c r="F3859" s="41"/>
      <c r="G3859" s="41"/>
      <c r="H3859" s="41"/>
      <c r="I3859" s="41"/>
      <c r="J3859" s="41"/>
      <c r="K3859" s="362" t="s">
        <v>46</v>
      </c>
      <c r="L3859" s="314" t="str">
        <f t="shared" si="77"/>
        <v>야간</v>
      </c>
      <c r="M3859" s="362"/>
    </row>
    <row r="3860" spans="2:14">
      <c r="B3860" s="86" t="s">
        <v>4715</v>
      </c>
      <c r="C3860" s="41" t="s">
        <v>4781</v>
      </c>
      <c r="D3860" s="41" t="s">
        <v>4782</v>
      </c>
      <c r="E3860" s="41"/>
      <c r="F3860" s="41"/>
      <c r="G3860" s="41"/>
      <c r="H3860" s="41"/>
      <c r="I3860" s="41"/>
      <c r="J3860" s="41"/>
      <c r="K3860" s="362" t="s">
        <v>91</v>
      </c>
      <c r="L3860" s="314" t="str">
        <f t="shared" si="77"/>
        <v>야간</v>
      </c>
      <c r="M3860" s="362"/>
    </row>
    <row r="3861" spans="2:14">
      <c r="B3861" s="86" t="s">
        <v>4715</v>
      </c>
      <c r="C3861" s="41" t="s">
        <v>4781</v>
      </c>
      <c r="D3861" s="41" t="s">
        <v>4783</v>
      </c>
      <c r="E3861" s="41"/>
      <c r="F3861" s="41"/>
      <c r="G3861" s="41"/>
      <c r="H3861" s="41"/>
      <c r="I3861" s="41"/>
      <c r="J3861" s="41"/>
      <c r="K3861" s="362" t="s">
        <v>91</v>
      </c>
      <c r="L3861" s="314" t="str">
        <f t="shared" si="77"/>
        <v>야간</v>
      </c>
      <c r="M3861" s="362"/>
    </row>
    <row r="3862" spans="2:14">
      <c r="B3862" s="86" t="s">
        <v>4715</v>
      </c>
      <c r="C3862" s="41" t="s">
        <v>4784</v>
      </c>
      <c r="D3862" s="41" t="s">
        <v>4785</v>
      </c>
      <c r="E3862" s="41"/>
      <c r="F3862" s="41"/>
      <c r="G3862" s="41"/>
      <c r="H3862" s="41"/>
      <c r="I3862" s="41"/>
      <c r="J3862" s="41"/>
      <c r="K3862" s="362" t="s">
        <v>46</v>
      </c>
      <c r="L3862" s="314" t="str">
        <f t="shared" si="77"/>
        <v>야간</v>
      </c>
      <c r="M3862" s="362"/>
    </row>
    <row r="3863" spans="2:14">
      <c r="B3863" s="86" t="s">
        <v>4715</v>
      </c>
      <c r="C3863" s="41" t="s">
        <v>4786</v>
      </c>
      <c r="D3863" s="41" t="s">
        <v>4787</v>
      </c>
      <c r="E3863" s="41"/>
      <c r="F3863" s="41"/>
      <c r="G3863" s="41"/>
      <c r="H3863" s="41"/>
      <c r="I3863" s="41"/>
      <c r="J3863" s="41"/>
      <c r="K3863" s="362" t="s">
        <v>46</v>
      </c>
      <c r="L3863" s="314" t="str">
        <f t="shared" si="77"/>
        <v>야간</v>
      </c>
      <c r="M3863" s="362"/>
    </row>
    <row r="3864" spans="2:14">
      <c r="B3864" s="86" t="s">
        <v>4715</v>
      </c>
      <c r="C3864" s="41" t="s">
        <v>4788</v>
      </c>
      <c r="D3864" s="41" t="s">
        <v>4789</v>
      </c>
      <c r="E3864" s="41"/>
      <c r="F3864" s="41"/>
      <c r="G3864" s="41"/>
      <c r="H3864" s="41"/>
      <c r="I3864" s="41"/>
      <c r="J3864" s="41"/>
      <c r="K3864" s="362" t="s">
        <v>46</v>
      </c>
      <c r="L3864" s="314" t="str">
        <f t="shared" si="77"/>
        <v>야간</v>
      </c>
      <c r="M3864" s="362"/>
    </row>
    <row r="3865" spans="2:14">
      <c r="B3865" s="86" t="s">
        <v>4715</v>
      </c>
      <c r="C3865" s="41" t="s">
        <v>4788</v>
      </c>
      <c r="D3865" s="41" t="s">
        <v>4790</v>
      </c>
      <c r="E3865" s="41"/>
      <c r="F3865" s="41"/>
      <c r="G3865" s="41"/>
      <c r="H3865" s="41"/>
      <c r="I3865" s="41"/>
      <c r="J3865" s="41"/>
      <c r="K3865" s="362" t="s">
        <v>46</v>
      </c>
      <c r="L3865" s="314" t="str">
        <f t="shared" si="77"/>
        <v>야간</v>
      </c>
      <c r="M3865" s="362"/>
    </row>
    <row r="3866" spans="2:14">
      <c r="B3866" s="86" t="s">
        <v>4715</v>
      </c>
      <c r="C3866" s="41" t="s">
        <v>4791</v>
      </c>
      <c r="D3866" s="41" t="s">
        <v>4792</v>
      </c>
      <c r="E3866" s="41"/>
      <c r="F3866" s="41"/>
      <c r="G3866" s="41"/>
      <c r="H3866" s="41"/>
      <c r="I3866" s="41"/>
      <c r="J3866" s="41"/>
      <c r="K3866" s="362" t="s">
        <v>46</v>
      </c>
      <c r="L3866" s="314" t="str">
        <f t="shared" si="77"/>
        <v>야간</v>
      </c>
      <c r="M3866" s="362"/>
    </row>
    <row r="3867" spans="2:14">
      <c r="B3867" s="86" t="s">
        <v>4715</v>
      </c>
      <c r="C3867" s="41" t="s">
        <v>4791</v>
      </c>
      <c r="D3867" s="41" t="s">
        <v>4793</v>
      </c>
      <c r="E3867" s="41"/>
      <c r="F3867" s="41"/>
      <c r="G3867" s="41"/>
      <c r="H3867" s="41"/>
      <c r="I3867" s="41"/>
      <c r="J3867" s="41"/>
      <c r="K3867" s="362" t="s">
        <v>46</v>
      </c>
      <c r="L3867" s="314" t="str">
        <f t="shared" si="77"/>
        <v>야간</v>
      </c>
      <c r="M3867" s="362"/>
    </row>
    <row r="3868" spans="2:14">
      <c r="B3868" s="86" t="s">
        <v>4715</v>
      </c>
      <c r="C3868" s="41" t="s">
        <v>4791</v>
      </c>
      <c r="D3868" s="41" t="s">
        <v>4794</v>
      </c>
      <c r="E3868" s="41"/>
      <c r="F3868" s="41"/>
      <c r="G3868" s="41"/>
      <c r="H3868" s="41"/>
      <c r="I3868" s="41"/>
      <c r="J3868" s="41"/>
      <c r="K3868" s="362" t="s">
        <v>46</v>
      </c>
      <c r="L3868" s="314" t="str">
        <f t="shared" si="77"/>
        <v>야간</v>
      </c>
      <c r="M3868" s="362"/>
    </row>
    <row r="3869" spans="2:14">
      <c r="B3869" s="86" t="s">
        <v>4715</v>
      </c>
      <c r="C3869" s="41" t="s">
        <v>4795</v>
      </c>
      <c r="D3869" s="41" t="s">
        <v>4796</v>
      </c>
      <c r="E3869" s="41"/>
      <c r="F3869" s="41"/>
      <c r="G3869" s="41"/>
      <c r="H3869" s="41"/>
      <c r="I3869" s="41"/>
      <c r="J3869" s="41"/>
      <c r="K3869" s="362" t="s">
        <v>46</v>
      </c>
      <c r="L3869" s="314" t="str">
        <f t="shared" si="77"/>
        <v>야간</v>
      </c>
      <c r="M3869" s="362"/>
    </row>
    <row r="3870" spans="2:14">
      <c r="B3870" s="86" t="s">
        <v>4715</v>
      </c>
      <c r="C3870" s="41" t="s">
        <v>4795</v>
      </c>
      <c r="D3870" s="41" t="s">
        <v>4797</v>
      </c>
      <c r="E3870" s="41"/>
      <c r="F3870" s="41"/>
      <c r="G3870" s="41"/>
      <c r="H3870" s="41"/>
      <c r="I3870" s="41"/>
      <c r="J3870" s="41"/>
      <c r="K3870" s="362" t="s">
        <v>46</v>
      </c>
      <c r="L3870" s="314" t="str">
        <f t="shared" si="77"/>
        <v>야간</v>
      </c>
      <c r="M3870" s="362"/>
    </row>
    <row r="3871" spans="2:14">
      <c r="B3871" s="86" t="s">
        <v>4715</v>
      </c>
      <c r="C3871" s="41" t="s">
        <v>4798</v>
      </c>
      <c r="D3871" s="41" t="s">
        <v>4799</v>
      </c>
      <c r="E3871" s="41"/>
      <c r="F3871" s="41"/>
      <c r="G3871" s="41"/>
      <c r="H3871" s="41"/>
      <c r="I3871" s="41"/>
      <c r="J3871" s="41"/>
      <c r="K3871" s="362" t="s">
        <v>46</v>
      </c>
      <c r="L3871" s="314" t="str">
        <f t="shared" si="77"/>
        <v>야간</v>
      </c>
      <c r="M3871" s="362"/>
    </row>
    <row r="3872" spans="2:14">
      <c r="B3872" s="86" t="s">
        <v>4715</v>
      </c>
      <c r="C3872" s="41" t="s">
        <v>4798</v>
      </c>
      <c r="D3872" s="41" t="s">
        <v>4800</v>
      </c>
      <c r="E3872" s="41"/>
      <c r="F3872" s="41"/>
      <c r="G3872" s="41"/>
      <c r="H3872" s="41"/>
      <c r="I3872" s="41"/>
      <c r="J3872" s="41"/>
      <c r="K3872" s="362" t="s">
        <v>1857</v>
      </c>
      <c r="L3872" s="314" t="str">
        <f t="shared" si="77"/>
        <v>야간</v>
      </c>
      <c r="M3872" s="362" t="s">
        <v>120</v>
      </c>
    </row>
    <row r="3873" spans="2:13">
      <c r="B3873" s="86" t="s">
        <v>4715</v>
      </c>
      <c r="C3873" s="41" t="s">
        <v>4801</v>
      </c>
      <c r="D3873" s="41" t="s">
        <v>4802</v>
      </c>
      <c r="E3873" s="41"/>
      <c r="F3873" s="41"/>
      <c r="G3873" s="41"/>
      <c r="H3873" s="41"/>
      <c r="I3873" s="41"/>
      <c r="J3873" s="41"/>
      <c r="K3873" s="362" t="s">
        <v>56</v>
      </c>
      <c r="L3873" s="314" t="str">
        <f t="shared" si="77"/>
        <v>야간</v>
      </c>
      <c r="M3873" s="362" t="s">
        <v>120</v>
      </c>
    </row>
    <row r="3874" spans="2:13">
      <c r="B3874" s="86" t="s">
        <v>4715</v>
      </c>
      <c r="C3874" s="41" t="s">
        <v>4803</v>
      </c>
      <c r="D3874" s="41" t="s">
        <v>4804</v>
      </c>
      <c r="E3874" s="41"/>
      <c r="F3874" s="41"/>
      <c r="G3874" s="41"/>
      <c r="H3874" s="41"/>
      <c r="I3874" s="41"/>
      <c r="J3874" s="41"/>
      <c r="K3874" s="362" t="s">
        <v>56</v>
      </c>
      <c r="L3874" s="314" t="str">
        <f t="shared" si="77"/>
        <v>오전</v>
      </c>
      <c r="M3874" s="362" t="s">
        <v>120</v>
      </c>
    </row>
    <row r="3875" spans="2:13">
      <c r="B3875" s="86" t="s">
        <v>4715</v>
      </c>
      <c r="C3875" s="41" t="s">
        <v>4805</v>
      </c>
      <c r="D3875" s="41" t="s">
        <v>4806</v>
      </c>
      <c r="E3875" s="41"/>
      <c r="F3875" s="41"/>
      <c r="G3875" s="41"/>
      <c r="H3875" s="41"/>
      <c r="I3875" s="41"/>
      <c r="J3875" s="41"/>
      <c r="K3875" s="362" t="s">
        <v>56</v>
      </c>
      <c r="L3875" s="314" t="str">
        <f t="shared" si="77"/>
        <v>오전</v>
      </c>
      <c r="M3875" s="362" t="s">
        <v>413</v>
      </c>
    </row>
    <row r="3876" spans="2:13">
      <c r="B3876" s="86" t="s">
        <v>4715</v>
      </c>
      <c r="C3876" s="41" t="s">
        <v>4807</v>
      </c>
      <c r="D3876" s="41" t="s">
        <v>4808</v>
      </c>
      <c r="E3876" s="41"/>
      <c r="F3876" s="41"/>
      <c r="G3876" s="41"/>
      <c r="H3876" s="41"/>
      <c r="I3876" s="41"/>
      <c r="J3876" s="41"/>
      <c r="K3876" s="362" t="s">
        <v>46</v>
      </c>
      <c r="L3876" s="314" t="str">
        <f t="shared" si="77"/>
        <v>오전</v>
      </c>
      <c r="M3876" s="362"/>
    </row>
    <row r="3877" spans="2:13">
      <c r="B3877" s="86" t="s">
        <v>4715</v>
      </c>
      <c r="C3877" s="41" t="s">
        <v>4809</v>
      </c>
      <c r="D3877" s="41" t="s">
        <v>4810</v>
      </c>
      <c r="E3877" s="41"/>
      <c r="F3877" s="41"/>
      <c r="G3877" s="41"/>
      <c r="H3877" s="41"/>
      <c r="I3877" s="41"/>
      <c r="J3877" s="41"/>
      <c r="K3877" s="362" t="s">
        <v>56</v>
      </c>
      <c r="L3877" s="314" t="str">
        <f t="shared" si="77"/>
        <v>오전</v>
      </c>
      <c r="M3877" s="362" t="s">
        <v>120</v>
      </c>
    </row>
    <row r="3878" spans="2:13">
      <c r="B3878" s="86" t="s">
        <v>4715</v>
      </c>
      <c r="C3878" s="41" t="s">
        <v>4811</v>
      </c>
      <c r="D3878" s="41" t="s">
        <v>4812</v>
      </c>
      <c r="E3878" s="41"/>
      <c r="F3878" s="41"/>
      <c r="G3878" s="41"/>
      <c r="H3878" s="41"/>
      <c r="I3878" s="41"/>
      <c r="J3878" s="41"/>
      <c r="K3878" s="362" t="s">
        <v>46</v>
      </c>
      <c r="L3878" s="314" t="str">
        <f t="shared" si="77"/>
        <v>오전</v>
      </c>
      <c r="M3878" s="362"/>
    </row>
    <row r="3879" spans="2:13">
      <c r="B3879" s="86" t="s">
        <v>4715</v>
      </c>
      <c r="C3879" s="41" t="s">
        <v>4813</v>
      </c>
      <c r="D3879" s="41" t="s">
        <v>4814</v>
      </c>
      <c r="E3879" s="41"/>
      <c r="F3879" s="41"/>
      <c r="G3879" s="41"/>
      <c r="H3879" s="41"/>
      <c r="I3879" s="41"/>
      <c r="J3879" s="41"/>
      <c r="K3879" s="362" t="s">
        <v>56</v>
      </c>
      <c r="L3879" s="314" t="str">
        <f t="shared" si="77"/>
        <v>오전</v>
      </c>
      <c r="M3879" s="362" t="s">
        <v>120</v>
      </c>
    </row>
    <row r="3880" spans="2:13">
      <c r="B3880" s="86" t="s">
        <v>4715</v>
      </c>
      <c r="C3880" s="41" t="s">
        <v>4815</v>
      </c>
      <c r="D3880" s="41" t="s">
        <v>4816</v>
      </c>
      <c r="E3880" s="41"/>
      <c r="F3880" s="41"/>
      <c r="G3880" s="41"/>
      <c r="H3880" s="41"/>
      <c r="I3880" s="41"/>
      <c r="J3880" s="41"/>
      <c r="K3880" s="362" t="s">
        <v>56</v>
      </c>
      <c r="L3880" s="314" t="str">
        <f t="shared" si="77"/>
        <v>오전</v>
      </c>
      <c r="M3880" s="362" t="s">
        <v>120</v>
      </c>
    </row>
    <row r="3881" spans="2:13">
      <c r="B3881" s="86" t="s">
        <v>4715</v>
      </c>
      <c r="C3881" s="41" t="s">
        <v>4817</v>
      </c>
      <c r="D3881" s="41" t="s">
        <v>4818</v>
      </c>
      <c r="E3881" s="41"/>
      <c r="F3881" s="41"/>
      <c r="G3881" s="41"/>
      <c r="H3881" s="41"/>
      <c r="I3881" s="41"/>
      <c r="J3881" s="41"/>
      <c r="K3881" s="362" t="s">
        <v>56</v>
      </c>
      <c r="L3881" s="314" t="str">
        <f t="shared" si="77"/>
        <v>오전</v>
      </c>
      <c r="M3881" s="362" t="s">
        <v>120</v>
      </c>
    </row>
    <row r="3882" spans="2:13">
      <c r="B3882" s="86" t="s">
        <v>4715</v>
      </c>
      <c r="C3882" s="41" t="s">
        <v>4819</v>
      </c>
      <c r="D3882" s="41" t="s">
        <v>4820</v>
      </c>
      <c r="E3882" s="41"/>
      <c r="F3882" s="41"/>
      <c r="G3882" s="41"/>
      <c r="H3882" s="41"/>
      <c r="I3882" s="41"/>
      <c r="J3882" s="41"/>
      <c r="K3882" s="362" t="s">
        <v>56</v>
      </c>
      <c r="L3882" s="314" t="str">
        <f t="shared" si="77"/>
        <v>오전</v>
      </c>
      <c r="M3882" s="362" t="s">
        <v>120</v>
      </c>
    </row>
    <row r="3883" spans="2:13">
      <c r="B3883" s="86" t="s">
        <v>4715</v>
      </c>
      <c r="C3883" s="41" t="s">
        <v>4821</v>
      </c>
      <c r="D3883" s="41" t="s">
        <v>4822</v>
      </c>
      <c r="E3883" s="41"/>
      <c r="F3883" s="41"/>
      <c r="G3883" s="41"/>
      <c r="H3883" s="41"/>
      <c r="I3883" s="41"/>
      <c r="J3883" s="41"/>
      <c r="K3883" s="362" t="s">
        <v>56</v>
      </c>
      <c r="L3883" s="314" t="str">
        <f t="shared" ref="L3883:L3946" si="78">IF(MID(D3883,1,8)&gt;="20241101",IF(VALUE(MID(D3883,10,6))&lt;120000,"오전",IF(VALUE(MID(D3883,10,2))&lt;17,"오후","야간")),
IF(MID(D3883,1,8)&lt;"20241101",IF(VALUE(MID(D3883,10,6))&lt;120000,"오전",IF(VALUE(MID(D3883,10,2))&lt;18,"오후","야간"))
))</f>
        <v>오전</v>
      </c>
      <c r="M3883" s="362" t="s">
        <v>121</v>
      </c>
    </row>
    <row r="3884" spans="2:13">
      <c r="B3884" s="86" t="s">
        <v>4715</v>
      </c>
      <c r="C3884" s="41" t="s">
        <v>4821</v>
      </c>
      <c r="D3884" s="41" t="s">
        <v>4823</v>
      </c>
      <c r="E3884" s="41"/>
      <c r="F3884" s="41"/>
      <c r="G3884" s="41"/>
      <c r="H3884" s="41"/>
      <c r="I3884" s="41"/>
      <c r="J3884" s="41"/>
      <c r="K3884" s="362" t="s">
        <v>56</v>
      </c>
      <c r="L3884" s="314" t="str">
        <f t="shared" si="78"/>
        <v>오전</v>
      </c>
      <c r="M3884" s="362" t="s">
        <v>120</v>
      </c>
    </row>
    <row r="3885" spans="2:13">
      <c r="B3885" s="86" t="s">
        <v>4715</v>
      </c>
      <c r="C3885" s="41" t="s">
        <v>4821</v>
      </c>
      <c r="D3885" s="41" t="s">
        <v>4824</v>
      </c>
      <c r="E3885" s="41"/>
      <c r="F3885" s="41"/>
      <c r="G3885" s="41"/>
      <c r="H3885" s="41"/>
      <c r="I3885" s="41"/>
      <c r="J3885" s="41"/>
      <c r="K3885" s="362" t="s">
        <v>56</v>
      </c>
      <c r="L3885" s="314" t="str">
        <f t="shared" si="78"/>
        <v>오전</v>
      </c>
      <c r="M3885" s="362" t="s">
        <v>124</v>
      </c>
    </row>
    <row r="3886" spans="2:13">
      <c r="B3886" s="86" t="s">
        <v>4715</v>
      </c>
      <c r="C3886" s="41" t="s">
        <v>4825</v>
      </c>
      <c r="D3886" s="41" t="s">
        <v>4826</v>
      </c>
      <c r="E3886" s="41"/>
      <c r="F3886" s="41"/>
      <c r="G3886" s="41"/>
      <c r="H3886" s="41"/>
      <c r="I3886" s="41"/>
      <c r="J3886" s="41"/>
      <c r="K3886" s="362" t="s">
        <v>56</v>
      </c>
      <c r="L3886" s="314" t="str">
        <f t="shared" si="78"/>
        <v>오전</v>
      </c>
      <c r="M3886" s="362" t="s">
        <v>120</v>
      </c>
    </row>
    <row r="3887" spans="2:13">
      <c r="B3887" s="86" t="s">
        <v>4715</v>
      </c>
      <c r="C3887" s="41" t="s">
        <v>4825</v>
      </c>
      <c r="D3887" s="41" t="s">
        <v>4827</v>
      </c>
      <c r="E3887" s="41"/>
      <c r="F3887" s="41"/>
      <c r="G3887" s="41"/>
      <c r="H3887" s="41"/>
      <c r="I3887" s="41"/>
      <c r="J3887" s="41"/>
      <c r="K3887" s="362" t="s">
        <v>56</v>
      </c>
      <c r="L3887" s="314" t="str">
        <f t="shared" si="78"/>
        <v>오전</v>
      </c>
      <c r="M3887" s="362" t="s">
        <v>120</v>
      </c>
    </row>
    <row r="3888" spans="2:13">
      <c r="B3888" s="86" t="s">
        <v>4715</v>
      </c>
      <c r="C3888" s="41" t="s">
        <v>4828</v>
      </c>
      <c r="D3888" s="41" t="s">
        <v>4829</v>
      </c>
      <c r="E3888" s="41"/>
      <c r="F3888" s="41"/>
      <c r="G3888" s="41"/>
      <c r="H3888" s="41"/>
      <c r="I3888" s="41"/>
      <c r="J3888" s="41"/>
      <c r="K3888" s="362" t="s">
        <v>56</v>
      </c>
      <c r="L3888" s="314" t="str">
        <f t="shared" si="78"/>
        <v>오전</v>
      </c>
      <c r="M3888" s="362" t="s">
        <v>2604</v>
      </c>
    </row>
    <row r="3889" spans="2:13">
      <c r="B3889" s="86" t="s">
        <v>4715</v>
      </c>
      <c r="C3889" s="41" t="s">
        <v>4830</v>
      </c>
      <c r="D3889" s="41" t="s">
        <v>4831</v>
      </c>
      <c r="E3889" s="41"/>
      <c r="F3889" s="41"/>
      <c r="G3889" s="41"/>
      <c r="H3889" s="41"/>
      <c r="I3889" s="41"/>
      <c r="J3889" s="41"/>
      <c r="K3889" s="362" t="s">
        <v>490</v>
      </c>
      <c r="L3889" s="314" t="str">
        <f t="shared" si="78"/>
        <v>오전</v>
      </c>
      <c r="M3889" s="362" t="s">
        <v>1698</v>
      </c>
    </row>
    <row r="3890" spans="2:13">
      <c r="B3890" s="86" t="s">
        <v>4715</v>
      </c>
      <c r="C3890" s="41" t="s">
        <v>4832</v>
      </c>
      <c r="D3890" s="41" t="s">
        <v>4833</v>
      </c>
      <c r="E3890" s="41"/>
      <c r="F3890" s="41"/>
      <c r="G3890" s="41"/>
      <c r="H3890" s="41"/>
      <c r="I3890" s="41"/>
      <c r="J3890" s="41"/>
      <c r="K3890" s="362" t="s">
        <v>56</v>
      </c>
      <c r="L3890" s="314" t="str">
        <f t="shared" si="78"/>
        <v>오전</v>
      </c>
      <c r="M3890" s="362" t="s">
        <v>120</v>
      </c>
    </row>
    <row r="3891" spans="2:13">
      <c r="B3891" s="86" t="s">
        <v>4715</v>
      </c>
      <c r="C3891" s="41" t="s">
        <v>4832</v>
      </c>
      <c r="D3891" s="41" t="s">
        <v>4834</v>
      </c>
      <c r="E3891" s="41"/>
      <c r="F3891" s="41"/>
      <c r="G3891" s="41"/>
      <c r="H3891" s="41"/>
      <c r="I3891" s="41"/>
      <c r="J3891" s="41"/>
      <c r="K3891" s="362" t="s">
        <v>56</v>
      </c>
      <c r="L3891" s="314" t="str">
        <f t="shared" si="78"/>
        <v>오전</v>
      </c>
      <c r="M3891" s="362" t="s">
        <v>120</v>
      </c>
    </row>
    <row r="3892" spans="2:13">
      <c r="B3892" s="86" t="s">
        <v>4715</v>
      </c>
      <c r="C3892" s="41" t="s">
        <v>4835</v>
      </c>
      <c r="D3892" s="41" t="s">
        <v>4836</v>
      </c>
      <c r="E3892" s="41"/>
      <c r="F3892" s="41"/>
      <c r="G3892" s="41"/>
      <c r="H3892" s="41"/>
      <c r="I3892" s="41"/>
      <c r="J3892" s="41"/>
      <c r="K3892" s="362" t="s">
        <v>56</v>
      </c>
      <c r="L3892" s="314" t="str">
        <f t="shared" si="78"/>
        <v>오전</v>
      </c>
      <c r="M3892" s="362" t="s">
        <v>120</v>
      </c>
    </row>
    <row r="3893" spans="2:13">
      <c r="B3893" s="86" t="s">
        <v>4715</v>
      </c>
      <c r="C3893" s="41" t="s">
        <v>4837</v>
      </c>
      <c r="D3893" s="41" t="s">
        <v>4838</v>
      </c>
      <c r="E3893" s="41"/>
      <c r="F3893" s="41"/>
      <c r="G3893" s="41"/>
      <c r="H3893" s="41"/>
      <c r="I3893" s="41"/>
      <c r="J3893" s="41"/>
      <c r="K3893" s="362" t="s">
        <v>56</v>
      </c>
      <c r="L3893" s="314" t="str">
        <f t="shared" si="78"/>
        <v>오전</v>
      </c>
      <c r="M3893" s="362" t="s">
        <v>120</v>
      </c>
    </row>
    <row r="3894" spans="2:13">
      <c r="B3894" s="86" t="s">
        <v>4715</v>
      </c>
      <c r="C3894" s="41" t="s">
        <v>4839</v>
      </c>
      <c r="D3894" s="41" t="s">
        <v>4840</v>
      </c>
      <c r="E3894" s="41"/>
      <c r="F3894" s="41"/>
      <c r="G3894" s="41"/>
      <c r="H3894" s="41"/>
      <c r="I3894" s="41"/>
      <c r="J3894" s="41"/>
      <c r="K3894" s="362" t="s">
        <v>56</v>
      </c>
      <c r="L3894" s="314" t="str">
        <f t="shared" si="78"/>
        <v>오전</v>
      </c>
      <c r="M3894" s="362" t="s">
        <v>120</v>
      </c>
    </row>
    <row r="3895" spans="2:13">
      <c r="B3895" s="86" t="s">
        <v>4715</v>
      </c>
      <c r="C3895" s="41" t="s">
        <v>4841</v>
      </c>
      <c r="D3895" s="41" t="s">
        <v>4842</v>
      </c>
      <c r="E3895" s="41"/>
      <c r="F3895" s="41"/>
      <c r="G3895" s="41"/>
      <c r="H3895" s="41"/>
      <c r="I3895" s="41"/>
      <c r="J3895" s="41"/>
      <c r="K3895" s="362" t="s">
        <v>56</v>
      </c>
      <c r="L3895" s="314" t="str">
        <f t="shared" si="78"/>
        <v>오전</v>
      </c>
      <c r="M3895" s="362" t="s">
        <v>120</v>
      </c>
    </row>
    <row r="3896" spans="2:13">
      <c r="B3896" s="86" t="s">
        <v>4715</v>
      </c>
      <c r="C3896" s="41" t="s">
        <v>4843</v>
      </c>
      <c r="D3896" s="41" t="s">
        <v>4844</v>
      </c>
      <c r="E3896" s="41"/>
      <c r="F3896" s="41"/>
      <c r="G3896" s="41"/>
      <c r="H3896" s="41"/>
      <c r="I3896" s="41"/>
      <c r="J3896" s="41"/>
      <c r="K3896" s="362" t="s">
        <v>56</v>
      </c>
      <c r="L3896" s="314" t="str">
        <f t="shared" si="78"/>
        <v>오전</v>
      </c>
      <c r="M3896" s="362" t="s">
        <v>120</v>
      </c>
    </row>
    <row r="3897" spans="2:13">
      <c r="B3897" s="86" t="s">
        <v>4715</v>
      </c>
      <c r="C3897" s="41" t="s">
        <v>4845</v>
      </c>
      <c r="D3897" s="41" t="s">
        <v>4846</v>
      </c>
      <c r="E3897" s="41"/>
      <c r="F3897" s="41"/>
      <c r="G3897" s="41"/>
      <c r="H3897" s="41"/>
      <c r="I3897" s="41"/>
      <c r="J3897" s="41"/>
      <c r="K3897" s="362" t="s">
        <v>56</v>
      </c>
      <c r="L3897" s="314" t="str">
        <f t="shared" si="78"/>
        <v>오전</v>
      </c>
      <c r="M3897" s="362" t="s">
        <v>120</v>
      </c>
    </row>
    <row r="3898" spans="2:13">
      <c r="B3898" s="86" t="s">
        <v>4715</v>
      </c>
      <c r="C3898" s="41" t="s">
        <v>4847</v>
      </c>
      <c r="D3898" s="41" t="s">
        <v>4848</v>
      </c>
      <c r="E3898" s="41"/>
      <c r="F3898" s="41"/>
      <c r="G3898" s="41"/>
      <c r="H3898" s="41"/>
      <c r="I3898" s="41"/>
      <c r="J3898" s="41"/>
      <c r="K3898" s="362" t="s">
        <v>490</v>
      </c>
      <c r="L3898" s="314" t="str">
        <f t="shared" si="78"/>
        <v>오전</v>
      </c>
      <c r="M3898" s="362" t="s">
        <v>413</v>
      </c>
    </row>
    <row r="3899" spans="2:13">
      <c r="B3899" s="86" t="s">
        <v>4715</v>
      </c>
      <c r="C3899" s="41" t="s">
        <v>4849</v>
      </c>
      <c r="D3899" s="41" t="s">
        <v>4850</v>
      </c>
      <c r="E3899" s="41"/>
      <c r="F3899" s="41"/>
      <c r="G3899" s="41"/>
      <c r="H3899" s="41"/>
      <c r="I3899" s="41"/>
      <c r="J3899" s="41"/>
      <c r="K3899" s="362" t="s">
        <v>71</v>
      </c>
      <c r="L3899" s="314" t="str">
        <f t="shared" si="78"/>
        <v>오전</v>
      </c>
      <c r="M3899" s="362" t="s">
        <v>123</v>
      </c>
    </row>
    <row r="3900" spans="2:13">
      <c r="B3900" s="86" t="s">
        <v>4715</v>
      </c>
      <c r="C3900" s="41" t="s">
        <v>4851</v>
      </c>
      <c r="D3900" s="41" t="s">
        <v>4852</v>
      </c>
      <c r="E3900" s="41"/>
      <c r="F3900" s="41"/>
      <c r="G3900" s="41"/>
      <c r="H3900" s="41"/>
      <c r="I3900" s="41"/>
      <c r="J3900" s="41"/>
      <c r="K3900" s="362" t="s">
        <v>71</v>
      </c>
      <c r="L3900" s="314" t="str">
        <f t="shared" si="78"/>
        <v>오전</v>
      </c>
      <c r="M3900" s="362" t="s">
        <v>123</v>
      </c>
    </row>
    <row r="3901" spans="2:13">
      <c r="B3901" s="86" t="s">
        <v>4715</v>
      </c>
      <c r="C3901" s="41" t="s">
        <v>4853</v>
      </c>
      <c r="D3901" s="41" t="s">
        <v>4854</v>
      </c>
      <c r="E3901" s="41"/>
      <c r="F3901" s="41"/>
      <c r="G3901" s="41"/>
      <c r="H3901" s="41"/>
      <c r="I3901" s="41"/>
      <c r="J3901" s="41"/>
      <c r="K3901" s="362" t="s">
        <v>56</v>
      </c>
      <c r="L3901" s="314" t="str">
        <f t="shared" si="78"/>
        <v>오전</v>
      </c>
      <c r="M3901" s="362" t="s">
        <v>120</v>
      </c>
    </row>
    <row r="3902" spans="2:13">
      <c r="B3902" s="86" t="s">
        <v>4715</v>
      </c>
      <c r="C3902" s="41" t="s">
        <v>4855</v>
      </c>
      <c r="D3902" s="41" t="s">
        <v>4856</v>
      </c>
      <c r="E3902" s="41"/>
      <c r="F3902" s="41"/>
      <c r="G3902" s="41"/>
      <c r="H3902" s="41"/>
      <c r="I3902" s="41"/>
      <c r="J3902" s="41"/>
      <c r="K3902" s="362" t="s">
        <v>56</v>
      </c>
      <c r="L3902" s="314" t="str">
        <f t="shared" si="78"/>
        <v>오전</v>
      </c>
      <c r="M3902" s="362" t="s">
        <v>120</v>
      </c>
    </row>
    <row r="3903" spans="2:13">
      <c r="B3903" s="86" t="s">
        <v>4715</v>
      </c>
      <c r="C3903" s="41" t="s">
        <v>4855</v>
      </c>
      <c r="D3903" s="41" t="s">
        <v>4857</v>
      </c>
      <c r="E3903" s="41"/>
      <c r="F3903" s="41"/>
      <c r="G3903" s="41"/>
      <c r="H3903" s="41"/>
      <c r="I3903" s="41"/>
      <c r="J3903" s="41"/>
      <c r="K3903" s="362" t="s">
        <v>56</v>
      </c>
      <c r="L3903" s="314" t="str">
        <f t="shared" si="78"/>
        <v>오전</v>
      </c>
      <c r="M3903" s="362" t="s">
        <v>120</v>
      </c>
    </row>
    <row r="3904" spans="2:13">
      <c r="B3904" s="86" t="s">
        <v>4715</v>
      </c>
      <c r="C3904" s="41" t="s">
        <v>4858</v>
      </c>
      <c r="D3904" s="41" t="s">
        <v>4859</v>
      </c>
      <c r="E3904" s="41"/>
      <c r="F3904" s="41"/>
      <c r="G3904" s="41"/>
      <c r="H3904" s="41"/>
      <c r="I3904" s="41"/>
      <c r="J3904" s="41"/>
      <c r="K3904" s="362" t="s">
        <v>71</v>
      </c>
      <c r="L3904" s="314" t="str">
        <f t="shared" si="78"/>
        <v>오전</v>
      </c>
      <c r="M3904" s="362" t="s">
        <v>123</v>
      </c>
    </row>
    <row r="3905" spans="2:13">
      <c r="B3905" s="86" t="s">
        <v>4715</v>
      </c>
      <c r="C3905" s="41" t="s">
        <v>4860</v>
      </c>
      <c r="D3905" s="41" t="s">
        <v>4861</v>
      </c>
      <c r="E3905" s="41"/>
      <c r="F3905" s="41"/>
      <c r="G3905" s="41"/>
      <c r="H3905" s="41"/>
      <c r="I3905" s="41"/>
      <c r="J3905" s="41"/>
      <c r="K3905" s="362" t="s">
        <v>71</v>
      </c>
      <c r="L3905" s="314" t="str">
        <f t="shared" si="78"/>
        <v>오전</v>
      </c>
      <c r="M3905" s="362" t="s">
        <v>123</v>
      </c>
    </row>
    <row r="3906" spans="2:13">
      <c r="B3906" s="88" t="s">
        <v>4715</v>
      </c>
      <c r="C3906" s="245" t="s">
        <v>4862</v>
      </c>
      <c r="D3906" s="245" t="s">
        <v>4863</v>
      </c>
      <c r="E3906" s="245"/>
      <c r="F3906" s="245"/>
      <c r="G3906" s="245"/>
      <c r="H3906" s="245"/>
      <c r="I3906" s="245"/>
      <c r="J3906" s="245"/>
      <c r="K3906" s="366" t="s">
        <v>56</v>
      </c>
      <c r="L3906" s="314" t="str">
        <f t="shared" si="78"/>
        <v>오전</v>
      </c>
      <c r="M3906" s="366" t="s">
        <v>413</v>
      </c>
    </row>
    <row r="3907" spans="2:13">
      <c r="B3907" s="72" t="s">
        <v>4715</v>
      </c>
      <c r="C3907" s="41" t="s">
        <v>4864</v>
      </c>
      <c r="D3907" s="41" t="s">
        <v>4865</v>
      </c>
      <c r="E3907" s="41"/>
      <c r="F3907" s="41"/>
      <c r="G3907" s="41"/>
      <c r="H3907" s="41"/>
      <c r="I3907" s="41"/>
      <c r="J3907" s="41"/>
      <c r="K3907" s="362" t="s">
        <v>56</v>
      </c>
      <c r="L3907" s="302" t="str">
        <f t="shared" si="78"/>
        <v>오전</v>
      </c>
      <c r="M3907" s="362" t="s">
        <v>413</v>
      </c>
    </row>
    <row r="3908" spans="2:13">
      <c r="B3908" s="72" t="s">
        <v>4715</v>
      </c>
      <c r="C3908" s="41" t="s">
        <v>4866</v>
      </c>
      <c r="D3908" s="41" t="s">
        <v>4867</v>
      </c>
      <c r="E3908" s="41"/>
      <c r="F3908" s="41"/>
      <c r="G3908" s="41"/>
      <c r="H3908" s="41"/>
      <c r="I3908" s="41"/>
      <c r="J3908" s="41"/>
      <c r="K3908" s="362" t="s">
        <v>56</v>
      </c>
      <c r="L3908" s="302" t="str">
        <f t="shared" si="78"/>
        <v>오전</v>
      </c>
      <c r="M3908" s="362" t="s">
        <v>121</v>
      </c>
    </row>
    <row r="3909" spans="2:13">
      <c r="B3909" s="72" t="s">
        <v>4715</v>
      </c>
      <c r="C3909" s="41" t="s">
        <v>4868</v>
      </c>
      <c r="D3909" s="41" t="s">
        <v>4869</v>
      </c>
      <c r="E3909" s="41"/>
      <c r="F3909" s="41"/>
      <c r="G3909" s="41"/>
      <c r="H3909" s="41"/>
      <c r="I3909" s="41"/>
      <c r="J3909" s="41"/>
      <c r="K3909" s="362" t="s">
        <v>71</v>
      </c>
      <c r="L3909" s="302" t="str">
        <f t="shared" si="78"/>
        <v>오전</v>
      </c>
      <c r="M3909" s="362" t="s">
        <v>123</v>
      </c>
    </row>
    <row r="3910" spans="2:13">
      <c r="B3910" s="72" t="s">
        <v>4715</v>
      </c>
      <c r="C3910" s="41" t="s">
        <v>4870</v>
      </c>
      <c r="D3910" s="41" t="s">
        <v>4871</v>
      </c>
      <c r="E3910" s="41"/>
      <c r="F3910" s="41"/>
      <c r="G3910" s="41"/>
      <c r="H3910" s="41"/>
      <c r="I3910" s="41"/>
      <c r="J3910" s="41"/>
      <c r="K3910" s="362" t="s">
        <v>71</v>
      </c>
      <c r="L3910" s="302" t="str">
        <f t="shared" si="78"/>
        <v>오전</v>
      </c>
      <c r="M3910" s="362" t="s">
        <v>123</v>
      </c>
    </row>
    <row r="3911" spans="2:13">
      <c r="B3911" s="72" t="s">
        <v>4715</v>
      </c>
      <c r="C3911" s="41" t="s">
        <v>4872</v>
      </c>
      <c r="D3911" s="41" t="s">
        <v>4873</v>
      </c>
      <c r="E3911" s="41"/>
      <c r="F3911" s="41"/>
      <c r="G3911" s="41"/>
      <c r="H3911" s="41"/>
      <c r="I3911" s="41"/>
      <c r="J3911" s="41"/>
      <c r="K3911" s="362" t="s">
        <v>56</v>
      </c>
      <c r="L3911" s="302" t="str">
        <f t="shared" si="78"/>
        <v>오전</v>
      </c>
      <c r="M3911" s="362" t="s">
        <v>413</v>
      </c>
    </row>
    <row r="3912" spans="2:13">
      <c r="B3912" s="72" t="s">
        <v>4715</v>
      </c>
      <c r="C3912" s="41" t="s">
        <v>4874</v>
      </c>
      <c r="D3912" s="41" t="s">
        <v>4875</v>
      </c>
      <c r="E3912" s="41"/>
      <c r="F3912" s="41"/>
      <c r="G3912" s="41"/>
      <c r="H3912" s="41"/>
      <c r="I3912" s="41"/>
      <c r="J3912" s="41"/>
      <c r="K3912" s="362" t="s">
        <v>71</v>
      </c>
      <c r="L3912" s="302" t="str">
        <f t="shared" si="78"/>
        <v>오전</v>
      </c>
      <c r="M3912" s="362" t="s">
        <v>123</v>
      </c>
    </row>
    <row r="3913" spans="2:13">
      <c r="B3913" s="72" t="s">
        <v>4715</v>
      </c>
      <c r="C3913" s="41" t="s">
        <v>4876</v>
      </c>
      <c r="D3913" s="41" t="s">
        <v>4877</v>
      </c>
      <c r="E3913" s="41"/>
      <c r="F3913" s="41"/>
      <c r="G3913" s="41"/>
      <c r="H3913" s="41"/>
      <c r="I3913" s="41"/>
      <c r="J3913" s="41"/>
      <c r="K3913" s="362" t="s">
        <v>71</v>
      </c>
      <c r="L3913" s="302" t="str">
        <f t="shared" si="78"/>
        <v>오전</v>
      </c>
      <c r="M3913" s="362" t="s">
        <v>123</v>
      </c>
    </row>
    <row r="3914" spans="2:13">
      <c r="B3914" s="72" t="s">
        <v>4715</v>
      </c>
      <c r="C3914" s="41" t="s">
        <v>4878</v>
      </c>
      <c r="D3914" s="41" t="s">
        <v>4879</v>
      </c>
      <c r="E3914" s="41"/>
      <c r="F3914" s="41"/>
      <c r="G3914" s="41"/>
      <c r="H3914" s="41"/>
      <c r="I3914" s="41"/>
      <c r="J3914" s="41"/>
      <c r="K3914" s="362" t="s">
        <v>56</v>
      </c>
      <c r="L3914" s="302" t="str">
        <f t="shared" si="78"/>
        <v>오전</v>
      </c>
      <c r="M3914" s="362" t="s">
        <v>413</v>
      </c>
    </row>
    <row r="3915" spans="2:13">
      <c r="B3915" s="72" t="s">
        <v>4715</v>
      </c>
      <c r="C3915" s="41" t="s">
        <v>4880</v>
      </c>
      <c r="D3915" s="41" t="s">
        <v>4881</v>
      </c>
      <c r="E3915" s="41"/>
      <c r="F3915" s="41"/>
      <c r="G3915" s="41"/>
      <c r="H3915" s="41"/>
      <c r="I3915" s="41"/>
      <c r="J3915" s="41"/>
      <c r="K3915" s="362" t="s">
        <v>71</v>
      </c>
      <c r="L3915" s="302" t="str">
        <f t="shared" si="78"/>
        <v>오전</v>
      </c>
      <c r="M3915" s="362" t="s">
        <v>123</v>
      </c>
    </row>
    <row r="3916" spans="2:13">
      <c r="B3916" s="72" t="s">
        <v>4715</v>
      </c>
      <c r="C3916" s="41" t="s">
        <v>4882</v>
      </c>
      <c r="D3916" s="41" t="s">
        <v>4883</v>
      </c>
      <c r="E3916" s="41"/>
      <c r="F3916" s="41"/>
      <c r="G3916" s="41"/>
      <c r="H3916" s="41"/>
      <c r="I3916" s="41"/>
      <c r="J3916" s="41"/>
      <c r="K3916" s="362" t="s">
        <v>71</v>
      </c>
      <c r="L3916" s="302" t="str">
        <f t="shared" si="78"/>
        <v>오전</v>
      </c>
      <c r="M3916" s="362" t="s">
        <v>123</v>
      </c>
    </row>
    <row r="3917" spans="2:13">
      <c r="B3917" s="72" t="s">
        <v>4715</v>
      </c>
      <c r="C3917" s="41" t="s">
        <v>4882</v>
      </c>
      <c r="D3917" s="41" t="s">
        <v>4884</v>
      </c>
      <c r="E3917" s="41"/>
      <c r="F3917" s="41"/>
      <c r="G3917" s="41"/>
      <c r="H3917" s="41"/>
      <c r="I3917" s="41"/>
      <c r="J3917" s="41"/>
      <c r="K3917" s="362" t="s">
        <v>71</v>
      </c>
      <c r="L3917" s="302" t="str">
        <f t="shared" si="78"/>
        <v>오전</v>
      </c>
      <c r="M3917" s="362" t="s">
        <v>123</v>
      </c>
    </row>
    <row r="3918" spans="2:13">
      <c r="B3918" s="72" t="s">
        <v>4715</v>
      </c>
      <c r="C3918" s="41" t="s">
        <v>4882</v>
      </c>
      <c r="D3918" s="41" t="s">
        <v>4885</v>
      </c>
      <c r="E3918" s="41"/>
      <c r="F3918" s="41"/>
      <c r="G3918" s="41"/>
      <c r="H3918" s="41"/>
      <c r="I3918" s="41"/>
      <c r="J3918" s="41"/>
      <c r="K3918" s="362" t="s">
        <v>56</v>
      </c>
      <c r="L3918" s="302" t="str">
        <f t="shared" si="78"/>
        <v>오전</v>
      </c>
      <c r="M3918" s="362" t="s">
        <v>120</v>
      </c>
    </row>
    <row r="3919" spans="2:13">
      <c r="B3919" s="72" t="s">
        <v>4715</v>
      </c>
      <c r="C3919" s="41" t="s">
        <v>4886</v>
      </c>
      <c r="D3919" s="41" t="s">
        <v>4887</v>
      </c>
      <c r="E3919" s="41"/>
      <c r="F3919" s="41"/>
      <c r="G3919" s="41"/>
      <c r="H3919" s="41"/>
      <c r="I3919" s="41"/>
      <c r="J3919" s="41"/>
      <c r="K3919" s="362" t="s">
        <v>56</v>
      </c>
      <c r="L3919" s="302" t="str">
        <f t="shared" si="78"/>
        <v>오전</v>
      </c>
      <c r="M3919" s="362" t="s">
        <v>413</v>
      </c>
    </row>
    <row r="3920" spans="2:13">
      <c r="B3920" s="72" t="s">
        <v>4715</v>
      </c>
      <c r="C3920" s="41" t="s">
        <v>4886</v>
      </c>
      <c r="D3920" s="41" t="s">
        <v>4888</v>
      </c>
      <c r="E3920" s="41"/>
      <c r="F3920" s="41"/>
      <c r="G3920" s="41"/>
      <c r="H3920" s="41"/>
      <c r="I3920" s="41"/>
      <c r="J3920" s="41"/>
      <c r="K3920" s="362" t="s">
        <v>56</v>
      </c>
      <c r="L3920" s="302" t="str">
        <f t="shared" si="78"/>
        <v>오전</v>
      </c>
      <c r="M3920" s="362" t="s">
        <v>120</v>
      </c>
    </row>
    <row r="3921" spans="2:13">
      <c r="B3921" s="72" t="s">
        <v>4715</v>
      </c>
      <c r="C3921" s="41" t="s">
        <v>4889</v>
      </c>
      <c r="D3921" s="41" t="s">
        <v>4890</v>
      </c>
      <c r="E3921" s="41"/>
      <c r="F3921" s="41"/>
      <c r="G3921" s="41"/>
      <c r="H3921" s="41"/>
      <c r="I3921" s="41"/>
      <c r="J3921" s="41"/>
      <c r="K3921" s="362" t="s">
        <v>71</v>
      </c>
      <c r="L3921" s="302" t="str">
        <f t="shared" si="78"/>
        <v>오전</v>
      </c>
      <c r="M3921" s="362" t="s">
        <v>123</v>
      </c>
    </row>
    <row r="3922" spans="2:13">
      <c r="B3922" s="72" t="s">
        <v>4715</v>
      </c>
      <c r="C3922" s="41" t="s">
        <v>4889</v>
      </c>
      <c r="D3922" s="41" t="s">
        <v>4891</v>
      </c>
      <c r="E3922" s="41"/>
      <c r="F3922" s="41"/>
      <c r="G3922" s="41"/>
      <c r="H3922" s="41"/>
      <c r="I3922" s="41"/>
      <c r="J3922" s="41"/>
      <c r="K3922" s="362" t="s">
        <v>56</v>
      </c>
      <c r="L3922" s="302" t="str">
        <f t="shared" si="78"/>
        <v>오전</v>
      </c>
      <c r="M3922" s="362" t="s">
        <v>413</v>
      </c>
    </row>
    <row r="3923" spans="2:13">
      <c r="B3923" s="72" t="s">
        <v>4715</v>
      </c>
      <c r="C3923" s="41" t="s">
        <v>4892</v>
      </c>
      <c r="D3923" s="41" t="s">
        <v>4893</v>
      </c>
      <c r="E3923" s="41"/>
      <c r="F3923" s="41"/>
      <c r="G3923" s="41"/>
      <c r="H3923" s="41"/>
      <c r="I3923" s="41"/>
      <c r="J3923" s="41"/>
      <c r="K3923" s="362" t="s">
        <v>56</v>
      </c>
      <c r="L3923" s="302" t="str">
        <f t="shared" si="78"/>
        <v>오전</v>
      </c>
      <c r="M3923" s="362" t="s">
        <v>413</v>
      </c>
    </row>
    <row r="3924" spans="2:13">
      <c r="B3924" s="72" t="s">
        <v>4715</v>
      </c>
      <c r="C3924" s="41" t="s">
        <v>4892</v>
      </c>
      <c r="D3924" s="41" t="s">
        <v>4894</v>
      </c>
      <c r="E3924" s="41"/>
      <c r="F3924" s="41"/>
      <c r="G3924" s="41"/>
      <c r="H3924" s="41"/>
      <c r="I3924" s="41"/>
      <c r="J3924" s="41"/>
      <c r="K3924" s="362" t="s">
        <v>56</v>
      </c>
      <c r="L3924" s="302" t="str">
        <f t="shared" si="78"/>
        <v>오전</v>
      </c>
      <c r="M3924" s="362" t="s">
        <v>1698</v>
      </c>
    </row>
    <row r="3925" spans="2:13">
      <c r="B3925" s="72" t="s">
        <v>4715</v>
      </c>
      <c r="C3925" s="41" t="s">
        <v>4895</v>
      </c>
      <c r="D3925" s="41" t="s">
        <v>4896</v>
      </c>
      <c r="E3925" s="41"/>
      <c r="F3925" s="41"/>
      <c r="G3925" s="41"/>
      <c r="H3925" s="41"/>
      <c r="I3925" s="41"/>
      <c r="J3925" s="41"/>
      <c r="K3925" s="362" t="s">
        <v>56</v>
      </c>
      <c r="L3925" s="302" t="str">
        <f t="shared" si="78"/>
        <v>오전</v>
      </c>
      <c r="M3925" s="362" t="s">
        <v>413</v>
      </c>
    </row>
    <row r="3926" spans="2:13">
      <c r="B3926" s="72" t="s">
        <v>4715</v>
      </c>
      <c r="C3926" s="41" t="s">
        <v>4895</v>
      </c>
      <c r="D3926" s="41" t="s">
        <v>4897</v>
      </c>
      <c r="E3926" s="41"/>
      <c r="F3926" s="41"/>
      <c r="G3926" s="41"/>
      <c r="H3926" s="41"/>
      <c r="I3926" s="41"/>
      <c r="J3926" s="41"/>
      <c r="K3926" s="362" t="s">
        <v>56</v>
      </c>
      <c r="L3926" s="302" t="str">
        <f t="shared" si="78"/>
        <v>오전</v>
      </c>
      <c r="M3926" s="362" t="s">
        <v>120</v>
      </c>
    </row>
    <row r="3927" spans="2:13">
      <c r="B3927" s="72" t="s">
        <v>4715</v>
      </c>
      <c r="C3927" s="41" t="s">
        <v>4898</v>
      </c>
      <c r="D3927" s="41" t="s">
        <v>4899</v>
      </c>
      <c r="E3927" s="41"/>
      <c r="F3927" s="41"/>
      <c r="G3927" s="41"/>
      <c r="H3927" s="41"/>
      <c r="I3927" s="41"/>
      <c r="J3927" s="41"/>
      <c r="K3927" s="362" t="s">
        <v>56</v>
      </c>
      <c r="L3927" s="302" t="str">
        <f t="shared" si="78"/>
        <v>오전</v>
      </c>
      <c r="M3927" s="362" t="s">
        <v>120</v>
      </c>
    </row>
    <row r="3928" spans="2:13">
      <c r="B3928" s="72" t="s">
        <v>4715</v>
      </c>
      <c r="C3928" s="41" t="s">
        <v>4898</v>
      </c>
      <c r="D3928" s="41" t="s">
        <v>4900</v>
      </c>
      <c r="E3928" s="41"/>
      <c r="F3928" s="41"/>
      <c r="G3928" s="41"/>
      <c r="H3928" s="41"/>
      <c r="I3928" s="41"/>
      <c r="J3928" s="41"/>
      <c r="K3928" s="362" t="s">
        <v>56</v>
      </c>
      <c r="L3928" s="302" t="str">
        <f t="shared" si="78"/>
        <v>오전</v>
      </c>
      <c r="M3928" s="362" t="s">
        <v>120</v>
      </c>
    </row>
    <row r="3929" spans="2:13">
      <c r="B3929" s="72" t="s">
        <v>4715</v>
      </c>
      <c r="C3929" s="41" t="s">
        <v>4901</v>
      </c>
      <c r="D3929" s="41" t="s">
        <v>4902</v>
      </c>
      <c r="E3929" s="41"/>
      <c r="F3929" s="41"/>
      <c r="G3929" s="41"/>
      <c r="H3929" s="41"/>
      <c r="I3929" s="41"/>
      <c r="J3929" s="41"/>
      <c r="K3929" s="362" t="s">
        <v>56</v>
      </c>
      <c r="L3929" s="302" t="str">
        <f t="shared" si="78"/>
        <v>오전</v>
      </c>
      <c r="M3929" s="362" t="s">
        <v>413</v>
      </c>
    </row>
    <row r="3930" spans="2:13">
      <c r="B3930" s="72" t="s">
        <v>4715</v>
      </c>
      <c r="C3930" s="41" t="s">
        <v>4901</v>
      </c>
      <c r="D3930" s="41" t="s">
        <v>4903</v>
      </c>
      <c r="E3930" s="41"/>
      <c r="F3930" s="41"/>
      <c r="G3930" s="41"/>
      <c r="H3930" s="41"/>
      <c r="I3930" s="41"/>
      <c r="J3930" s="41"/>
      <c r="K3930" s="362" t="s">
        <v>56</v>
      </c>
      <c r="L3930" s="302" t="str">
        <f t="shared" si="78"/>
        <v>오전</v>
      </c>
      <c r="M3930" s="362" t="s">
        <v>413</v>
      </c>
    </row>
    <row r="3931" spans="2:13">
      <c r="B3931" s="72" t="s">
        <v>4715</v>
      </c>
      <c r="C3931" s="41" t="s">
        <v>4904</v>
      </c>
      <c r="D3931" s="41" t="s">
        <v>4905</v>
      </c>
      <c r="E3931" s="41"/>
      <c r="F3931" s="41"/>
      <c r="G3931" s="41"/>
      <c r="H3931" s="41"/>
      <c r="I3931" s="41"/>
      <c r="J3931" s="41"/>
      <c r="K3931" s="362" t="s">
        <v>56</v>
      </c>
      <c r="L3931" s="302" t="str">
        <f t="shared" si="78"/>
        <v>오전</v>
      </c>
      <c r="M3931" s="362" t="s">
        <v>413</v>
      </c>
    </row>
    <row r="3932" spans="2:13">
      <c r="B3932" s="72" t="s">
        <v>4715</v>
      </c>
      <c r="C3932" s="41" t="s">
        <v>4906</v>
      </c>
      <c r="D3932" s="41" t="s">
        <v>4907</v>
      </c>
      <c r="E3932" s="41"/>
      <c r="F3932" s="41"/>
      <c r="G3932" s="41"/>
      <c r="H3932" s="41"/>
      <c r="I3932" s="41"/>
      <c r="J3932" s="41"/>
      <c r="K3932" s="362" t="s">
        <v>56</v>
      </c>
      <c r="L3932" s="302" t="str">
        <f t="shared" si="78"/>
        <v>오전</v>
      </c>
      <c r="M3932" s="362" t="s">
        <v>413</v>
      </c>
    </row>
    <row r="3933" spans="2:13">
      <c r="B3933" s="72" t="s">
        <v>4715</v>
      </c>
      <c r="C3933" s="41" t="s">
        <v>4906</v>
      </c>
      <c r="D3933" s="41" t="s">
        <v>4908</v>
      </c>
      <c r="E3933" s="41"/>
      <c r="F3933" s="41"/>
      <c r="G3933" s="41"/>
      <c r="H3933" s="41"/>
      <c r="I3933" s="41"/>
      <c r="J3933" s="41"/>
      <c r="K3933" s="362" t="s">
        <v>71</v>
      </c>
      <c r="L3933" s="302" t="str">
        <f t="shared" si="78"/>
        <v>오전</v>
      </c>
      <c r="M3933" s="362" t="s">
        <v>123</v>
      </c>
    </row>
    <row r="3934" spans="2:13">
      <c r="B3934" s="72" t="s">
        <v>4715</v>
      </c>
      <c r="C3934" s="41" t="s">
        <v>4909</v>
      </c>
      <c r="D3934" s="41" t="s">
        <v>4910</v>
      </c>
      <c r="E3934" s="41"/>
      <c r="F3934" s="41"/>
      <c r="G3934" s="41"/>
      <c r="H3934" s="41"/>
      <c r="I3934" s="41"/>
      <c r="J3934" s="41"/>
      <c r="K3934" s="362" t="s">
        <v>2879</v>
      </c>
      <c r="L3934" s="302" t="str">
        <f t="shared" si="78"/>
        <v>오전</v>
      </c>
      <c r="M3934" s="362" t="s">
        <v>413</v>
      </c>
    </row>
    <row r="3935" spans="2:13">
      <c r="B3935" s="72" t="s">
        <v>4715</v>
      </c>
      <c r="C3935" s="41" t="s">
        <v>4909</v>
      </c>
      <c r="D3935" s="41" t="s">
        <v>4911</v>
      </c>
      <c r="E3935" s="41"/>
      <c r="F3935" s="41"/>
      <c r="G3935" s="41"/>
      <c r="H3935" s="41"/>
      <c r="I3935" s="41"/>
      <c r="J3935" s="41"/>
      <c r="K3935" s="362" t="s">
        <v>56</v>
      </c>
      <c r="L3935" s="302" t="str">
        <f t="shared" si="78"/>
        <v>오전</v>
      </c>
      <c r="M3935" s="362" t="s">
        <v>2604</v>
      </c>
    </row>
    <row r="3936" spans="2:13">
      <c r="B3936" s="72" t="s">
        <v>4715</v>
      </c>
      <c r="C3936" s="41" t="s">
        <v>4912</v>
      </c>
      <c r="D3936" s="41" t="s">
        <v>4913</v>
      </c>
      <c r="E3936" s="41"/>
      <c r="F3936" s="41"/>
      <c r="G3936" s="41"/>
      <c r="H3936" s="41"/>
      <c r="I3936" s="41"/>
      <c r="J3936" s="41"/>
      <c r="K3936" s="362" t="s">
        <v>56</v>
      </c>
      <c r="L3936" s="302" t="str">
        <f t="shared" si="78"/>
        <v>오전</v>
      </c>
      <c r="M3936" s="362" t="s">
        <v>413</v>
      </c>
    </row>
    <row r="3937" spans="2:13">
      <c r="B3937" s="72" t="s">
        <v>4715</v>
      </c>
      <c r="C3937" s="41" t="s">
        <v>4912</v>
      </c>
      <c r="D3937" s="41" t="s">
        <v>4914</v>
      </c>
      <c r="E3937" s="41"/>
      <c r="F3937" s="41"/>
      <c r="G3937" s="41"/>
      <c r="H3937" s="41"/>
      <c r="I3937" s="41"/>
      <c r="J3937" s="41"/>
      <c r="K3937" s="362" t="s">
        <v>56</v>
      </c>
      <c r="L3937" s="302" t="str">
        <f t="shared" si="78"/>
        <v>오전</v>
      </c>
      <c r="M3937" s="362" t="s">
        <v>413</v>
      </c>
    </row>
    <row r="3938" spans="2:13">
      <c r="B3938" s="72" t="s">
        <v>4715</v>
      </c>
      <c r="C3938" s="41" t="s">
        <v>4915</v>
      </c>
      <c r="D3938" s="41" t="s">
        <v>4916</v>
      </c>
      <c r="E3938" s="41"/>
      <c r="F3938" s="41"/>
      <c r="G3938" s="41"/>
      <c r="H3938" s="41"/>
      <c r="I3938" s="41"/>
      <c r="J3938" s="41"/>
      <c r="K3938" s="362" t="s">
        <v>56</v>
      </c>
      <c r="L3938" s="302" t="str">
        <f t="shared" si="78"/>
        <v>오전</v>
      </c>
      <c r="M3938" s="362" t="s">
        <v>413</v>
      </c>
    </row>
    <row r="3939" spans="2:13">
      <c r="B3939" s="72" t="s">
        <v>4715</v>
      </c>
      <c r="C3939" s="41" t="s">
        <v>4917</v>
      </c>
      <c r="D3939" s="41" t="s">
        <v>4918</v>
      </c>
      <c r="E3939" s="41"/>
      <c r="F3939" s="41"/>
      <c r="G3939" s="41"/>
      <c r="H3939" s="41"/>
      <c r="I3939" s="41"/>
      <c r="J3939" s="41"/>
      <c r="K3939" s="362" t="s">
        <v>56</v>
      </c>
      <c r="L3939" s="302" t="str">
        <f t="shared" si="78"/>
        <v>오전</v>
      </c>
      <c r="M3939" s="362" t="s">
        <v>413</v>
      </c>
    </row>
    <row r="3940" spans="2:13">
      <c r="B3940" s="72" t="s">
        <v>4715</v>
      </c>
      <c r="C3940" s="41" t="s">
        <v>4919</v>
      </c>
      <c r="D3940" s="41" t="s">
        <v>4920</v>
      </c>
      <c r="E3940" s="41"/>
      <c r="F3940" s="41"/>
      <c r="G3940" s="41"/>
      <c r="H3940" s="41"/>
      <c r="I3940" s="41"/>
      <c r="J3940" s="41"/>
      <c r="K3940" s="362" t="s">
        <v>56</v>
      </c>
      <c r="L3940" s="302" t="str">
        <f t="shared" si="78"/>
        <v>오전</v>
      </c>
      <c r="M3940" s="362" t="s">
        <v>413</v>
      </c>
    </row>
    <row r="3941" spans="2:13">
      <c r="B3941" s="72" t="s">
        <v>4715</v>
      </c>
      <c r="C3941" s="41" t="s">
        <v>4919</v>
      </c>
      <c r="D3941" s="41" t="s">
        <v>4921</v>
      </c>
      <c r="E3941" s="41"/>
      <c r="F3941" s="41"/>
      <c r="G3941" s="41"/>
      <c r="H3941" s="41"/>
      <c r="I3941" s="41"/>
      <c r="J3941" s="41"/>
      <c r="K3941" s="362" t="s">
        <v>56</v>
      </c>
      <c r="L3941" s="302" t="str">
        <f t="shared" si="78"/>
        <v>오전</v>
      </c>
      <c r="M3941" s="362" t="s">
        <v>413</v>
      </c>
    </row>
    <row r="3942" spans="2:13">
      <c r="B3942" s="72" t="s">
        <v>4715</v>
      </c>
      <c r="C3942" s="41" t="s">
        <v>4919</v>
      </c>
      <c r="D3942" s="41" t="s">
        <v>4922</v>
      </c>
      <c r="E3942" s="41"/>
      <c r="F3942" s="41"/>
      <c r="G3942" s="41"/>
      <c r="H3942" s="41"/>
      <c r="I3942" s="41"/>
      <c r="J3942" s="41"/>
      <c r="K3942" s="362" t="s">
        <v>71</v>
      </c>
      <c r="L3942" s="302" t="str">
        <f t="shared" si="78"/>
        <v>오전</v>
      </c>
      <c r="M3942" s="362" t="s">
        <v>123</v>
      </c>
    </row>
    <row r="3943" spans="2:13">
      <c r="B3943" s="72" t="s">
        <v>4715</v>
      </c>
      <c r="C3943" s="41" t="s">
        <v>4923</v>
      </c>
      <c r="D3943" s="41" t="s">
        <v>4924</v>
      </c>
      <c r="E3943" s="41"/>
      <c r="F3943" s="41"/>
      <c r="G3943" s="41"/>
      <c r="H3943" s="41"/>
      <c r="I3943" s="41"/>
      <c r="J3943" s="41"/>
      <c r="K3943" s="362" t="s">
        <v>2879</v>
      </c>
      <c r="L3943" s="302" t="str">
        <f t="shared" si="78"/>
        <v>오전</v>
      </c>
      <c r="M3943" s="362" t="s">
        <v>413</v>
      </c>
    </row>
    <row r="3944" spans="2:13">
      <c r="B3944" s="72" t="s">
        <v>4715</v>
      </c>
      <c r="C3944" s="41" t="s">
        <v>4923</v>
      </c>
      <c r="D3944" s="41" t="s">
        <v>4925</v>
      </c>
      <c r="E3944" s="41"/>
      <c r="F3944" s="41"/>
      <c r="G3944" s="41"/>
      <c r="H3944" s="41"/>
      <c r="I3944" s="41"/>
      <c r="J3944" s="41"/>
      <c r="K3944" s="362" t="s">
        <v>71</v>
      </c>
      <c r="L3944" s="302" t="str">
        <f t="shared" si="78"/>
        <v>오전</v>
      </c>
      <c r="M3944" s="362" t="s">
        <v>123</v>
      </c>
    </row>
    <row r="3945" spans="2:13">
      <c r="B3945" s="72" t="s">
        <v>4715</v>
      </c>
      <c r="C3945" s="41" t="s">
        <v>4926</v>
      </c>
      <c r="D3945" s="364" t="s">
        <v>4927</v>
      </c>
      <c r="E3945" s="41"/>
      <c r="F3945" s="41"/>
      <c r="G3945" s="41"/>
      <c r="H3945" s="41"/>
      <c r="I3945" s="41"/>
      <c r="J3945" s="41"/>
      <c r="K3945" s="362" t="s">
        <v>56</v>
      </c>
      <c r="L3945" s="302" t="str">
        <f t="shared" si="78"/>
        <v>오전</v>
      </c>
      <c r="M3945" s="362" t="s">
        <v>575</v>
      </c>
    </row>
    <row r="3946" spans="2:13">
      <c r="B3946" s="72" t="s">
        <v>4715</v>
      </c>
      <c r="C3946" s="41" t="s">
        <v>4928</v>
      </c>
      <c r="D3946" s="364" t="s">
        <v>4929</v>
      </c>
      <c r="E3946" s="41"/>
      <c r="F3946" s="41"/>
      <c r="G3946" s="41"/>
      <c r="H3946" s="41"/>
      <c r="I3946" s="41"/>
      <c r="J3946" s="41"/>
      <c r="K3946" s="362" t="s">
        <v>56</v>
      </c>
      <c r="L3946" s="302" t="str">
        <f t="shared" si="78"/>
        <v>오전</v>
      </c>
      <c r="M3946" s="362" t="s">
        <v>575</v>
      </c>
    </row>
    <row r="3947" spans="2:13">
      <c r="B3947" s="72" t="s">
        <v>4715</v>
      </c>
      <c r="C3947" s="41" t="s">
        <v>4928</v>
      </c>
      <c r="D3947" s="364" t="s">
        <v>4930</v>
      </c>
      <c r="E3947" s="41"/>
      <c r="F3947" s="41"/>
      <c r="G3947" s="41"/>
      <c r="H3947" s="41"/>
      <c r="I3947" s="41"/>
      <c r="J3947" s="41"/>
      <c r="K3947" s="362" t="s">
        <v>56</v>
      </c>
      <c r="L3947" s="302" t="str">
        <f t="shared" ref="L3947:L4010" si="79">IF(MID(D3947,1,8)&gt;="20241101",IF(VALUE(MID(D3947,10,6))&lt;120000,"오전",IF(VALUE(MID(D3947,10,2))&lt;17,"오후","야간")),
IF(MID(D3947,1,8)&lt;"20241101",IF(VALUE(MID(D3947,10,6))&lt;120000,"오전",IF(VALUE(MID(D3947,10,2))&lt;18,"오후","야간"))
))</f>
        <v>오전</v>
      </c>
      <c r="M3947" s="362" t="s">
        <v>575</v>
      </c>
    </row>
    <row r="3948" spans="2:13">
      <c r="B3948" s="72" t="s">
        <v>4715</v>
      </c>
      <c r="C3948" s="41" t="s">
        <v>4928</v>
      </c>
      <c r="D3948" s="364" t="s">
        <v>4931</v>
      </c>
      <c r="E3948" s="41"/>
      <c r="F3948" s="41"/>
      <c r="G3948" s="41"/>
      <c r="H3948" s="41"/>
      <c r="I3948" s="41"/>
      <c r="J3948" s="41"/>
      <c r="K3948" s="362" t="s">
        <v>56</v>
      </c>
      <c r="L3948" s="302" t="str">
        <f t="shared" si="79"/>
        <v>오전</v>
      </c>
      <c r="M3948" s="362" t="s">
        <v>4932</v>
      </c>
    </row>
    <row r="3949" spans="2:13">
      <c r="B3949" s="72" t="s">
        <v>4715</v>
      </c>
      <c r="C3949" s="41" t="s">
        <v>4928</v>
      </c>
      <c r="D3949" s="364" t="s">
        <v>4933</v>
      </c>
      <c r="E3949" s="41"/>
      <c r="F3949" s="41"/>
      <c r="G3949" s="41"/>
      <c r="H3949" s="41"/>
      <c r="I3949" s="41"/>
      <c r="J3949" s="41"/>
      <c r="K3949" s="362" t="s">
        <v>490</v>
      </c>
      <c r="L3949" s="302" t="str">
        <f t="shared" si="79"/>
        <v>오전</v>
      </c>
      <c r="M3949" s="362" t="s">
        <v>4934</v>
      </c>
    </row>
    <row r="3950" spans="2:13">
      <c r="B3950" s="72" t="s">
        <v>4715</v>
      </c>
      <c r="C3950" s="41" t="s">
        <v>4928</v>
      </c>
      <c r="D3950" s="364" t="s">
        <v>4935</v>
      </c>
      <c r="E3950" s="41"/>
      <c r="F3950" s="41"/>
      <c r="G3950" s="41"/>
      <c r="H3950" s="41"/>
      <c r="I3950" s="41"/>
      <c r="J3950" s="41"/>
      <c r="K3950" s="362" t="s">
        <v>56</v>
      </c>
      <c r="L3950" s="302" t="str">
        <f t="shared" si="79"/>
        <v>오전</v>
      </c>
      <c r="M3950" s="362" t="s">
        <v>4934</v>
      </c>
    </row>
    <row r="3951" spans="2:13">
      <c r="B3951" s="72" t="s">
        <v>4715</v>
      </c>
      <c r="C3951" s="41" t="s">
        <v>4928</v>
      </c>
      <c r="D3951" s="364" t="s">
        <v>4936</v>
      </c>
      <c r="E3951" s="41"/>
      <c r="F3951" s="41"/>
      <c r="G3951" s="41"/>
      <c r="H3951" s="41"/>
      <c r="I3951" s="41"/>
      <c r="J3951" s="41"/>
      <c r="K3951" s="362" t="s">
        <v>490</v>
      </c>
      <c r="L3951" s="302" t="str">
        <f t="shared" si="79"/>
        <v>오전</v>
      </c>
      <c r="M3951" s="362" t="s">
        <v>4937</v>
      </c>
    </row>
    <row r="3952" spans="2:13">
      <c r="B3952" s="72" t="s">
        <v>4715</v>
      </c>
      <c r="C3952" s="41" t="s">
        <v>4938</v>
      </c>
      <c r="D3952" s="364" t="s">
        <v>4939</v>
      </c>
      <c r="E3952" s="41"/>
      <c r="F3952" s="41"/>
      <c r="G3952" s="41"/>
      <c r="H3952" s="41"/>
      <c r="I3952" s="41"/>
      <c r="J3952" s="41"/>
      <c r="K3952" s="362" t="s">
        <v>56</v>
      </c>
      <c r="L3952" s="302" t="str">
        <f t="shared" si="79"/>
        <v>오전</v>
      </c>
      <c r="M3952" s="362" t="s">
        <v>120</v>
      </c>
    </row>
    <row r="3953" spans="2:13">
      <c r="B3953" s="72" t="s">
        <v>4715</v>
      </c>
      <c r="C3953" s="41" t="s">
        <v>4938</v>
      </c>
      <c r="D3953" s="364" t="s">
        <v>4940</v>
      </c>
      <c r="E3953" s="41"/>
      <c r="F3953" s="41"/>
      <c r="G3953" s="41"/>
      <c r="H3953" s="41"/>
      <c r="I3953" s="41"/>
      <c r="J3953" s="41"/>
      <c r="K3953" s="362" t="s">
        <v>56</v>
      </c>
      <c r="L3953" s="302" t="str">
        <f t="shared" si="79"/>
        <v>오전</v>
      </c>
      <c r="M3953" s="362" t="s">
        <v>120</v>
      </c>
    </row>
    <row r="3954" spans="2:13">
      <c r="B3954" s="72" t="s">
        <v>4715</v>
      </c>
      <c r="C3954" s="41" t="s">
        <v>4938</v>
      </c>
      <c r="D3954" s="364" t="s">
        <v>4941</v>
      </c>
      <c r="E3954" s="41"/>
      <c r="F3954" s="41"/>
      <c r="G3954" s="41"/>
      <c r="H3954" s="41"/>
      <c r="I3954" s="41"/>
      <c r="J3954" s="41"/>
      <c r="K3954" s="362" t="s">
        <v>490</v>
      </c>
      <c r="L3954" s="302" t="str">
        <f t="shared" si="79"/>
        <v>오전</v>
      </c>
      <c r="M3954" s="362" t="s">
        <v>575</v>
      </c>
    </row>
    <row r="3955" spans="2:13">
      <c r="B3955" s="72" t="s">
        <v>4715</v>
      </c>
      <c r="C3955" s="41" t="s">
        <v>4938</v>
      </c>
      <c r="D3955" s="364" t="s">
        <v>4942</v>
      </c>
      <c r="E3955" s="41"/>
      <c r="F3955" s="41"/>
      <c r="G3955" s="41"/>
      <c r="H3955" s="41"/>
      <c r="I3955" s="41"/>
      <c r="J3955" s="41"/>
      <c r="K3955" s="362" t="s">
        <v>490</v>
      </c>
      <c r="L3955" s="302" t="str">
        <f t="shared" si="79"/>
        <v>오전</v>
      </c>
      <c r="M3955" s="362" t="s">
        <v>575</v>
      </c>
    </row>
    <row r="3956" spans="2:13">
      <c r="B3956" s="72" t="s">
        <v>4715</v>
      </c>
      <c r="C3956" s="41" t="s">
        <v>4943</v>
      </c>
      <c r="D3956" s="364" t="s">
        <v>4944</v>
      </c>
      <c r="E3956" s="41"/>
      <c r="F3956" s="41"/>
      <c r="G3956" s="41"/>
      <c r="H3956" s="41"/>
      <c r="I3956" s="41"/>
      <c r="J3956" s="41"/>
      <c r="K3956" s="362" t="s">
        <v>490</v>
      </c>
      <c r="L3956" s="302" t="str">
        <f t="shared" si="79"/>
        <v>오전</v>
      </c>
      <c r="M3956" s="362" t="s">
        <v>575</v>
      </c>
    </row>
    <row r="3957" spans="2:13">
      <c r="B3957" s="72" t="s">
        <v>4715</v>
      </c>
      <c r="C3957" s="41" t="s">
        <v>4943</v>
      </c>
      <c r="D3957" s="364" t="s">
        <v>4945</v>
      </c>
      <c r="E3957" s="41"/>
      <c r="F3957" s="41"/>
      <c r="G3957" s="41"/>
      <c r="H3957" s="41"/>
      <c r="I3957" s="41"/>
      <c r="J3957" s="41"/>
      <c r="K3957" s="362" t="s">
        <v>71</v>
      </c>
      <c r="L3957" s="302" t="str">
        <f t="shared" si="79"/>
        <v>오전</v>
      </c>
      <c r="M3957" s="362"/>
    </row>
    <row r="3958" spans="2:13">
      <c r="B3958" s="72" t="s">
        <v>4715</v>
      </c>
      <c r="C3958" s="41" t="s">
        <v>4946</v>
      </c>
      <c r="D3958" s="364" t="s">
        <v>4947</v>
      </c>
      <c r="E3958" s="41"/>
      <c r="F3958" s="41"/>
      <c r="G3958" s="41"/>
      <c r="H3958" s="41"/>
      <c r="I3958" s="41"/>
      <c r="J3958" s="41"/>
      <c r="K3958" s="362" t="s">
        <v>56</v>
      </c>
      <c r="L3958" s="302" t="str">
        <f t="shared" si="79"/>
        <v>오전</v>
      </c>
      <c r="M3958" s="362" t="s">
        <v>120</v>
      </c>
    </row>
    <row r="3959" spans="2:13">
      <c r="B3959" s="72" t="s">
        <v>4715</v>
      </c>
      <c r="C3959" s="41" t="s">
        <v>4946</v>
      </c>
      <c r="D3959" s="364" t="s">
        <v>4948</v>
      </c>
      <c r="E3959" s="41"/>
      <c r="F3959" s="41"/>
      <c r="G3959" s="41"/>
      <c r="H3959" s="41"/>
      <c r="I3959" s="41"/>
      <c r="J3959" s="41"/>
      <c r="K3959" s="362" t="s">
        <v>56</v>
      </c>
      <c r="L3959" s="302" t="str">
        <f t="shared" si="79"/>
        <v>오전</v>
      </c>
      <c r="M3959" s="362" t="s">
        <v>571</v>
      </c>
    </row>
    <row r="3960" spans="2:13">
      <c r="B3960" s="72" t="s">
        <v>4715</v>
      </c>
      <c r="C3960" s="41" t="s">
        <v>4949</v>
      </c>
      <c r="D3960" s="364" t="s">
        <v>4950</v>
      </c>
      <c r="E3960" s="41"/>
      <c r="F3960" s="41"/>
      <c r="G3960" s="41"/>
      <c r="H3960" s="41"/>
      <c r="I3960" s="41"/>
      <c r="J3960" s="41"/>
      <c r="K3960" s="362" t="s">
        <v>71</v>
      </c>
      <c r="L3960" s="302" t="str">
        <f t="shared" si="79"/>
        <v>오전</v>
      </c>
      <c r="M3960" s="362"/>
    </row>
    <row r="3961" spans="2:13">
      <c r="B3961" s="72" t="s">
        <v>4715</v>
      </c>
      <c r="C3961" s="41" t="s">
        <v>4949</v>
      </c>
      <c r="D3961" s="364" t="s">
        <v>4951</v>
      </c>
      <c r="E3961" s="41"/>
      <c r="F3961" s="41"/>
      <c r="G3961" s="41"/>
      <c r="H3961" s="41"/>
      <c r="I3961" s="41"/>
      <c r="J3961" s="41"/>
      <c r="K3961" s="362" t="s">
        <v>56</v>
      </c>
      <c r="L3961" s="302" t="str">
        <f t="shared" si="79"/>
        <v>오전</v>
      </c>
      <c r="M3961" s="362" t="s">
        <v>571</v>
      </c>
    </row>
    <row r="3962" spans="2:13">
      <c r="B3962" s="72" t="s">
        <v>4715</v>
      </c>
      <c r="C3962" s="41" t="s">
        <v>4949</v>
      </c>
      <c r="D3962" s="364" t="s">
        <v>4952</v>
      </c>
      <c r="E3962" s="41"/>
      <c r="F3962" s="41"/>
      <c r="G3962" s="41"/>
      <c r="H3962" s="41"/>
      <c r="I3962" s="41"/>
      <c r="J3962" s="41"/>
      <c r="K3962" s="362" t="s">
        <v>71</v>
      </c>
      <c r="L3962" s="302" t="str">
        <f t="shared" si="79"/>
        <v>오전</v>
      </c>
      <c r="M3962" s="362"/>
    </row>
    <row r="3963" spans="2:13">
      <c r="B3963" s="72" t="s">
        <v>4715</v>
      </c>
      <c r="C3963" s="41" t="s">
        <v>4949</v>
      </c>
      <c r="D3963" s="364" t="s">
        <v>4953</v>
      </c>
      <c r="E3963" s="41"/>
      <c r="F3963" s="41"/>
      <c r="G3963" s="41"/>
      <c r="H3963" s="41"/>
      <c r="I3963" s="41"/>
      <c r="J3963" s="41"/>
      <c r="K3963" s="362" t="s">
        <v>71</v>
      </c>
      <c r="L3963" s="302" t="str">
        <f t="shared" si="79"/>
        <v>오전</v>
      </c>
      <c r="M3963" s="362"/>
    </row>
    <row r="3964" spans="2:13">
      <c r="B3964" s="72" t="s">
        <v>4715</v>
      </c>
      <c r="C3964" s="41" t="s">
        <v>4949</v>
      </c>
      <c r="D3964" s="364" t="s">
        <v>4954</v>
      </c>
      <c r="E3964" s="41"/>
      <c r="F3964" s="41"/>
      <c r="G3964" s="41"/>
      <c r="H3964" s="41"/>
      <c r="I3964" s="41"/>
      <c r="J3964" s="41"/>
      <c r="K3964" s="362" t="s">
        <v>71</v>
      </c>
      <c r="L3964" s="302" t="str">
        <f t="shared" si="79"/>
        <v>오전</v>
      </c>
      <c r="M3964" s="362"/>
    </row>
    <row r="3965" spans="2:13">
      <c r="B3965" s="72" t="s">
        <v>4715</v>
      </c>
      <c r="C3965" s="41" t="s">
        <v>4955</v>
      </c>
      <c r="D3965" s="364" t="s">
        <v>4956</v>
      </c>
      <c r="E3965" s="41"/>
      <c r="F3965" s="41"/>
      <c r="G3965" s="41"/>
      <c r="H3965" s="41"/>
      <c r="I3965" s="41"/>
      <c r="J3965" s="41"/>
      <c r="K3965" s="362" t="s">
        <v>71</v>
      </c>
      <c r="L3965" s="302" t="str">
        <f t="shared" si="79"/>
        <v>오전</v>
      </c>
      <c r="M3965" s="362"/>
    </row>
    <row r="3966" spans="2:13">
      <c r="B3966" s="72" t="s">
        <v>4715</v>
      </c>
      <c r="C3966" s="41" t="s">
        <v>4955</v>
      </c>
      <c r="D3966" s="364" t="s">
        <v>4957</v>
      </c>
      <c r="E3966" s="41"/>
      <c r="F3966" s="41"/>
      <c r="G3966" s="41"/>
      <c r="H3966" s="41"/>
      <c r="I3966" s="41"/>
      <c r="J3966" s="41"/>
      <c r="K3966" s="362" t="s">
        <v>71</v>
      </c>
      <c r="L3966" s="302" t="str">
        <f t="shared" si="79"/>
        <v>오전</v>
      </c>
      <c r="M3966" s="362"/>
    </row>
    <row r="3967" spans="2:13">
      <c r="B3967" s="72" t="s">
        <v>4715</v>
      </c>
      <c r="C3967" s="41" t="s">
        <v>4955</v>
      </c>
      <c r="D3967" s="364" t="s">
        <v>4958</v>
      </c>
      <c r="E3967" s="41"/>
      <c r="F3967" s="41"/>
      <c r="G3967" s="41"/>
      <c r="H3967" s="41"/>
      <c r="I3967" s="41"/>
      <c r="J3967" s="41"/>
      <c r="K3967" s="362" t="s">
        <v>71</v>
      </c>
      <c r="L3967" s="302" t="str">
        <f t="shared" si="79"/>
        <v>오전</v>
      </c>
      <c r="M3967" s="362"/>
    </row>
    <row r="3968" spans="2:13">
      <c r="B3968" s="72" t="s">
        <v>4715</v>
      </c>
      <c r="C3968" s="41" t="s">
        <v>4955</v>
      </c>
      <c r="D3968" s="364" t="s">
        <v>4959</v>
      </c>
      <c r="E3968" s="41"/>
      <c r="F3968" s="41"/>
      <c r="G3968" s="41"/>
      <c r="H3968" s="41"/>
      <c r="I3968" s="41"/>
      <c r="J3968" s="41"/>
      <c r="K3968" s="362" t="s">
        <v>56</v>
      </c>
      <c r="L3968" s="302" t="str">
        <f t="shared" si="79"/>
        <v>오전</v>
      </c>
      <c r="M3968" s="362" t="s">
        <v>120</v>
      </c>
    </row>
    <row r="3969" spans="2:13">
      <c r="B3969" s="198" t="s">
        <v>4715</v>
      </c>
      <c r="C3969" s="41" t="s">
        <v>4955</v>
      </c>
      <c r="D3969" s="364" t="s">
        <v>4960</v>
      </c>
      <c r="E3969" s="41"/>
      <c r="F3969" s="41"/>
      <c r="G3969" s="41"/>
      <c r="H3969" s="41"/>
      <c r="I3969" s="41"/>
      <c r="J3969" s="41"/>
      <c r="K3969" s="362" t="s">
        <v>56</v>
      </c>
      <c r="L3969" s="302" t="str">
        <f t="shared" si="79"/>
        <v>오전</v>
      </c>
      <c r="M3969" s="362" t="s">
        <v>120</v>
      </c>
    </row>
    <row r="3970" spans="2:13">
      <c r="B3970" s="198" t="s">
        <v>4715</v>
      </c>
      <c r="C3970" s="41" t="s">
        <v>4961</v>
      </c>
      <c r="D3970" s="364" t="s">
        <v>4962</v>
      </c>
      <c r="E3970" s="41"/>
      <c r="F3970" s="41"/>
      <c r="G3970" s="41"/>
      <c r="H3970" s="41"/>
      <c r="I3970" s="41"/>
      <c r="J3970" s="41"/>
      <c r="K3970" s="362" t="s">
        <v>56</v>
      </c>
      <c r="L3970" s="302" t="str">
        <f t="shared" si="79"/>
        <v>오전</v>
      </c>
      <c r="M3970" s="362" t="s">
        <v>120</v>
      </c>
    </row>
    <row r="3971" spans="2:13">
      <c r="B3971" s="198" t="s">
        <v>4715</v>
      </c>
      <c r="C3971" s="41" t="s">
        <v>4961</v>
      </c>
      <c r="D3971" s="364" t="s">
        <v>4963</v>
      </c>
      <c r="E3971" s="41"/>
      <c r="F3971" s="41"/>
      <c r="G3971" s="41"/>
      <c r="H3971" s="41"/>
      <c r="I3971" s="41"/>
      <c r="J3971" s="41"/>
      <c r="K3971" s="362" t="s">
        <v>56</v>
      </c>
      <c r="L3971" s="302" t="str">
        <f t="shared" si="79"/>
        <v>오전</v>
      </c>
      <c r="M3971" s="362" t="s">
        <v>120</v>
      </c>
    </row>
    <row r="3972" spans="2:13">
      <c r="B3972" s="198" t="s">
        <v>4715</v>
      </c>
      <c r="C3972" s="41" t="s">
        <v>4961</v>
      </c>
      <c r="D3972" s="364" t="s">
        <v>4964</v>
      </c>
      <c r="E3972" s="41"/>
      <c r="F3972" s="41"/>
      <c r="G3972" s="41"/>
      <c r="H3972" s="41"/>
      <c r="I3972" s="41"/>
      <c r="J3972" s="41"/>
      <c r="K3972" s="362" t="s">
        <v>56</v>
      </c>
      <c r="L3972" s="302" t="str">
        <f t="shared" si="79"/>
        <v>오전</v>
      </c>
      <c r="M3972" s="362" t="s">
        <v>120</v>
      </c>
    </row>
    <row r="3973" spans="2:13">
      <c r="B3973" s="198" t="s">
        <v>4715</v>
      </c>
      <c r="C3973" s="41" t="s">
        <v>4965</v>
      </c>
      <c r="D3973" s="364" t="s">
        <v>4966</v>
      </c>
      <c r="E3973" s="41"/>
      <c r="F3973" s="41"/>
      <c r="G3973" s="41"/>
      <c r="H3973" s="41"/>
      <c r="I3973" s="41"/>
      <c r="J3973" s="41"/>
      <c r="K3973" s="362" t="s">
        <v>71</v>
      </c>
      <c r="L3973" s="302" t="str">
        <f t="shared" si="79"/>
        <v>오전</v>
      </c>
      <c r="M3973" s="362"/>
    </row>
    <row r="3974" spans="2:13">
      <c r="B3974" s="198" t="s">
        <v>4715</v>
      </c>
      <c r="C3974" s="41" t="s">
        <v>4965</v>
      </c>
      <c r="D3974" s="364" t="s">
        <v>4967</v>
      </c>
      <c r="E3974" s="41"/>
      <c r="F3974" s="41"/>
      <c r="G3974" s="41"/>
      <c r="H3974" s="41"/>
      <c r="I3974" s="41"/>
      <c r="J3974" s="41"/>
      <c r="K3974" s="362" t="s">
        <v>71</v>
      </c>
      <c r="L3974" s="302" t="str">
        <f t="shared" si="79"/>
        <v>오전</v>
      </c>
      <c r="M3974" s="362"/>
    </row>
    <row r="3975" spans="2:13">
      <c r="B3975" s="198" t="s">
        <v>4715</v>
      </c>
      <c r="C3975" s="41" t="s">
        <v>4965</v>
      </c>
      <c r="D3975" s="364" t="s">
        <v>4968</v>
      </c>
      <c r="E3975" s="41"/>
      <c r="F3975" s="41"/>
      <c r="G3975" s="41"/>
      <c r="H3975" s="41"/>
      <c r="I3975" s="41"/>
      <c r="J3975" s="41"/>
      <c r="K3975" s="362" t="s">
        <v>71</v>
      </c>
      <c r="L3975" s="302" t="str">
        <f t="shared" si="79"/>
        <v>오전</v>
      </c>
      <c r="M3975" s="362"/>
    </row>
    <row r="3976" spans="2:13">
      <c r="B3976" s="198" t="s">
        <v>4715</v>
      </c>
      <c r="C3976" s="41" t="s">
        <v>4969</v>
      </c>
      <c r="D3976" s="364" t="s">
        <v>4970</v>
      </c>
      <c r="E3976" s="41"/>
      <c r="F3976" s="41"/>
      <c r="G3976" s="41"/>
      <c r="H3976" s="41"/>
      <c r="I3976" s="41"/>
      <c r="J3976" s="41"/>
      <c r="K3976" s="362" t="s">
        <v>56</v>
      </c>
      <c r="L3976" s="302" t="str">
        <f t="shared" si="79"/>
        <v>오전</v>
      </c>
      <c r="M3976" s="362" t="s">
        <v>575</v>
      </c>
    </row>
    <row r="3977" spans="2:13">
      <c r="B3977" s="198" t="s">
        <v>4715</v>
      </c>
      <c r="C3977" s="41" t="s">
        <v>4969</v>
      </c>
      <c r="D3977" s="364" t="s">
        <v>4971</v>
      </c>
      <c r="E3977" s="41"/>
      <c r="F3977" s="41"/>
      <c r="G3977" s="41"/>
      <c r="H3977" s="41"/>
      <c r="I3977" s="41"/>
      <c r="J3977" s="41"/>
      <c r="K3977" s="362" t="s">
        <v>56</v>
      </c>
      <c r="L3977" s="302" t="str">
        <f t="shared" si="79"/>
        <v>오전</v>
      </c>
      <c r="M3977" s="362" t="s">
        <v>120</v>
      </c>
    </row>
    <row r="3978" spans="2:13">
      <c r="B3978" s="198" t="s">
        <v>4715</v>
      </c>
      <c r="C3978" s="41" t="s">
        <v>4969</v>
      </c>
      <c r="D3978" s="364" t="s">
        <v>4972</v>
      </c>
      <c r="E3978" s="41"/>
      <c r="F3978" s="41"/>
      <c r="G3978" s="41"/>
      <c r="H3978" s="41"/>
      <c r="I3978" s="41"/>
      <c r="J3978" s="41"/>
      <c r="K3978" s="362" t="s">
        <v>56</v>
      </c>
      <c r="L3978" s="302" t="str">
        <f t="shared" si="79"/>
        <v>오전</v>
      </c>
      <c r="M3978" s="362" t="s">
        <v>575</v>
      </c>
    </row>
    <row r="3979" spans="2:13">
      <c r="B3979" s="198" t="s">
        <v>4715</v>
      </c>
      <c r="C3979" s="41" t="s">
        <v>4969</v>
      </c>
      <c r="D3979" s="364" t="s">
        <v>4973</v>
      </c>
      <c r="E3979" s="41"/>
      <c r="F3979" s="41"/>
      <c r="G3979" s="41"/>
      <c r="H3979" s="41"/>
      <c r="I3979" s="41"/>
      <c r="J3979" s="41"/>
      <c r="K3979" s="362" t="s">
        <v>56</v>
      </c>
      <c r="L3979" s="302" t="str">
        <f t="shared" si="79"/>
        <v>오전</v>
      </c>
      <c r="M3979" s="362" t="s">
        <v>120</v>
      </c>
    </row>
    <row r="3980" spans="2:13">
      <c r="B3980" s="198" t="s">
        <v>4715</v>
      </c>
      <c r="C3980" s="41" t="s">
        <v>4974</v>
      </c>
      <c r="D3980" s="364" t="s">
        <v>4975</v>
      </c>
      <c r="E3980" s="41"/>
      <c r="F3980" s="41"/>
      <c r="G3980" s="41"/>
      <c r="H3980" s="41"/>
      <c r="I3980" s="41"/>
      <c r="J3980" s="41"/>
      <c r="K3980" s="362" t="s">
        <v>56</v>
      </c>
      <c r="L3980" s="302" t="str">
        <f t="shared" si="79"/>
        <v>오전</v>
      </c>
      <c r="M3980" s="362" t="s">
        <v>575</v>
      </c>
    </row>
    <row r="3981" spans="2:13">
      <c r="B3981" s="198" t="s">
        <v>4715</v>
      </c>
      <c r="C3981" s="41" t="s">
        <v>4974</v>
      </c>
      <c r="D3981" s="364" t="s">
        <v>4976</v>
      </c>
      <c r="E3981" s="41"/>
      <c r="F3981" s="41"/>
      <c r="G3981" s="41"/>
      <c r="H3981" s="41"/>
      <c r="I3981" s="41"/>
      <c r="J3981" s="41"/>
      <c r="K3981" s="362" t="s">
        <v>71</v>
      </c>
      <c r="L3981" s="302" t="str">
        <f t="shared" si="79"/>
        <v>오전</v>
      </c>
      <c r="M3981" s="362"/>
    </row>
    <row r="3982" spans="2:13">
      <c r="B3982" s="72" t="s">
        <v>4715</v>
      </c>
      <c r="C3982" s="41" t="s">
        <v>4974</v>
      </c>
      <c r="D3982" s="364" t="s">
        <v>4977</v>
      </c>
      <c r="E3982" s="41"/>
      <c r="F3982" s="41"/>
      <c r="G3982" s="41"/>
      <c r="H3982" s="41"/>
      <c r="I3982" s="41"/>
      <c r="J3982" s="41"/>
      <c r="K3982" s="362" t="s">
        <v>56</v>
      </c>
      <c r="L3982" s="302" t="str">
        <f t="shared" si="79"/>
        <v>오전</v>
      </c>
      <c r="M3982" s="362" t="s">
        <v>575</v>
      </c>
    </row>
    <row r="3983" spans="2:13">
      <c r="B3983" s="72" t="s">
        <v>4715</v>
      </c>
      <c r="C3983" s="41" t="s">
        <v>4978</v>
      </c>
      <c r="D3983" s="364" t="s">
        <v>4979</v>
      </c>
      <c r="E3983" s="41"/>
      <c r="F3983" s="41"/>
      <c r="G3983" s="41"/>
      <c r="H3983" s="41"/>
      <c r="I3983" s="41"/>
      <c r="J3983" s="41"/>
      <c r="K3983" s="362" t="s">
        <v>56</v>
      </c>
      <c r="L3983" s="302" t="str">
        <f t="shared" si="79"/>
        <v>오전</v>
      </c>
      <c r="M3983" s="362" t="s">
        <v>4934</v>
      </c>
    </row>
    <row r="3984" spans="2:13">
      <c r="B3984" s="72" t="s">
        <v>4715</v>
      </c>
      <c r="C3984" s="41" t="s">
        <v>4980</v>
      </c>
      <c r="D3984" s="364" t="s">
        <v>4981</v>
      </c>
      <c r="E3984" s="41"/>
      <c r="F3984" s="41"/>
      <c r="G3984" s="41"/>
      <c r="H3984" s="41"/>
      <c r="I3984" s="41"/>
      <c r="J3984" s="41"/>
      <c r="K3984" s="362" t="s">
        <v>56</v>
      </c>
      <c r="L3984" s="302" t="str">
        <f t="shared" si="79"/>
        <v>오전</v>
      </c>
      <c r="M3984" s="362" t="s">
        <v>120</v>
      </c>
    </row>
    <row r="3985" spans="2:13">
      <c r="B3985" s="72" t="s">
        <v>4715</v>
      </c>
      <c r="C3985" s="41" t="s">
        <v>4980</v>
      </c>
      <c r="D3985" s="364" t="s">
        <v>4982</v>
      </c>
      <c r="E3985" s="41"/>
      <c r="F3985" s="41"/>
      <c r="G3985" s="41"/>
      <c r="H3985" s="41"/>
      <c r="I3985" s="41"/>
      <c r="J3985" s="41"/>
      <c r="K3985" s="362" t="s">
        <v>56</v>
      </c>
      <c r="L3985" s="302" t="str">
        <f t="shared" si="79"/>
        <v>오전</v>
      </c>
      <c r="M3985" s="362" t="s">
        <v>575</v>
      </c>
    </row>
    <row r="3986" spans="2:13">
      <c r="B3986" s="72" t="s">
        <v>4715</v>
      </c>
      <c r="C3986" s="41" t="s">
        <v>4980</v>
      </c>
      <c r="D3986" s="364" t="s">
        <v>4983</v>
      </c>
      <c r="E3986" s="41"/>
      <c r="F3986" s="41"/>
      <c r="G3986" s="41"/>
      <c r="H3986" s="41"/>
      <c r="I3986" s="41"/>
      <c r="J3986" s="41"/>
      <c r="K3986" s="362" t="s">
        <v>56</v>
      </c>
      <c r="L3986" s="302" t="str">
        <f t="shared" si="79"/>
        <v>오전</v>
      </c>
      <c r="M3986" s="362" t="s">
        <v>575</v>
      </c>
    </row>
    <row r="3987" spans="2:13">
      <c r="B3987" s="72" t="s">
        <v>4715</v>
      </c>
      <c r="C3987" s="41" t="s">
        <v>4980</v>
      </c>
      <c r="D3987" s="364" t="s">
        <v>4984</v>
      </c>
      <c r="E3987" s="41"/>
      <c r="F3987" s="41"/>
      <c r="G3987" s="41"/>
      <c r="H3987" s="41"/>
      <c r="I3987" s="41"/>
      <c r="J3987" s="41"/>
      <c r="K3987" s="362" t="s">
        <v>56</v>
      </c>
      <c r="L3987" s="302" t="str">
        <f t="shared" si="79"/>
        <v>오전</v>
      </c>
      <c r="M3987" s="362" t="s">
        <v>120</v>
      </c>
    </row>
    <row r="3988" spans="2:13">
      <c r="B3988" s="72" t="s">
        <v>4715</v>
      </c>
      <c r="C3988" s="41" t="s">
        <v>4985</v>
      </c>
      <c r="D3988" s="364" t="s">
        <v>4986</v>
      </c>
      <c r="E3988" s="41"/>
      <c r="F3988" s="41"/>
      <c r="G3988" s="41"/>
      <c r="H3988" s="41"/>
      <c r="I3988" s="41"/>
      <c r="J3988" s="41"/>
      <c r="K3988" s="362" t="s">
        <v>56</v>
      </c>
      <c r="L3988" s="302" t="str">
        <f t="shared" si="79"/>
        <v>오전</v>
      </c>
      <c r="M3988" s="362" t="s">
        <v>575</v>
      </c>
    </row>
    <row r="3989" spans="2:13">
      <c r="B3989" s="72" t="s">
        <v>4715</v>
      </c>
      <c r="C3989" s="41" t="s">
        <v>4985</v>
      </c>
      <c r="D3989" s="364" t="s">
        <v>4987</v>
      </c>
      <c r="E3989" s="41"/>
      <c r="F3989" s="41"/>
      <c r="G3989" s="41"/>
      <c r="H3989" s="41"/>
      <c r="I3989" s="41"/>
      <c r="J3989" s="41"/>
      <c r="K3989" s="362" t="s">
        <v>71</v>
      </c>
      <c r="L3989" s="302" t="str">
        <f t="shared" si="79"/>
        <v>오전</v>
      </c>
      <c r="M3989" s="362"/>
    </row>
    <row r="3990" spans="2:13">
      <c r="B3990" s="72" t="s">
        <v>4715</v>
      </c>
      <c r="C3990" s="41" t="s">
        <v>4988</v>
      </c>
      <c r="D3990" s="364" t="s">
        <v>4989</v>
      </c>
      <c r="E3990" s="41"/>
      <c r="F3990" s="41"/>
      <c r="G3990" s="41"/>
      <c r="H3990" s="41"/>
      <c r="I3990" s="41"/>
      <c r="J3990" s="41"/>
      <c r="K3990" s="362" t="s">
        <v>56</v>
      </c>
      <c r="L3990" s="302" t="str">
        <f t="shared" si="79"/>
        <v>오후</v>
      </c>
      <c r="M3990" s="362" t="s">
        <v>575</v>
      </c>
    </row>
    <row r="3991" spans="2:13">
      <c r="B3991" s="72" t="s">
        <v>4715</v>
      </c>
      <c r="C3991" s="41" t="s">
        <v>4988</v>
      </c>
      <c r="D3991" s="364" t="s">
        <v>4990</v>
      </c>
      <c r="E3991" s="41"/>
      <c r="F3991" s="41"/>
      <c r="G3991" s="41"/>
      <c r="H3991" s="41"/>
      <c r="I3991" s="41"/>
      <c r="J3991" s="41"/>
      <c r="K3991" s="362" t="s">
        <v>56</v>
      </c>
      <c r="L3991" s="302" t="str">
        <f t="shared" si="79"/>
        <v>오후</v>
      </c>
      <c r="M3991" s="362" t="s">
        <v>575</v>
      </c>
    </row>
    <row r="3992" spans="2:13">
      <c r="B3992" s="72" t="s">
        <v>4715</v>
      </c>
      <c r="C3992" s="41" t="s">
        <v>4988</v>
      </c>
      <c r="D3992" s="364" t="s">
        <v>4991</v>
      </c>
      <c r="E3992" s="41"/>
      <c r="F3992" s="41"/>
      <c r="G3992" s="41"/>
      <c r="H3992" s="41"/>
      <c r="I3992" s="41"/>
      <c r="J3992" s="41"/>
      <c r="K3992" s="362" t="s">
        <v>56</v>
      </c>
      <c r="L3992" s="302" t="str">
        <f t="shared" si="79"/>
        <v>오후</v>
      </c>
      <c r="M3992" s="362" t="s">
        <v>575</v>
      </c>
    </row>
    <row r="3993" spans="2:13">
      <c r="B3993" s="72" t="s">
        <v>4715</v>
      </c>
      <c r="C3993" s="41" t="s">
        <v>4988</v>
      </c>
      <c r="D3993" s="364" t="s">
        <v>4992</v>
      </c>
      <c r="E3993" s="41"/>
      <c r="F3993" s="41"/>
      <c r="G3993" s="41"/>
      <c r="H3993" s="41"/>
      <c r="I3993" s="41"/>
      <c r="J3993" s="41"/>
      <c r="K3993" s="362" t="s">
        <v>56</v>
      </c>
      <c r="L3993" s="302" t="str">
        <f t="shared" si="79"/>
        <v>오후</v>
      </c>
      <c r="M3993" s="362" t="s">
        <v>120</v>
      </c>
    </row>
    <row r="3994" spans="2:13">
      <c r="B3994" s="72" t="s">
        <v>4715</v>
      </c>
      <c r="C3994" s="41" t="s">
        <v>4993</v>
      </c>
      <c r="D3994" s="364" t="s">
        <v>4994</v>
      </c>
      <c r="E3994" s="41"/>
      <c r="F3994" s="41"/>
      <c r="G3994" s="41"/>
      <c r="H3994" s="41"/>
      <c r="I3994" s="41"/>
      <c r="J3994" s="41"/>
      <c r="K3994" s="362" t="s">
        <v>56</v>
      </c>
      <c r="L3994" s="302" t="str">
        <f t="shared" si="79"/>
        <v>오후</v>
      </c>
      <c r="M3994" s="362" t="s">
        <v>575</v>
      </c>
    </row>
    <row r="3995" spans="2:13">
      <c r="B3995" s="72" t="s">
        <v>4715</v>
      </c>
      <c r="C3995" s="41" t="s">
        <v>4993</v>
      </c>
      <c r="D3995" s="364" t="s">
        <v>4995</v>
      </c>
      <c r="E3995" s="41"/>
      <c r="F3995" s="41"/>
      <c r="G3995" s="41"/>
      <c r="H3995" s="41"/>
      <c r="I3995" s="41"/>
      <c r="J3995" s="41"/>
      <c r="K3995" s="362" t="s">
        <v>56</v>
      </c>
      <c r="L3995" s="302" t="str">
        <f t="shared" si="79"/>
        <v>오후</v>
      </c>
      <c r="M3995" s="362" t="s">
        <v>575</v>
      </c>
    </row>
    <row r="3996" spans="2:13">
      <c r="B3996" s="72" t="s">
        <v>4715</v>
      </c>
      <c r="C3996" s="41" t="s">
        <v>4993</v>
      </c>
      <c r="D3996" s="364" t="s">
        <v>4996</v>
      </c>
      <c r="E3996" s="41"/>
      <c r="F3996" s="41"/>
      <c r="G3996" s="41"/>
      <c r="H3996" s="41"/>
      <c r="I3996" s="41"/>
      <c r="J3996" s="41"/>
      <c r="K3996" s="362" t="s">
        <v>56</v>
      </c>
      <c r="L3996" s="302" t="str">
        <f t="shared" si="79"/>
        <v>오후</v>
      </c>
      <c r="M3996" s="362" t="s">
        <v>120</v>
      </c>
    </row>
    <row r="3997" spans="2:13">
      <c r="B3997" s="72" t="s">
        <v>4715</v>
      </c>
      <c r="C3997" s="41" t="s">
        <v>4993</v>
      </c>
      <c r="D3997" s="364" t="s">
        <v>4997</v>
      </c>
      <c r="E3997" s="41"/>
      <c r="F3997" s="41"/>
      <c r="G3997" s="41"/>
      <c r="H3997" s="41"/>
      <c r="I3997" s="41"/>
      <c r="J3997" s="41"/>
      <c r="K3997" s="362" t="s">
        <v>56</v>
      </c>
      <c r="L3997" s="302" t="str">
        <f t="shared" si="79"/>
        <v>오후</v>
      </c>
      <c r="M3997" s="362" t="s">
        <v>120</v>
      </c>
    </row>
    <row r="3998" spans="2:13">
      <c r="B3998" s="72" t="s">
        <v>4715</v>
      </c>
      <c r="C3998" s="41" t="s">
        <v>4998</v>
      </c>
      <c r="D3998" s="364" t="s">
        <v>4999</v>
      </c>
      <c r="E3998" s="41"/>
      <c r="F3998" s="41"/>
      <c r="G3998" s="41"/>
      <c r="H3998" s="41"/>
      <c r="I3998" s="41"/>
      <c r="J3998" s="41"/>
      <c r="K3998" s="362" t="s">
        <v>56</v>
      </c>
      <c r="L3998" s="302" t="str">
        <f t="shared" si="79"/>
        <v>오후</v>
      </c>
      <c r="M3998" s="362" t="s">
        <v>575</v>
      </c>
    </row>
    <row r="3999" spans="2:13">
      <c r="B3999" s="72" t="s">
        <v>4715</v>
      </c>
      <c r="C3999" s="41" t="s">
        <v>4998</v>
      </c>
      <c r="D3999" s="364" t="s">
        <v>5000</v>
      </c>
      <c r="E3999" s="41"/>
      <c r="F3999" s="41"/>
      <c r="G3999" s="41"/>
      <c r="H3999" s="41"/>
      <c r="I3999" s="41"/>
      <c r="J3999" s="41"/>
      <c r="K3999" s="362" t="s">
        <v>56</v>
      </c>
      <c r="L3999" s="302" t="str">
        <f t="shared" si="79"/>
        <v>오후</v>
      </c>
      <c r="M3999" s="362" t="s">
        <v>4934</v>
      </c>
    </row>
    <row r="4000" spans="2:13">
      <c r="B4000" s="72" t="s">
        <v>4715</v>
      </c>
      <c r="C4000" s="41" t="s">
        <v>4998</v>
      </c>
      <c r="D4000" s="364" t="s">
        <v>5001</v>
      </c>
      <c r="E4000" s="41"/>
      <c r="F4000" s="41"/>
      <c r="G4000" s="41"/>
      <c r="H4000" s="41"/>
      <c r="I4000" s="41"/>
      <c r="J4000" s="41"/>
      <c r="K4000" s="362" t="s">
        <v>56</v>
      </c>
      <c r="L4000" s="302" t="str">
        <f t="shared" si="79"/>
        <v>오후</v>
      </c>
      <c r="M4000" s="362" t="s">
        <v>575</v>
      </c>
    </row>
    <row r="4001" spans="2:13">
      <c r="B4001" s="72" t="s">
        <v>4715</v>
      </c>
      <c r="C4001" s="41" t="s">
        <v>5002</v>
      </c>
      <c r="D4001" s="364" t="s">
        <v>5003</v>
      </c>
      <c r="E4001" s="41"/>
      <c r="F4001" s="41"/>
      <c r="G4001" s="41"/>
      <c r="H4001" s="41"/>
      <c r="I4001" s="41"/>
      <c r="J4001" s="41"/>
      <c r="K4001" s="362" t="s">
        <v>56</v>
      </c>
      <c r="L4001" s="302" t="str">
        <f t="shared" si="79"/>
        <v>오후</v>
      </c>
      <c r="M4001" s="362" t="s">
        <v>575</v>
      </c>
    </row>
    <row r="4002" spans="2:13">
      <c r="B4002" s="72" t="s">
        <v>4715</v>
      </c>
      <c r="C4002" s="41" t="s">
        <v>5002</v>
      </c>
      <c r="D4002" s="364" t="s">
        <v>5004</v>
      </c>
      <c r="E4002" s="41"/>
      <c r="F4002" s="41"/>
      <c r="G4002" s="41"/>
      <c r="H4002" s="41"/>
      <c r="I4002" s="41"/>
      <c r="J4002" s="41"/>
      <c r="K4002" s="362" t="s">
        <v>56</v>
      </c>
      <c r="L4002" s="302" t="str">
        <f t="shared" si="79"/>
        <v>오후</v>
      </c>
      <c r="M4002" s="362" t="s">
        <v>575</v>
      </c>
    </row>
    <row r="4003" spans="2:13">
      <c r="B4003" s="72" t="s">
        <v>4715</v>
      </c>
      <c r="C4003" s="41" t="s">
        <v>5002</v>
      </c>
      <c r="D4003" s="364" t="s">
        <v>5005</v>
      </c>
      <c r="E4003" s="41"/>
      <c r="F4003" s="41"/>
      <c r="G4003" s="41"/>
      <c r="H4003" s="41"/>
      <c r="I4003" s="41"/>
      <c r="J4003" s="41"/>
      <c r="K4003" s="362" t="s">
        <v>56</v>
      </c>
      <c r="L4003" s="302" t="str">
        <f t="shared" si="79"/>
        <v>오후</v>
      </c>
      <c r="M4003" s="362" t="s">
        <v>575</v>
      </c>
    </row>
    <row r="4004" spans="2:13">
      <c r="B4004" s="72" t="s">
        <v>4715</v>
      </c>
      <c r="C4004" s="41" t="s">
        <v>5002</v>
      </c>
      <c r="D4004" s="364" t="s">
        <v>5006</v>
      </c>
      <c r="E4004" s="41"/>
      <c r="F4004" s="41"/>
      <c r="G4004" s="41"/>
      <c r="H4004" s="41"/>
      <c r="I4004" s="41"/>
      <c r="J4004" s="41"/>
      <c r="K4004" s="362" t="s">
        <v>56</v>
      </c>
      <c r="L4004" s="302" t="str">
        <f t="shared" si="79"/>
        <v>오후</v>
      </c>
      <c r="M4004" s="362" t="s">
        <v>575</v>
      </c>
    </row>
    <row r="4005" spans="2:13">
      <c r="B4005" s="72" t="s">
        <v>4715</v>
      </c>
      <c r="C4005" s="41" t="s">
        <v>5007</v>
      </c>
      <c r="D4005" s="364" t="s">
        <v>5008</v>
      </c>
      <c r="E4005" s="41"/>
      <c r="F4005" s="41"/>
      <c r="G4005" s="41"/>
      <c r="H4005" s="41"/>
      <c r="I4005" s="41"/>
      <c r="J4005" s="41"/>
      <c r="K4005" s="362" t="s">
        <v>56</v>
      </c>
      <c r="L4005" s="302" t="str">
        <f t="shared" si="79"/>
        <v>오후</v>
      </c>
      <c r="M4005" s="362" t="s">
        <v>575</v>
      </c>
    </row>
    <row r="4006" spans="2:13">
      <c r="B4006" s="72" t="s">
        <v>4715</v>
      </c>
      <c r="C4006" s="41" t="s">
        <v>5007</v>
      </c>
      <c r="D4006" s="364" t="s">
        <v>5009</v>
      </c>
      <c r="E4006" s="41"/>
      <c r="F4006" s="41"/>
      <c r="G4006" s="41"/>
      <c r="H4006" s="41"/>
      <c r="I4006" s="41"/>
      <c r="J4006" s="41"/>
      <c r="K4006" s="362" t="s">
        <v>56</v>
      </c>
      <c r="L4006" s="302" t="str">
        <f t="shared" si="79"/>
        <v>오후</v>
      </c>
      <c r="M4006" s="362" t="s">
        <v>575</v>
      </c>
    </row>
    <row r="4007" spans="2:13">
      <c r="B4007" s="72" t="s">
        <v>4715</v>
      </c>
      <c r="C4007" s="41" t="s">
        <v>5007</v>
      </c>
      <c r="D4007" s="364" t="s">
        <v>5010</v>
      </c>
      <c r="E4007" s="41"/>
      <c r="F4007" s="41"/>
      <c r="G4007" s="41"/>
      <c r="H4007" s="41"/>
      <c r="I4007" s="41"/>
      <c r="J4007" s="41"/>
      <c r="K4007" s="362" t="s">
        <v>56</v>
      </c>
      <c r="L4007" s="302" t="str">
        <f t="shared" si="79"/>
        <v>오후</v>
      </c>
      <c r="M4007" s="362" t="s">
        <v>120</v>
      </c>
    </row>
    <row r="4008" spans="2:13">
      <c r="B4008" s="72" t="s">
        <v>4715</v>
      </c>
      <c r="C4008" s="41" t="s">
        <v>5007</v>
      </c>
      <c r="D4008" s="364" t="s">
        <v>5011</v>
      </c>
      <c r="E4008" s="41"/>
      <c r="F4008" s="41"/>
      <c r="G4008" s="41"/>
      <c r="H4008" s="41"/>
      <c r="I4008" s="41"/>
      <c r="J4008" s="41"/>
      <c r="K4008" s="362" t="s">
        <v>56</v>
      </c>
      <c r="L4008" s="302" t="str">
        <f t="shared" si="79"/>
        <v>오후</v>
      </c>
      <c r="M4008" s="362" t="s">
        <v>575</v>
      </c>
    </row>
    <row r="4009" spans="2:13">
      <c r="B4009" s="72" t="s">
        <v>4715</v>
      </c>
      <c r="C4009" s="41" t="s">
        <v>5012</v>
      </c>
      <c r="D4009" s="364" t="s">
        <v>5013</v>
      </c>
      <c r="E4009" s="41"/>
      <c r="F4009" s="41"/>
      <c r="G4009" s="41"/>
      <c r="H4009" s="41"/>
      <c r="I4009" s="41"/>
      <c r="J4009" s="41"/>
      <c r="K4009" s="362" t="s">
        <v>56</v>
      </c>
      <c r="L4009" s="302" t="str">
        <f t="shared" si="79"/>
        <v>오후</v>
      </c>
      <c r="M4009" s="362" t="s">
        <v>4937</v>
      </c>
    </row>
    <row r="4010" spans="2:13">
      <c r="B4010" s="72" t="s">
        <v>4715</v>
      </c>
      <c r="C4010" s="41" t="s">
        <v>5012</v>
      </c>
      <c r="D4010" s="364" t="s">
        <v>5014</v>
      </c>
      <c r="E4010" s="41"/>
      <c r="F4010" s="41"/>
      <c r="G4010" s="41"/>
      <c r="H4010" s="41"/>
      <c r="I4010" s="41"/>
      <c r="J4010" s="41"/>
      <c r="K4010" s="362" t="s">
        <v>56</v>
      </c>
      <c r="L4010" s="302" t="str">
        <f t="shared" si="79"/>
        <v>오후</v>
      </c>
      <c r="M4010" s="362" t="s">
        <v>575</v>
      </c>
    </row>
    <row r="4011" spans="2:13">
      <c r="B4011" s="72" t="s">
        <v>4715</v>
      </c>
      <c r="C4011" s="41" t="s">
        <v>5015</v>
      </c>
      <c r="D4011" s="364" t="s">
        <v>5016</v>
      </c>
      <c r="E4011" s="41"/>
      <c r="F4011" s="41"/>
      <c r="G4011" s="41"/>
      <c r="H4011" s="41"/>
      <c r="I4011" s="41"/>
      <c r="J4011" s="41"/>
      <c r="K4011" s="362" t="s">
        <v>56</v>
      </c>
      <c r="L4011" s="302" t="str">
        <f t="shared" ref="L4011:L4074" si="80">IF(MID(D4011,1,8)&gt;="20241101",IF(VALUE(MID(D4011,10,6))&lt;120000,"오전",IF(VALUE(MID(D4011,10,2))&lt;17,"오후","야간")),
IF(MID(D4011,1,8)&lt;"20241101",IF(VALUE(MID(D4011,10,6))&lt;120000,"오전",IF(VALUE(MID(D4011,10,2))&lt;18,"오후","야간"))
))</f>
        <v>오후</v>
      </c>
      <c r="M4011" s="362" t="s">
        <v>4937</v>
      </c>
    </row>
    <row r="4012" spans="2:13">
      <c r="B4012" s="72" t="s">
        <v>4715</v>
      </c>
      <c r="C4012" s="41" t="s">
        <v>5015</v>
      </c>
      <c r="D4012" s="364" t="s">
        <v>5017</v>
      </c>
      <c r="E4012" s="41"/>
      <c r="F4012" s="41"/>
      <c r="G4012" s="41"/>
      <c r="H4012" s="41"/>
      <c r="I4012" s="41"/>
      <c r="J4012" s="41"/>
      <c r="K4012" s="362" t="s">
        <v>56</v>
      </c>
      <c r="L4012" s="302" t="str">
        <f t="shared" si="80"/>
        <v>오후</v>
      </c>
      <c r="M4012" s="362" t="s">
        <v>4937</v>
      </c>
    </row>
    <row r="4013" spans="2:13">
      <c r="B4013" s="72" t="s">
        <v>4715</v>
      </c>
      <c r="C4013" s="41" t="s">
        <v>5015</v>
      </c>
      <c r="D4013" s="364" t="s">
        <v>5018</v>
      </c>
      <c r="E4013" s="41"/>
      <c r="F4013" s="41"/>
      <c r="G4013" s="41"/>
      <c r="H4013" s="41"/>
      <c r="I4013" s="41"/>
      <c r="J4013" s="41"/>
      <c r="K4013" s="362" t="s">
        <v>71</v>
      </c>
      <c r="L4013" s="302" t="str">
        <f t="shared" si="80"/>
        <v>오후</v>
      </c>
      <c r="M4013" s="362"/>
    </row>
    <row r="4014" spans="2:13">
      <c r="B4014" s="72" t="s">
        <v>4715</v>
      </c>
      <c r="C4014" s="41" t="s">
        <v>5019</v>
      </c>
      <c r="D4014" s="364" t="s">
        <v>5020</v>
      </c>
      <c r="E4014" s="41"/>
      <c r="F4014" s="41"/>
      <c r="G4014" s="41"/>
      <c r="H4014" s="41"/>
      <c r="I4014" s="41"/>
      <c r="J4014" s="41"/>
      <c r="K4014" s="362" t="s">
        <v>71</v>
      </c>
      <c r="L4014" s="302" t="str">
        <f t="shared" si="80"/>
        <v>오후</v>
      </c>
      <c r="M4014" s="362"/>
    </row>
    <row r="4015" spans="2:13">
      <c r="B4015" s="72" t="s">
        <v>4715</v>
      </c>
      <c r="C4015" s="41" t="s">
        <v>5019</v>
      </c>
      <c r="D4015" s="364" t="s">
        <v>5021</v>
      </c>
      <c r="E4015" s="41"/>
      <c r="F4015" s="41"/>
      <c r="G4015" s="41"/>
      <c r="H4015" s="41"/>
      <c r="I4015" s="41"/>
      <c r="J4015" s="41"/>
      <c r="K4015" s="362" t="s">
        <v>56</v>
      </c>
      <c r="L4015" s="302" t="str">
        <f t="shared" si="80"/>
        <v>오후</v>
      </c>
      <c r="M4015" s="362" t="s">
        <v>575</v>
      </c>
    </row>
    <row r="4016" spans="2:13">
      <c r="B4016" s="72" t="s">
        <v>4715</v>
      </c>
      <c r="C4016" s="41" t="s">
        <v>5019</v>
      </c>
      <c r="D4016" s="364" t="s">
        <v>5022</v>
      </c>
      <c r="E4016" s="41"/>
      <c r="F4016" s="41"/>
      <c r="G4016" s="41"/>
      <c r="H4016" s="41"/>
      <c r="I4016" s="41"/>
      <c r="J4016" s="41"/>
      <c r="K4016" s="362" t="s">
        <v>56</v>
      </c>
      <c r="L4016" s="302" t="str">
        <f t="shared" si="80"/>
        <v>오후</v>
      </c>
      <c r="M4016" s="362" t="s">
        <v>575</v>
      </c>
    </row>
    <row r="4017" spans="2:13">
      <c r="B4017" s="72" t="s">
        <v>4715</v>
      </c>
      <c r="C4017" s="41" t="s">
        <v>5019</v>
      </c>
      <c r="D4017" s="364" t="s">
        <v>5023</v>
      </c>
      <c r="E4017" s="41"/>
      <c r="F4017" s="41"/>
      <c r="G4017" s="41"/>
      <c r="H4017" s="41"/>
      <c r="I4017" s="41"/>
      <c r="J4017" s="41"/>
      <c r="K4017" s="362" t="s">
        <v>56</v>
      </c>
      <c r="L4017" s="302" t="str">
        <f t="shared" si="80"/>
        <v>오후</v>
      </c>
      <c r="M4017" s="362" t="s">
        <v>575</v>
      </c>
    </row>
    <row r="4018" spans="2:13">
      <c r="B4018" s="72" t="s">
        <v>4715</v>
      </c>
      <c r="C4018" s="41" t="s">
        <v>5024</v>
      </c>
      <c r="D4018" s="364" t="s">
        <v>5025</v>
      </c>
      <c r="E4018" s="41"/>
      <c r="F4018" s="41"/>
      <c r="G4018" s="41"/>
      <c r="H4018" s="41"/>
      <c r="I4018" s="41"/>
      <c r="J4018" s="41"/>
      <c r="K4018" s="362" t="s">
        <v>56</v>
      </c>
      <c r="L4018" s="302" t="str">
        <f t="shared" si="80"/>
        <v>오후</v>
      </c>
      <c r="M4018" s="362" t="s">
        <v>4934</v>
      </c>
    </row>
    <row r="4019" spans="2:13">
      <c r="B4019" s="72" t="s">
        <v>4715</v>
      </c>
      <c r="C4019" s="41" t="s">
        <v>5026</v>
      </c>
      <c r="D4019" s="364" t="s">
        <v>5027</v>
      </c>
      <c r="E4019" s="41"/>
      <c r="F4019" s="41"/>
      <c r="G4019" s="41"/>
      <c r="H4019" s="41"/>
      <c r="I4019" s="41"/>
      <c r="J4019" s="41"/>
      <c r="K4019" s="362" t="s">
        <v>56</v>
      </c>
      <c r="L4019" s="302" t="str">
        <f t="shared" si="80"/>
        <v>오후</v>
      </c>
      <c r="M4019" s="362" t="s">
        <v>4934</v>
      </c>
    </row>
    <row r="4020" spans="2:13">
      <c r="B4020" s="72" t="s">
        <v>4715</v>
      </c>
      <c r="C4020" s="41" t="s">
        <v>5026</v>
      </c>
      <c r="D4020" s="364" t="s">
        <v>5028</v>
      </c>
      <c r="E4020" s="41"/>
      <c r="F4020" s="41"/>
      <c r="G4020" s="41"/>
      <c r="H4020" s="41"/>
      <c r="I4020" s="41"/>
      <c r="J4020" s="41"/>
      <c r="K4020" s="362" t="s">
        <v>71</v>
      </c>
      <c r="L4020" s="302" t="str">
        <f t="shared" si="80"/>
        <v>오후</v>
      </c>
      <c r="M4020" s="362"/>
    </row>
    <row r="4021" spans="2:13">
      <c r="B4021" s="72" t="s">
        <v>4715</v>
      </c>
      <c r="C4021" s="41" t="s">
        <v>5026</v>
      </c>
      <c r="D4021" s="364" t="s">
        <v>5029</v>
      </c>
      <c r="E4021" s="41"/>
      <c r="F4021" s="41"/>
      <c r="G4021" s="41"/>
      <c r="H4021" s="41"/>
      <c r="I4021" s="41"/>
      <c r="J4021" s="41"/>
      <c r="K4021" s="362" t="s">
        <v>71</v>
      </c>
      <c r="L4021" s="302" t="str">
        <f t="shared" si="80"/>
        <v>오후</v>
      </c>
      <c r="M4021" s="362"/>
    </row>
    <row r="4022" spans="2:13">
      <c r="B4022" s="72" t="s">
        <v>4715</v>
      </c>
      <c r="C4022" s="41" t="s">
        <v>5030</v>
      </c>
      <c r="D4022" s="364" t="s">
        <v>5031</v>
      </c>
      <c r="E4022" s="41"/>
      <c r="F4022" s="41"/>
      <c r="G4022" s="41"/>
      <c r="H4022" s="41"/>
      <c r="I4022" s="41"/>
      <c r="J4022" s="41"/>
      <c r="K4022" s="362" t="s">
        <v>56</v>
      </c>
      <c r="L4022" s="302" t="str">
        <f t="shared" si="80"/>
        <v>오후</v>
      </c>
      <c r="M4022" s="362" t="s">
        <v>575</v>
      </c>
    </row>
    <row r="4023" spans="2:13">
      <c r="B4023" s="72" t="s">
        <v>4715</v>
      </c>
      <c r="C4023" s="41" t="s">
        <v>5030</v>
      </c>
      <c r="D4023" s="364" t="s">
        <v>5032</v>
      </c>
      <c r="E4023" s="41"/>
      <c r="F4023" s="41"/>
      <c r="G4023" s="41"/>
      <c r="H4023" s="41"/>
      <c r="I4023" s="41"/>
      <c r="J4023" s="41"/>
      <c r="K4023" s="362" t="s">
        <v>56</v>
      </c>
      <c r="L4023" s="302" t="str">
        <f t="shared" si="80"/>
        <v>오후</v>
      </c>
      <c r="M4023" s="362" t="s">
        <v>575</v>
      </c>
    </row>
    <row r="4024" spans="2:13">
      <c r="B4024" s="72" t="s">
        <v>4715</v>
      </c>
      <c r="C4024" s="41" t="s">
        <v>5030</v>
      </c>
      <c r="D4024" s="364" t="s">
        <v>5033</v>
      </c>
      <c r="E4024" s="41"/>
      <c r="F4024" s="41"/>
      <c r="G4024" s="41"/>
      <c r="H4024" s="41"/>
      <c r="I4024" s="41"/>
      <c r="J4024" s="41"/>
      <c r="K4024" s="362" t="s">
        <v>490</v>
      </c>
      <c r="L4024" s="302" t="str">
        <f t="shared" si="80"/>
        <v>오후</v>
      </c>
      <c r="M4024" s="362" t="s">
        <v>575</v>
      </c>
    </row>
    <row r="4025" spans="2:13">
      <c r="B4025" s="72" t="s">
        <v>5034</v>
      </c>
      <c r="C4025" s="364" t="s">
        <v>5035</v>
      </c>
      <c r="D4025" s="364" t="s">
        <v>5036</v>
      </c>
      <c r="E4025" s="364"/>
      <c r="F4025" s="364"/>
      <c r="G4025" s="364"/>
      <c r="H4025" s="364"/>
      <c r="I4025" s="364"/>
      <c r="J4025" s="364"/>
      <c r="K4025" s="445" t="s">
        <v>71</v>
      </c>
      <c r="L4025" s="302" t="str">
        <f t="shared" si="80"/>
        <v>오후</v>
      </c>
      <c r="M4025" s="445" t="s">
        <v>4741</v>
      </c>
    </row>
    <row r="4026" spans="2:13">
      <c r="B4026" s="72" t="s">
        <v>5034</v>
      </c>
      <c r="C4026" s="364" t="s">
        <v>5037</v>
      </c>
      <c r="D4026" s="364" t="s">
        <v>5038</v>
      </c>
      <c r="E4026" s="364"/>
      <c r="F4026" s="364"/>
      <c r="G4026" s="364"/>
      <c r="H4026" s="364"/>
      <c r="I4026" s="364"/>
      <c r="J4026" s="364"/>
      <c r="K4026" s="445" t="s">
        <v>490</v>
      </c>
      <c r="L4026" s="302" t="str">
        <f t="shared" si="80"/>
        <v>오후</v>
      </c>
      <c r="M4026" s="445" t="s">
        <v>5039</v>
      </c>
    </row>
    <row r="4027" spans="2:13">
      <c r="B4027" s="72" t="s">
        <v>5034</v>
      </c>
      <c r="C4027" s="364" t="s">
        <v>5040</v>
      </c>
      <c r="D4027" s="364" t="s">
        <v>5041</v>
      </c>
      <c r="E4027" s="364"/>
      <c r="F4027" s="364"/>
      <c r="G4027" s="364"/>
      <c r="H4027" s="364"/>
      <c r="I4027" s="364"/>
      <c r="J4027" s="364"/>
      <c r="K4027" s="445" t="s">
        <v>56</v>
      </c>
      <c r="L4027" s="302" t="str">
        <f t="shared" si="80"/>
        <v>오후</v>
      </c>
      <c r="M4027" s="445" t="s">
        <v>120</v>
      </c>
    </row>
    <row r="4028" spans="2:13">
      <c r="B4028" s="72" t="s">
        <v>5034</v>
      </c>
      <c r="C4028" s="364" t="s">
        <v>5042</v>
      </c>
      <c r="D4028" s="364" t="s">
        <v>5043</v>
      </c>
      <c r="E4028" s="364"/>
      <c r="F4028" s="364"/>
      <c r="G4028" s="364"/>
      <c r="H4028" s="364"/>
      <c r="I4028" s="364"/>
      <c r="J4028" s="364"/>
      <c r="K4028" s="445" t="s">
        <v>56</v>
      </c>
      <c r="L4028" s="302" t="str">
        <f t="shared" si="80"/>
        <v>오후</v>
      </c>
      <c r="M4028" s="445" t="s">
        <v>120</v>
      </c>
    </row>
    <row r="4029" spans="2:13">
      <c r="B4029" s="72" t="s">
        <v>5034</v>
      </c>
      <c r="C4029" s="364" t="s">
        <v>5044</v>
      </c>
      <c r="D4029" s="364" t="s">
        <v>5045</v>
      </c>
      <c r="E4029" s="364"/>
      <c r="F4029" s="364"/>
      <c r="G4029" s="364"/>
      <c r="H4029" s="364"/>
      <c r="I4029" s="364"/>
      <c r="J4029" s="364"/>
      <c r="K4029" s="445" t="s">
        <v>56</v>
      </c>
      <c r="L4029" s="302" t="str">
        <f t="shared" si="80"/>
        <v>오후</v>
      </c>
      <c r="M4029" s="445" t="s">
        <v>121</v>
      </c>
    </row>
    <row r="4030" spans="2:13">
      <c r="B4030" s="72" t="s">
        <v>5034</v>
      </c>
      <c r="C4030" s="364" t="s">
        <v>5046</v>
      </c>
      <c r="D4030" s="364" t="s">
        <v>5047</v>
      </c>
      <c r="E4030" s="364"/>
      <c r="F4030" s="364"/>
      <c r="G4030" s="364"/>
      <c r="H4030" s="364"/>
      <c r="I4030" s="364"/>
      <c r="J4030" s="364"/>
      <c r="K4030" s="445" t="s">
        <v>56</v>
      </c>
      <c r="L4030" s="302" t="str">
        <f t="shared" si="80"/>
        <v>오후</v>
      </c>
      <c r="M4030" s="445" t="s">
        <v>121</v>
      </c>
    </row>
    <row r="4031" spans="2:13">
      <c r="B4031" s="72" t="s">
        <v>5034</v>
      </c>
      <c r="C4031" s="364" t="s">
        <v>5048</v>
      </c>
      <c r="D4031" s="364" t="s">
        <v>5049</v>
      </c>
      <c r="E4031" s="364"/>
      <c r="F4031" s="364"/>
      <c r="G4031" s="364"/>
      <c r="H4031" s="364"/>
      <c r="I4031" s="364"/>
      <c r="J4031" s="364"/>
      <c r="K4031" s="445" t="s">
        <v>56</v>
      </c>
      <c r="L4031" s="302" t="str">
        <f t="shared" si="80"/>
        <v>오후</v>
      </c>
      <c r="M4031" s="445" t="s">
        <v>121</v>
      </c>
    </row>
    <row r="4032" spans="2:13">
      <c r="B4032" s="72" t="s">
        <v>5034</v>
      </c>
      <c r="C4032" s="364" t="s">
        <v>5048</v>
      </c>
      <c r="D4032" s="364" t="s">
        <v>5050</v>
      </c>
      <c r="E4032" s="364"/>
      <c r="F4032" s="364"/>
      <c r="G4032" s="364"/>
      <c r="H4032" s="364"/>
      <c r="I4032" s="364"/>
      <c r="J4032" s="364"/>
      <c r="K4032" s="445" t="s">
        <v>56</v>
      </c>
      <c r="L4032" s="302" t="str">
        <f t="shared" si="80"/>
        <v>오후</v>
      </c>
      <c r="M4032" s="445" t="s">
        <v>120</v>
      </c>
    </row>
    <row r="4033" spans="2:13">
      <c r="B4033" s="72" t="s">
        <v>5034</v>
      </c>
      <c r="C4033" s="364" t="s">
        <v>5051</v>
      </c>
      <c r="D4033" s="364" t="s">
        <v>5052</v>
      </c>
      <c r="E4033" s="364"/>
      <c r="F4033" s="364"/>
      <c r="G4033" s="364"/>
      <c r="H4033" s="364"/>
      <c r="I4033" s="364"/>
      <c r="J4033" s="364"/>
      <c r="K4033" s="445" t="s">
        <v>56</v>
      </c>
      <c r="L4033" s="302" t="str">
        <f t="shared" si="80"/>
        <v>오후</v>
      </c>
      <c r="M4033" s="445" t="s">
        <v>120</v>
      </c>
    </row>
    <row r="4034" spans="2:13">
      <c r="B4034" s="72" t="s">
        <v>5034</v>
      </c>
      <c r="C4034" s="364" t="s">
        <v>5053</v>
      </c>
      <c r="D4034" s="364" t="s">
        <v>5054</v>
      </c>
      <c r="E4034" s="364"/>
      <c r="F4034" s="364"/>
      <c r="G4034" s="364"/>
      <c r="H4034" s="364"/>
      <c r="I4034" s="364"/>
      <c r="J4034" s="364"/>
      <c r="K4034" s="445" t="s">
        <v>56</v>
      </c>
      <c r="L4034" s="302" t="str">
        <f t="shared" si="80"/>
        <v>오후</v>
      </c>
      <c r="M4034" s="445" t="s">
        <v>121</v>
      </c>
    </row>
    <row r="4035" spans="2:13">
      <c r="B4035" s="72" t="s">
        <v>5034</v>
      </c>
      <c r="C4035" s="364" t="s">
        <v>5055</v>
      </c>
      <c r="D4035" s="364" t="s">
        <v>5056</v>
      </c>
      <c r="E4035" s="364"/>
      <c r="F4035" s="364"/>
      <c r="G4035" s="364"/>
      <c r="H4035" s="364"/>
      <c r="I4035" s="364"/>
      <c r="J4035" s="364"/>
      <c r="K4035" s="445" t="s">
        <v>56</v>
      </c>
      <c r="L4035" s="302" t="str">
        <f t="shared" si="80"/>
        <v>오후</v>
      </c>
      <c r="M4035" s="445" t="s">
        <v>121</v>
      </c>
    </row>
    <row r="4036" spans="2:13">
      <c r="B4036" s="72" t="s">
        <v>5034</v>
      </c>
      <c r="C4036" s="364" t="s">
        <v>5055</v>
      </c>
      <c r="D4036" s="364" t="s">
        <v>5057</v>
      </c>
      <c r="E4036" s="364"/>
      <c r="F4036" s="364"/>
      <c r="G4036" s="364"/>
      <c r="H4036" s="364"/>
      <c r="I4036" s="364"/>
      <c r="J4036" s="364"/>
      <c r="K4036" s="445" t="s">
        <v>56</v>
      </c>
      <c r="L4036" s="302" t="str">
        <f t="shared" si="80"/>
        <v>오후</v>
      </c>
      <c r="M4036" s="445" t="s">
        <v>121</v>
      </c>
    </row>
    <row r="4037" spans="2:13">
      <c r="B4037" s="72" t="s">
        <v>5034</v>
      </c>
      <c r="C4037" s="364" t="s">
        <v>5058</v>
      </c>
      <c r="D4037" s="364" t="s">
        <v>5059</v>
      </c>
      <c r="E4037" s="364"/>
      <c r="F4037" s="364"/>
      <c r="G4037" s="364"/>
      <c r="H4037" s="364"/>
      <c r="I4037" s="364"/>
      <c r="J4037" s="364"/>
      <c r="K4037" s="445" t="s">
        <v>56</v>
      </c>
      <c r="L4037" s="302" t="str">
        <f t="shared" si="80"/>
        <v>오후</v>
      </c>
      <c r="M4037" s="445" t="s">
        <v>121</v>
      </c>
    </row>
    <row r="4038" spans="2:13">
      <c r="B4038" s="72" t="s">
        <v>5034</v>
      </c>
      <c r="C4038" s="364" t="s">
        <v>5060</v>
      </c>
      <c r="D4038" s="364" t="s">
        <v>5061</v>
      </c>
      <c r="E4038" s="364"/>
      <c r="F4038" s="364"/>
      <c r="G4038" s="364"/>
      <c r="H4038" s="364"/>
      <c r="I4038" s="364"/>
      <c r="J4038" s="364"/>
      <c r="K4038" s="445" t="s">
        <v>56</v>
      </c>
      <c r="L4038" s="302" t="str">
        <f t="shared" si="80"/>
        <v>오후</v>
      </c>
      <c r="M4038" s="445" t="s">
        <v>120</v>
      </c>
    </row>
    <row r="4039" spans="2:13">
      <c r="B4039" s="72" t="s">
        <v>5034</v>
      </c>
      <c r="C4039" s="364" t="s">
        <v>5060</v>
      </c>
      <c r="D4039" s="364" t="s">
        <v>5062</v>
      </c>
      <c r="E4039" s="364"/>
      <c r="F4039" s="364"/>
      <c r="G4039" s="364"/>
      <c r="H4039" s="364"/>
      <c r="I4039" s="364"/>
      <c r="J4039" s="364"/>
      <c r="K4039" s="445" t="s">
        <v>56</v>
      </c>
      <c r="L4039" s="302" t="str">
        <f t="shared" si="80"/>
        <v>오후</v>
      </c>
      <c r="M4039" s="445" t="s">
        <v>2604</v>
      </c>
    </row>
    <row r="4040" spans="2:13">
      <c r="B4040" s="72" t="s">
        <v>5034</v>
      </c>
      <c r="C4040" s="364" t="s">
        <v>5063</v>
      </c>
      <c r="D4040" s="364" t="s">
        <v>5064</v>
      </c>
      <c r="E4040" s="364"/>
      <c r="F4040" s="364"/>
      <c r="G4040" s="364"/>
      <c r="H4040" s="364"/>
      <c r="I4040" s="364"/>
      <c r="J4040" s="364"/>
      <c r="K4040" s="445" t="s">
        <v>56</v>
      </c>
      <c r="L4040" s="302" t="str">
        <f t="shared" si="80"/>
        <v>오후</v>
      </c>
      <c r="M4040" s="445" t="s">
        <v>120</v>
      </c>
    </row>
    <row r="4041" spans="2:13">
      <c r="B4041" s="72" t="s">
        <v>5034</v>
      </c>
      <c r="C4041" s="364" t="s">
        <v>5065</v>
      </c>
      <c r="D4041" s="364" t="s">
        <v>5066</v>
      </c>
      <c r="E4041" s="364"/>
      <c r="F4041" s="364"/>
      <c r="G4041" s="364"/>
      <c r="H4041" s="364"/>
      <c r="I4041" s="364"/>
      <c r="J4041" s="364"/>
      <c r="K4041" s="445" t="s">
        <v>56</v>
      </c>
      <c r="L4041" s="302" t="str">
        <f t="shared" si="80"/>
        <v>오후</v>
      </c>
      <c r="M4041" s="445" t="s">
        <v>2604</v>
      </c>
    </row>
    <row r="4042" spans="2:13">
      <c r="B4042" s="72" t="s">
        <v>5034</v>
      </c>
      <c r="C4042" s="364" t="s">
        <v>5065</v>
      </c>
      <c r="D4042" s="364" t="s">
        <v>5067</v>
      </c>
      <c r="E4042" s="364"/>
      <c r="F4042" s="364"/>
      <c r="G4042" s="364"/>
      <c r="H4042" s="364"/>
      <c r="I4042" s="364"/>
      <c r="J4042" s="364"/>
      <c r="K4042" s="445" t="s">
        <v>56</v>
      </c>
      <c r="L4042" s="302" t="str">
        <f t="shared" si="80"/>
        <v>오후</v>
      </c>
      <c r="M4042" s="445" t="s">
        <v>120</v>
      </c>
    </row>
    <row r="4043" spans="2:13">
      <c r="B4043" s="72" t="s">
        <v>5034</v>
      </c>
      <c r="C4043" s="364" t="s">
        <v>5065</v>
      </c>
      <c r="D4043" s="364" t="s">
        <v>5068</v>
      </c>
      <c r="E4043" s="364"/>
      <c r="F4043" s="364"/>
      <c r="G4043" s="364"/>
      <c r="H4043" s="364"/>
      <c r="I4043" s="364"/>
      <c r="J4043" s="364"/>
      <c r="K4043" s="445" t="s">
        <v>56</v>
      </c>
      <c r="L4043" s="302" t="str">
        <f t="shared" si="80"/>
        <v>오후</v>
      </c>
      <c r="M4043" s="445" t="s">
        <v>2604</v>
      </c>
    </row>
    <row r="4044" spans="2:13">
      <c r="B4044" s="72" t="s">
        <v>5034</v>
      </c>
      <c r="C4044" s="364" t="s">
        <v>5069</v>
      </c>
      <c r="D4044" s="364" t="s">
        <v>5070</v>
      </c>
      <c r="E4044" s="364"/>
      <c r="F4044" s="364"/>
      <c r="G4044" s="364"/>
      <c r="H4044" s="364"/>
      <c r="I4044" s="364"/>
      <c r="J4044" s="364"/>
      <c r="K4044" s="445" t="s">
        <v>56</v>
      </c>
      <c r="L4044" s="302" t="str">
        <f t="shared" si="80"/>
        <v>오후</v>
      </c>
      <c r="M4044" s="445" t="s">
        <v>120</v>
      </c>
    </row>
    <row r="4045" spans="2:13">
      <c r="B4045" s="72" t="s">
        <v>5034</v>
      </c>
      <c r="C4045" s="364" t="s">
        <v>5071</v>
      </c>
      <c r="D4045" s="364" t="s">
        <v>5072</v>
      </c>
      <c r="E4045" s="364"/>
      <c r="F4045" s="364"/>
      <c r="G4045" s="364"/>
      <c r="H4045" s="364"/>
      <c r="I4045" s="364"/>
      <c r="J4045" s="364"/>
      <c r="K4045" s="445" t="s">
        <v>56</v>
      </c>
      <c r="L4045" s="302" t="str">
        <f t="shared" si="80"/>
        <v>오후</v>
      </c>
      <c r="M4045" s="445" t="s">
        <v>120</v>
      </c>
    </row>
    <row r="4046" spans="2:13">
      <c r="B4046" s="72" t="s">
        <v>5034</v>
      </c>
      <c r="C4046" s="364" t="s">
        <v>5073</v>
      </c>
      <c r="D4046" s="364" t="s">
        <v>5074</v>
      </c>
      <c r="E4046" s="364"/>
      <c r="F4046" s="364"/>
      <c r="G4046" s="364"/>
      <c r="H4046" s="364"/>
      <c r="I4046" s="364"/>
      <c r="J4046" s="364"/>
      <c r="K4046" s="445" t="s">
        <v>56</v>
      </c>
      <c r="L4046" s="302" t="str">
        <f t="shared" si="80"/>
        <v>오후</v>
      </c>
      <c r="M4046" s="445" t="s">
        <v>120</v>
      </c>
    </row>
    <row r="4047" spans="2:13">
      <c r="B4047" s="72" t="s">
        <v>5034</v>
      </c>
      <c r="C4047" s="364" t="s">
        <v>5075</v>
      </c>
      <c r="D4047" s="364" t="s">
        <v>5076</v>
      </c>
      <c r="E4047" s="364"/>
      <c r="F4047" s="364"/>
      <c r="G4047" s="364"/>
      <c r="H4047" s="364"/>
      <c r="I4047" s="364"/>
      <c r="J4047" s="364"/>
      <c r="K4047" s="445" t="s">
        <v>56</v>
      </c>
      <c r="L4047" s="302" t="str">
        <f t="shared" si="80"/>
        <v>오후</v>
      </c>
      <c r="M4047" s="445" t="s">
        <v>120</v>
      </c>
    </row>
    <row r="4048" spans="2:13">
      <c r="B4048" s="72" t="s">
        <v>5034</v>
      </c>
      <c r="C4048" s="364" t="s">
        <v>5075</v>
      </c>
      <c r="D4048" s="364" t="s">
        <v>5077</v>
      </c>
      <c r="E4048" s="364"/>
      <c r="F4048" s="364"/>
      <c r="G4048" s="364"/>
      <c r="H4048" s="364"/>
      <c r="I4048" s="364"/>
      <c r="J4048" s="364"/>
      <c r="K4048" s="445" t="s">
        <v>56</v>
      </c>
      <c r="L4048" s="302" t="str">
        <f t="shared" si="80"/>
        <v>오후</v>
      </c>
      <c r="M4048" s="445" t="s">
        <v>120</v>
      </c>
    </row>
    <row r="4049" spans="2:13">
      <c r="B4049" s="72" t="s">
        <v>5034</v>
      </c>
      <c r="C4049" s="364" t="s">
        <v>5078</v>
      </c>
      <c r="D4049" s="364" t="s">
        <v>5079</v>
      </c>
      <c r="E4049" s="364"/>
      <c r="F4049" s="364"/>
      <c r="G4049" s="364"/>
      <c r="H4049" s="364"/>
      <c r="I4049" s="364"/>
      <c r="J4049" s="364"/>
      <c r="K4049" s="445" t="s">
        <v>56</v>
      </c>
      <c r="L4049" s="302" t="str">
        <f t="shared" si="80"/>
        <v>오후</v>
      </c>
      <c r="M4049" s="445" t="s">
        <v>121</v>
      </c>
    </row>
    <row r="4050" spans="2:13">
      <c r="B4050" s="72" t="s">
        <v>5034</v>
      </c>
      <c r="C4050" s="364" t="s">
        <v>5078</v>
      </c>
      <c r="D4050" s="364" t="s">
        <v>5080</v>
      </c>
      <c r="E4050" s="364"/>
      <c r="F4050" s="364"/>
      <c r="G4050" s="364"/>
      <c r="H4050" s="364"/>
      <c r="I4050" s="364"/>
      <c r="J4050" s="364"/>
      <c r="K4050" s="445" t="s">
        <v>56</v>
      </c>
      <c r="L4050" s="302" t="str">
        <f t="shared" si="80"/>
        <v>오후</v>
      </c>
      <c r="M4050" s="445" t="s">
        <v>120</v>
      </c>
    </row>
    <row r="4051" spans="2:13">
      <c r="B4051" s="72" t="s">
        <v>5034</v>
      </c>
      <c r="C4051" s="364" t="s">
        <v>5081</v>
      </c>
      <c r="D4051" s="364" t="s">
        <v>5082</v>
      </c>
      <c r="E4051" s="364"/>
      <c r="F4051" s="364"/>
      <c r="G4051" s="364"/>
      <c r="H4051" s="364"/>
      <c r="I4051" s="364"/>
      <c r="J4051" s="364"/>
      <c r="K4051" s="445" t="s">
        <v>56</v>
      </c>
      <c r="L4051" s="302" t="str">
        <f t="shared" si="80"/>
        <v>오후</v>
      </c>
      <c r="M4051" s="445" t="s">
        <v>121</v>
      </c>
    </row>
    <row r="4052" spans="2:13">
      <c r="B4052" s="72" t="s">
        <v>5034</v>
      </c>
      <c r="C4052" s="364" t="s">
        <v>5081</v>
      </c>
      <c r="D4052" s="364" t="s">
        <v>5083</v>
      </c>
      <c r="E4052" s="364"/>
      <c r="F4052" s="364"/>
      <c r="G4052" s="364"/>
      <c r="H4052" s="364"/>
      <c r="I4052" s="364"/>
      <c r="J4052" s="364"/>
      <c r="K4052" s="445" t="s">
        <v>56</v>
      </c>
      <c r="L4052" s="302" t="str">
        <f t="shared" si="80"/>
        <v>오후</v>
      </c>
      <c r="M4052" s="445" t="s">
        <v>121</v>
      </c>
    </row>
    <row r="4053" spans="2:13">
      <c r="B4053" s="72" t="s">
        <v>5034</v>
      </c>
      <c r="C4053" s="364" t="s">
        <v>5084</v>
      </c>
      <c r="D4053" s="364" t="s">
        <v>5085</v>
      </c>
      <c r="E4053" s="364"/>
      <c r="F4053" s="364"/>
      <c r="G4053" s="364"/>
      <c r="H4053" s="364"/>
      <c r="I4053" s="364"/>
      <c r="J4053" s="364"/>
      <c r="K4053" s="445" t="s">
        <v>56</v>
      </c>
      <c r="L4053" s="302" t="str">
        <f t="shared" si="80"/>
        <v>오후</v>
      </c>
      <c r="M4053" s="445" t="s">
        <v>120</v>
      </c>
    </row>
    <row r="4054" spans="2:13">
      <c r="B4054" s="72" t="s">
        <v>5034</v>
      </c>
      <c r="C4054" s="364" t="s">
        <v>5086</v>
      </c>
      <c r="D4054" s="364" t="s">
        <v>5087</v>
      </c>
      <c r="E4054" s="364"/>
      <c r="F4054" s="364"/>
      <c r="G4054" s="364"/>
      <c r="H4054" s="364"/>
      <c r="I4054" s="364"/>
      <c r="J4054" s="364"/>
      <c r="K4054" s="445" t="s">
        <v>56</v>
      </c>
      <c r="L4054" s="302" t="str">
        <f t="shared" si="80"/>
        <v>오후</v>
      </c>
      <c r="M4054" s="445" t="s">
        <v>120</v>
      </c>
    </row>
    <row r="4055" spans="2:13">
      <c r="B4055" s="72" t="s">
        <v>5034</v>
      </c>
      <c r="C4055" s="364" t="s">
        <v>5088</v>
      </c>
      <c r="D4055" s="364" t="s">
        <v>5089</v>
      </c>
      <c r="E4055" s="364"/>
      <c r="F4055" s="364"/>
      <c r="G4055" s="364"/>
      <c r="H4055" s="364"/>
      <c r="I4055" s="364"/>
      <c r="J4055" s="364"/>
      <c r="K4055" s="445" t="s">
        <v>56</v>
      </c>
      <c r="L4055" s="302" t="str">
        <f t="shared" si="80"/>
        <v>오후</v>
      </c>
      <c r="M4055" s="445" t="s">
        <v>121</v>
      </c>
    </row>
    <row r="4056" spans="2:13">
      <c r="B4056" s="72" t="s">
        <v>5034</v>
      </c>
      <c r="C4056" s="364" t="s">
        <v>5090</v>
      </c>
      <c r="D4056" s="364" t="s">
        <v>5091</v>
      </c>
      <c r="E4056" s="364"/>
      <c r="F4056" s="364"/>
      <c r="G4056" s="364"/>
      <c r="H4056" s="364"/>
      <c r="I4056" s="364"/>
      <c r="J4056" s="364"/>
      <c r="K4056" s="445" t="s">
        <v>56</v>
      </c>
      <c r="L4056" s="302" t="str">
        <f t="shared" si="80"/>
        <v>오후</v>
      </c>
      <c r="M4056" s="445" t="s">
        <v>120</v>
      </c>
    </row>
    <row r="4057" spans="2:13">
      <c r="B4057" s="72" t="s">
        <v>5034</v>
      </c>
      <c r="C4057" s="364" t="s">
        <v>5092</v>
      </c>
      <c r="D4057" s="364" t="s">
        <v>5093</v>
      </c>
      <c r="E4057" s="364"/>
      <c r="F4057" s="364"/>
      <c r="G4057" s="364"/>
      <c r="H4057" s="364"/>
      <c r="I4057" s="364"/>
      <c r="J4057" s="364"/>
      <c r="K4057" s="445" t="s">
        <v>490</v>
      </c>
      <c r="L4057" s="302" t="str">
        <f t="shared" si="80"/>
        <v>오후</v>
      </c>
      <c r="M4057" s="445" t="s">
        <v>5039</v>
      </c>
    </row>
    <row r="4058" spans="2:13">
      <c r="B4058" s="72" t="s">
        <v>5034</v>
      </c>
      <c r="C4058" s="364" t="s">
        <v>5094</v>
      </c>
      <c r="D4058" s="364" t="s">
        <v>5095</v>
      </c>
      <c r="E4058" s="364"/>
      <c r="F4058" s="364"/>
      <c r="G4058" s="364"/>
      <c r="H4058" s="364"/>
      <c r="I4058" s="364"/>
      <c r="J4058" s="364"/>
      <c r="K4058" s="445" t="s">
        <v>56</v>
      </c>
      <c r="L4058" s="302" t="str">
        <f t="shared" si="80"/>
        <v>오후</v>
      </c>
      <c r="M4058" s="445" t="s">
        <v>120</v>
      </c>
    </row>
    <row r="4059" spans="2:13">
      <c r="B4059" s="72" t="s">
        <v>5034</v>
      </c>
      <c r="C4059" s="364" t="s">
        <v>5094</v>
      </c>
      <c r="D4059" s="364" t="s">
        <v>5096</v>
      </c>
      <c r="E4059" s="364"/>
      <c r="F4059" s="364"/>
      <c r="G4059" s="364"/>
      <c r="H4059" s="364"/>
      <c r="I4059" s="364"/>
      <c r="J4059" s="364"/>
      <c r="K4059" s="445" t="s">
        <v>56</v>
      </c>
      <c r="L4059" s="302" t="str">
        <f t="shared" si="80"/>
        <v>오후</v>
      </c>
      <c r="M4059" s="445" t="s">
        <v>2604</v>
      </c>
    </row>
    <row r="4060" spans="2:13">
      <c r="B4060" s="72" t="s">
        <v>5034</v>
      </c>
      <c r="C4060" s="364" t="s">
        <v>5097</v>
      </c>
      <c r="D4060" s="364" t="s">
        <v>5098</v>
      </c>
      <c r="E4060" s="364"/>
      <c r="F4060" s="364"/>
      <c r="G4060" s="364"/>
      <c r="H4060" s="364"/>
      <c r="I4060" s="364"/>
      <c r="J4060" s="364"/>
      <c r="K4060" s="445" t="s">
        <v>56</v>
      </c>
      <c r="L4060" s="302" t="str">
        <f t="shared" si="80"/>
        <v>오후</v>
      </c>
      <c r="M4060" s="445" t="s">
        <v>120</v>
      </c>
    </row>
    <row r="4061" spans="2:13">
      <c r="B4061" s="72" t="s">
        <v>5034</v>
      </c>
      <c r="C4061" s="364" t="s">
        <v>5099</v>
      </c>
      <c r="D4061" s="364" t="s">
        <v>5100</v>
      </c>
      <c r="E4061" s="364"/>
      <c r="F4061" s="364"/>
      <c r="G4061" s="364"/>
      <c r="H4061" s="364"/>
      <c r="I4061" s="364"/>
      <c r="J4061" s="364"/>
      <c r="K4061" s="445" t="s">
        <v>56</v>
      </c>
      <c r="L4061" s="302" t="str">
        <f t="shared" si="80"/>
        <v>오후</v>
      </c>
      <c r="M4061" s="445" t="s">
        <v>4937</v>
      </c>
    </row>
    <row r="4062" spans="2:13">
      <c r="B4062" s="72" t="s">
        <v>5034</v>
      </c>
      <c r="C4062" s="364" t="s">
        <v>5099</v>
      </c>
      <c r="D4062" s="364" t="s">
        <v>5101</v>
      </c>
      <c r="E4062" s="364"/>
      <c r="F4062" s="364"/>
      <c r="G4062" s="364"/>
      <c r="H4062" s="364"/>
      <c r="I4062" s="364"/>
      <c r="J4062" s="364"/>
      <c r="K4062" s="445" t="s">
        <v>71</v>
      </c>
      <c r="L4062" s="302" t="str">
        <f t="shared" si="80"/>
        <v>오후</v>
      </c>
      <c r="M4062" s="445"/>
    </row>
    <row r="4063" spans="2:13">
      <c r="B4063" s="72" t="s">
        <v>5034</v>
      </c>
      <c r="C4063" s="364" t="s">
        <v>5102</v>
      </c>
      <c r="D4063" s="364" t="s">
        <v>5103</v>
      </c>
      <c r="E4063" s="364"/>
      <c r="F4063" s="364"/>
      <c r="G4063" s="364"/>
      <c r="H4063" s="364"/>
      <c r="I4063" s="364"/>
      <c r="J4063" s="364"/>
      <c r="K4063" s="445" t="s">
        <v>490</v>
      </c>
      <c r="L4063" s="302" t="str">
        <f t="shared" si="80"/>
        <v>오후</v>
      </c>
      <c r="M4063" s="445" t="s">
        <v>575</v>
      </c>
    </row>
    <row r="4064" spans="2:13">
      <c r="B4064" s="72" t="s">
        <v>5034</v>
      </c>
      <c r="C4064" s="364" t="s">
        <v>5102</v>
      </c>
      <c r="D4064" s="364" t="s">
        <v>5104</v>
      </c>
      <c r="E4064" s="364"/>
      <c r="F4064" s="364"/>
      <c r="G4064" s="364"/>
      <c r="H4064" s="364"/>
      <c r="I4064" s="364"/>
      <c r="J4064" s="364"/>
      <c r="K4064" s="445" t="s">
        <v>71</v>
      </c>
      <c r="L4064" s="302" t="str">
        <f t="shared" si="80"/>
        <v>오후</v>
      </c>
      <c r="M4064" s="445"/>
    </row>
    <row r="4065" spans="2:13">
      <c r="B4065" s="72" t="s">
        <v>5034</v>
      </c>
      <c r="C4065" s="364" t="s">
        <v>5102</v>
      </c>
      <c r="D4065" s="364" t="s">
        <v>5105</v>
      </c>
      <c r="E4065" s="364"/>
      <c r="F4065" s="364"/>
      <c r="G4065" s="364"/>
      <c r="H4065" s="364"/>
      <c r="I4065" s="364"/>
      <c r="J4065" s="364"/>
      <c r="K4065" s="445" t="s">
        <v>71</v>
      </c>
      <c r="L4065" s="302" t="str">
        <f t="shared" si="80"/>
        <v>오후</v>
      </c>
      <c r="M4065" s="445"/>
    </row>
    <row r="4066" spans="2:13">
      <c r="B4066" s="72" t="s">
        <v>5034</v>
      </c>
      <c r="C4066" s="364" t="s">
        <v>5102</v>
      </c>
      <c r="D4066" s="364" t="s">
        <v>5106</v>
      </c>
      <c r="E4066" s="364"/>
      <c r="F4066" s="364"/>
      <c r="G4066" s="364"/>
      <c r="H4066" s="364"/>
      <c r="I4066" s="364"/>
      <c r="J4066" s="364"/>
      <c r="K4066" s="445" t="s">
        <v>71</v>
      </c>
      <c r="L4066" s="302" t="str">
        <f t="shared" si="80"/>
        <v>오후</v>
      </c>
      <c r="M4066" s="445"/>
    </row>
    <row r="4067" spans="2:13">
      <c r="B4067" s="72" t="s">
        <v>5034</v>
      </c>
      <c r="C4067" s="364" t="s">
        <v>5107</v>
      </c>
      <c r="D4067" s="364" t="s">
        <v>5108</v>
      </c>
      <c r="E4067" s="364"/>
      <c r="F4067" s="364"/>
      <c r="G4067" s="364"/>
      <c r="H4067" s="364"/>
      <c r="I4067" s="364"/>
      <c r="J4067" s="364"/>
      <c r="K4067" s="445" t="s">
        <v>56</v>
      </c>
      <c r="L4067" s="302" t="str">
        <f t="shared" si="80"/>
        <v>오후</v>
      </c>
      <c r="M4067" s="445" t="s">
        <v>4937</v>
      </c>
    </row>
    <row r="4068" spans="2:13">
      <c r="B4068" s="72" t="s">
        <v>5034</v>
      </c>
      <c r="C4068" s="364" t="s">
        <v>5107</v>
      </c>
      <c r="D4068" s="364" t="s">
        <v>5109</v>
      </c>
      <c r="E4068" s="364"/>
      <c r="F4068" s="364"/>
      <c r="G4068" s="364"/>
      <c r="H4068" s="364"/>
      <c r="I4068" s="364"/>
      <c r="J4068" s="364"/>
      <c r="K4068" s="445" t="s">
        <v>71</v>
      </c>
      <c r="L4068" s="302" t="str">
        <f t="shared" si="80"/>
        <v>오후</v>
      </c>
      <c r="M4068" s="445"/>
    </row>
    <row r="4069" spans="2:13">
      <c r="B4069" s="72" t="s">
        <v>5034</v>
      </c>
      <c r="C4069" s="364" t="s">
        <v>5107</v>
      </c>
      <c r="D4069" s="364" t="s">
        <v>5110</v>
      </c>
      <c r="E4069" s="364"/>
      <c r="F4069" s="364"/>
      <c r="G4069" s="364"/>
      <c r="H4069" s="364"/>
      <c r="I4069" s="364"/>
      <c r="J4069" s="364"/>
      <c r="K4069" s="445" t="s">
        <v>490</v>
      </c>
      <c r="L4069" s="302" t="str">
        <f t="shared" si="80"/>
        <v>오후</v>
      </c>
      <c r="M4069" s="445" t="s">
        <v>4937</v>
      </c>
    </row>
    <row r="4070" spans="2:13">
      <c r="B4070" s="72" t="s">
        <v>5034</v>
      </c>
      <c r="C4070" s="364" t="s">
        <v>5111</v>
      </c>
      <c r="D4070" s="364" t="s">
        <v>5112</v>
      </c>
      <c r="E4070" s="364"/>
      <c r="F4070" s="364"/>
      <c r="G4070" s="364"/>
      <c r="H4070" s="364"/>
      <c r="I4070" s="364"/>
      <c r="J4070" s="364"/>
      <c r="K4070" s="445" t="s">
        <v>490</v>
      </c>
      <c r="L4070" s="302" t="str">
        <f t="shared" si="80"/>
        <v>오후</v>
      </c>
      <c r="M4070" s="445" t="s">
        <v>4934</v>
      </c>
    </row>
    <row r="4071" spans="2:13">
      <c r="B4071" s="72" t="s">
        <v>5034</v>
      </c>
      <c r="C4071" s="364" t="s">
        <v>5113</v>
      </c>
      <c r="D4071" s="364" t="s">
        <v>5114</v>
      </c>
      <c r="E4071" s="364"/>
      <c r="F4071" s="364"/>
      <c r="G4071" s="364"/>
      <c r="H4071" s="364"/>
      <c r="I4071" s="364"/>
      <c r="J4071" s="364"/>
      <c r="K4071" s="445" t="s">
        <v>490</v>
      </c>
      <c r="L4071" s="302" t="str">
        <f t="shared" si="80"/>
        <v>오후</v>
      </c>
      <c r="M4071" s="445" t="s">
        <v>575</v>
      </c>
    </row>
    <row r="4072" spans="2:13">
      <c r="B4072" s="72" t="s">
        <v>5034</v>
      </c>
      <c r="C4072" s="364" t="s">
        <v>5113</v>
      </c>
      <c r="D4072" s="364" t="s">
        <v>5115</v>
      </c>
      <c r="E4072" s="364"/>
      <c r="F4072" s="364"/>
      <c r="G4072" s="364"/>
      <c r="H4072" s="364"/>
      <c r="I4072" s="364"/>
      <c r="J4072" s="364"/>
      <c r="K4072" s="445" t="s">
        <v>56</v>
      </c>
      <c r="L4072" s="302" t="str">
        <f t="shared" si="80"/>
        <v>오후</v>
      </c>
      <c r="M4072" s="445" t="s">
        <v>4937</v>
      </c>
    </row>
    <row r="4073" spans="2:13">
      <c r="B4073" s="72" t="s">
        <v>5034</v>
      </c>
      <c r="C4073" s="364" t="s">
        <v>5116</v>
      </c>
      <c r="D4073" s="364" t="s">
        <v>5117</v>
      </c>
      <c r="E4073" s="364"/>
      <c r="F4073" s="364"/>
      <c r="G4073" s="364"/>
      <c r="H4073" s="364"/>
      <c r="I4073" s="364"/>
      <c r="J4073" s="364"/>
      <c r="K4073" s="445" t="s">
        <v>71</v>
      </c>
      <c r="L4073" s="302" t="str">
        <f t="shared" si="80"/>
        <v>오후</v>
      </c>
      <c r="M4073" s="445"/>
    </row>
    <row r="4074" spans="2:13">
      <c r="B4074" s="72" t="s">
        <v>5034</v>
      </c>
      <c r="C4074" s="364" t="s">
        <v>5116</v>
      </c>
      <c r="D4074" s="364" t="s">
        <v>5118</v>
      </c>
      <c r="E4074" s="364"/>
      <c r="F4074" s="364"/>
      <c r="G4074" s="364"/>
      <c r="H4074" s="364"/>
      <c r="I4074" s="364"/>
      <c r="J4074" s="364"/>
      <c r="K4074" s="445" t="s">
        <v>56</v>
      </c>
      <c r="L4074" s="302" t="str">
        <f t="shared" si="80"/>
        <v>오후</v>
      </c>
      <c r="M4074" s="445" t="s">
        <v>4937</v>
      </c>
    </row>
    <row r="4075" spans="2:13">
      <c r="B4075" s="72" t="s">
        <v>5034</v>
      </c>
      <c r="C4075" s="364" t="s">
        <v>5119</v>
      </c>
      <c r="D4075" s="364" t="s">
        <v>5120</v>
      </c>
      <c r="E4075" s="364"/>
      <c r="F4075" s="364"/>
      <c r="G4075" s="364"/>
      <c r="H4075" s="364"/>
      <c r="I4075" s="364"/>
      <c r="J4075" s="364"/>
      <c r="K4075" s="445" t="s">
        <v>490</v>
      </c>
      <c r="L4075" s="302" t="str">
        <f t="shared" ref="L4075:L4098" si="81">IF(MID(D4075,1,8)&gt;="20241101",IF(VALUE(MID(D4075,10,6))&lt;120000,"오전",IF(VALUE(MID(D4075,10,2))&lt;17,"오후","야간")),
IF(MID(D4075,1,8)&lt;"20241101",IF(VALUE(MID(D4075,10,6))&lt;120000,"오전",IF(VALUE(MID(D4075,10,2))&lt;18,"오후","야간"))
))</f>
        <v>오후</v>
      </c>
      <c r="M4075" s="445" t="s">
        <v>4937</v>
      </c>
    </row>
    <row r="4076" spans="2:13">
      <c r="B4076" s="72" t="s">
        <v>5034</v>
      </c>
      <c r="C4076" s="364" t="s">
        <v>5121</v>
      </c>
      <c r="D4076" s="364" t="s">
        <v>5122</v>
      </c>
      <c r="E4076" s="364"/>
      <c r="F4076" s="364"/>
      <c r="G4076" s="364"/>
      <c r="H4076" s="364"/>
      <c r="I4076" s="364"/>
      <c r="J4076" s="364"/>
      <c r="K4076" s="445" t="s">
        <v>490</v>
      </c>
      <c r="L4076" s="302" t="str">
        <f t="shared" si="81"/>
        <v>오후</v>
      </c>
      <c r="M4076" s="445" t="s">
        <v>4937</v>
      </c>
    </row>
    <row r="4077" spans="2:13">
      <c r="B4077" s="72" t="s">
        <v>5034</v>
      </c>
      <c r="C4077" s="364" t="s">
        <v>5121</v>
      </c>
      <c r="D4077" s="364" t="s">
        <v>5123</v>
      </c>
      <c r="E4077" s="364"/>
      <c r="F4077" s="364"/>
      <c r="G4077" s="364"/>
      <c r="H4077" s="364"/>
      <c r="I4077" s="364"/>
      <c r="J4077" s="364"/>
      <c r="K4077" s="445" t="s">
        <v>56</v>
      </c>
      <c r="L4077" s="302" t="str">
        <f t="shared" si="81"/>
        <v>오후</v>
      </c>
      <c r="M4077" s="445" t="s">
        <v>4937</v>
      </c>
    </row>
    <row r="4078" spans="2:13">
      <c r="B4078" s="72" t="s">
        <v>5034</v>
      </c>
      <c r="C4078" s="364" t="s">
        <v>5121</v>
      </c>
      <c r="D4078" s="364" t="s">
        <v>5124</v>
      </c>
      <c r="E4078" s="364"/>
      <c r="F4078" s="364"/>
      <c r="G4078" s="364"/>
      <c r="H4078" s="364"/>
      <c r="I4078" s="364"/>
      <c r="J4078" s="364"/>
      <c r="K4078" s="445" t="s">
        <v>71</v>
      </c>
      <c r="L4078" s="302" t="str">
        <f t="shared" si="81"/>
        <v>오후</v>
      </c>
      <c r="M4078" s="445"/>
    </row>
    <row r="4079" spans="2:13">
      <c r="B4079" s="72" t="s">
        <v>5034</v>
      </c>
      <c r="C4079" s="364" t="s">
        <v>5125</v>
      </c>
      <c r="D4079" s="364" t="s">
        <v>5126</v>
      </c>
      <c r="E4079" s="364"/>
      <c r="F4079" s="364"/>
      <c r="G4079" s="364"/>
      <c r="H4079" s="364"/>
      <c r="I4079" s="364"/>
      <c r="J4079" s="364"/>
      <c r="K4079" s="445" t="s">
        <v>56</v>
      </c>
      <c r="L4079" s="302" t="str">
        <f t="shared" si="81"/>
        <v>오후</v>
      </c>
      <c r="M4079" s="445" t="s">
        <v>575</v>
      </c>
    </row>
    <row r="4080" spans="2:13">
      <c r="B4080" s="72" t="s">
        <v>5034</v>
      </c>
      <c r="C4080" s="364" t="s">
        <v>5125</v>
      </c>
      <c r="D4080" s="364" t="s">
        <v>5127</v>
      </c>
      <c r="E4080" s="364"/>
      <c r="F4080" s="364"/>
      <c r="G4080" s="364"/>
      <c r="H4080" s="364"/>
      <c r="I4080" s="364"/>
      <c r="J4080" s="364"/>
      <c r="K4080" s="445" t="s">
        <v>56</v>
      </c>
      <c r="L4080" s="302" t="str">
        <f t="shared" si="81"/>
        <v>오후</v>
      </c>
      <c r="M4080" s="445" t="s">
        <v>575</v>
      </c>
    </row>
    <row r="4081" spans="2:13">
      <c r="B4081" s="72" t="s">
        <v>5034</v>
      </c>
      <c r="C4081" s="364" t="s">
        <v>5125</v>
      </c>
      <c r="D4081" s="364" t="s">
        <v>5128</v>
      </c>
      <c r="E4081" s="364"/>
      <c r="F4081" s="364"/>
      <c r="G4081" s="364"/>
      <c r="H4081" s="364"/>
      <c r="I4081" s="364"/>
      <c r="J4081" s="364"/>
      <c r="K4081" s="445" t="s">
        <v>56</v>
      </c>
      <c r="L4081" s="302" t="str">
        <f t="shared" si="81"/>
        <v>오후</v>
      </c>
      <c r="M4081" s="445" t="s">
        <v>5129</v>
      </c>
    </row>
    <row r="4082" spans="2:13">
      <c r="B4082" s="72" t="s">
        <v>5034</v>
      </c>
      <c r="C4082" s="364" t="s">
        <v>5125</v>
      </c>
      <c r="D4082" s="364" t="s">
        <v>5130</v>
      </c>
      <c r="E4082" s="364"/>
      <c r="F4082" s="364"/>
      <c r="G4082" s="364"/>
      <c r="H4082" s="364"/>
      <c r="I4082" s="364"/>
      <c r="J4082" s="364"/>
      <c r="K4082" s="445" t="s">
        <v>56</v>
      </c>
      <c r="L4082" s="302" t="str">
        <f t="shared" si="81"/>
        <v>오후</v>
      </c>
      <c r="M4082" s="445" t="s">
        <v>575</v>
      </c>
    </row>
    <row r="4083" spans="2:13">
      <c r="B4083" s="72" t="s">
        <v>5034</v>
      </c>
      <c r="C4083" s="364" t="s">
        <v>5131</v>
      </c>
      <c r="D4083" s="364" t="s">
        <v>5132</v>
      </c>
      <c r="E4083" s="364"/>
      <c r="F4083" s="364"/>
      <c r="G4083" s="364"/>
      <c r="H4083" s="364"/>
      <c r="I4083" s="364"/>
      <c r="J4083" s="364"/>
      <c r="K4083" s="445" t="s">
        <v>56</v>
      </c>
      <c r="L4083" s="302" t="str">
        <f t="shared" si="81"/>
        <v>오후</v>
      </c>
      <c r="M4083" s="445" t="s">
        <v>575</v>
      </c>
    </row>
    <row r="4084" spans="2:13">
      <c r="B4084" s="72" t="s">
        <v>5034</v>
      </c>
      <c r="C4084" s="364" t="s">
        <v>5133</v>
      </c>
      <c r="D4084" s="364" t="s">
        <v>5134</v>
      </c>
      <c r="E4084" s="364"/>
      <c r="F4084" s="364"/>
      <c r="G4084" s="364"/>
      <c r="H4084" s="364"/>
      <c r="I4084" s="364"/>
      <c r="J4084" s="364"/>
      <c r="K4084" s="445" t="s">
        <v>490</v>
      </c>
      <c r="L4084" s="302" t="str">
        <f t="shared" si="81"/>
        <v>오후</v>
      </c>
      <c r="M4084" s="445" t="s">
        <v>575</v>
      </c>
    </row>
    <row r="4085" spans="2:13">
      <c r="B4085" s="72" t="s">
        <v>5034</v>
      </c>
      <c r="C4085" s="364" t="s">
        <v>5133</v>
      </c>
      <c r="D4085" s="364" t="s">
        <v>5135</v>
      </c>
      <c r="E4085" s="364"/>
      <c r="F4085" s="364"/>
      <c r="G4085" s="364"/>
      <c r="H4085" s="364"/>
      <c r="I4085" s="364"/>
      <c r="J4085" s="364"/>
      <c r="K4085" s="445" t="s">
        <v>490</v>
      </c>
      <c r="L4085" s="302" t="str">
        <f t="shared" si="81"/>
        <v>오후</v>
      </c>
      <c r="M4085" s="445" t="s">
        <v>5136</v>
      </c>
    </row>
    <row r="4086" spans="2:13">
      <c r="B4086" s="72" t="s">
        <v>5034</v>
      </c>
      <c r="C4086" s="364" t="s">
        <v>5133</v>
      </c>
      <c r="D4086" s="364" t="s">
        <v>5137</v>
      </c>
      <c r="E4086" s="364"/>
      <c r="F4086" s="364"/>
      <c r="G4086" s="364"/>
      <c r="H4086" s="364"/>
      <c r="I4086" s="364"/>
      <c r="J4086" s="364"/>
      <c r="K4086" s="445" t="s">
        <v>490</v>
      </c>
      <c r="L4086" s="302" t="str">
        <f t="shared" si="81"/>
        <v>오후</v>
      </c>
      <c r="M4086" s="445" t="s">
        <v>575</v>
      </c>
    </row>
    <row r="4087" spans="2:13">
      <c r="B4087" s="72" t="s">
        <v>5034</v>
      </c>
      <c r="C4087" s="364" t="s">
        <v>5138</v>
      </c>
      <c r="D4087" s="364" t="s">
        <v>5139</v>
      </c>
      <c r="E4087" s="364"/>
      <c r="F4087" s="364"/>
      <c r="G4087" s="364"/>
      <c r="H4087" s="364"/>
      <c r="I4087" s="364"/>
      <c r="J4087" s="364"/>
      <c r="K4087" s="445" t="s">
        <v>56</v>
      </c>
      <c r="L4087" s="302" t="str">
        <f t="shared" si="81"/>
        <v>오후</v>
      </c>
      <c r="M4087" s="445" t="s">
        <v>575</v>
      </c>
    </row>
    <row r="4088" spans="2:13">
      <c r="B4088" s="72" t="s">
        <v>5034</v>
      </c>
      <c r="C4088" s="364" t="s">
        <v>5138</v>
      </c>
      <c r="D4088" s="364" t="s">
        <v>5140</v>
      </c>
      <c r="E4088" s="364"/>
      <c r="F4088" s="364"/>
      <c r="G4088" s="364"/>
      <c r="H4088" s="364"/>
      <c r="I4088" s="364"/>
      <c r="J4088" s="364"/>
      <c r="K4088" s="445" t="s">
        <v>56</v>
      </c>
      <c r="L4088" s="302" t="str">
        <f t="shared" si="81"/>
        <v>오후</v>
      </c>
      <c r="M4088" s="445" t="s">
        <v>575</v>
      </c>
    </row>
    <row r="4089" spans="2:13">
      <c r="B4089" s="72" t="s">
        <v>5034</v>
      </c>
      <c r="C4089" s="364" t="s">
        <v>5141</v>
      </c>
      <c r="D4089" s="364" t="s">
        <v>5142</v>
      </c>
      <c r="E4089" s="364"/>
      <c r="F4089" s="364"/>
      <c r="G4089" s="364"/>
      <c r="H4089" s="364"/>
      <c r="I4089" s="364"/>
      <c r="J4089" s="364"/>
      <c r="K4089" s="445" t="s">
        <v>71</v>
      </c>
      <c r="L4089" s="302" t="str">
        <f t="shared" si="81"/>
        <v>오후</v>
      </c>
      <c r="M4089" s="445"/>
    </row>
    <row r="4090" spans="2:13">
      <c r="B4090" s="72" t="s">
        <v>5034</v>
      </c>
      <c r="C4090" s="364" t="s">
        <v>5143</v>
      </c>
      <c r="D4090" s="364" t="s">
        <v>5144</v>
      </c>
      <c r="E4090" s="364"/>
      <c r="F4090" s="364"/>
      <c r="G4090" s="364"/>
      <c r="H4090" s="364"/>
      <c r="I4090" s="364"/>
      <c r="J4090" s="364"/>
      <c r="K4090" s="445" t="s">
        <v>71</v>
      </c>
      <c r="L4090" s="302" t="str">
        <f t="shared" si="81"/>
        <v>오후</v>
      </c>
      <c r="M4090" s="445"/>
    </row>
    <row r="4091" spans="2:13">
      <c r="B4091" s="72" t="s">
        <v>5034</v>
      </c>
      <c r="C4091" s="364" t="s">
        <v>5145</v>
      </c>
      <c r="D4091" s="364" t="s">
        <v>5146</v>
      </c>
      <c r="E4091" s="364"/>
      <c r="F4091" s="364"/>
      <c r="G4091" s="364"/>
      <c r="H4091" s="364"/>
      <c r="I4091" s="364"/>
      <c r="J4091" s="364"/>
      <c r="K4091" s="445" t="s">
        <v>56</v>
      </c>
      <c r="L4091" s="302" t="str">
        <f t="shared" si="81"/>
        <v>오후</v>
      </c>
      <c r="M4091" s="445" t="s">
        <v>575</v>
      </c>
    </row>
    <row r="4092" spans="2:13">
      <c r="B4092" s="72" t="s">
        <v>5034</v>
      </c>
      <c r="C4092" s="364" t="s">
        <v>5145</v>
      </c>
      <c r="D4092" s="364" t="s">
        <v>5147</v>
      </c>
      <c r="E4092" s="364"/>
      <c r="F4092" s="364"/>
      <c r="G4092" s="364"/>
      <c r="H4092" s="364"/>
      <c r="I4092" s="364"/>
      <c r="J4092" s="364"/>
      <c r="K4092" s="445" t="s">
        <v>56</v>
      </c>
      <c r="L4092" s="302" t="str">
        <f t="shared" si="81"/>
        <v>오후</v>
      </c>
      <c r="M4092" s="445" t="s">
        <v>120</v>
      </c>
    </row>
    <row r="4093" spans="2:13">
      <c r="B4093" s="72" t="s">
        <v>5034</v>
      </c>
      <c r="C4093" s="364" t="s">
        <v>5148</v>
      </c>
      <c r="D4093" s="364" t="s">
        <v>5149</v>
      </c>
      <c r="E4093" s="364"/>
      <c r="F4093" s="364"/>
      <c r="G4093" s="364"/>
      <c r="H4093" s="364"/>
      <c r="I4093" s="364"/>
      <c r="J4093" s="364"/>
      <c r="K4093" s="445" t="s">
        <v>71</v>
      </c>
      <c r="L4093" s="302" t="str">
        <f t="shared" si="81"/>
        <v>오후</v>
      </c>
      <c r="M4093" s="445"/>
    </row>
    <row r="4094" spans="2:13">
      <c r="B4094" s="72" t="s">
        <v>5034</v>
      </c>
      <c r="C4094" s="364" t="s">
        <v>5150</v>
      </c>
      <c r="D4094" s="364" t="s">
        <v>5151</v>
      </c>
      <c r="E4094" s="364"/>
      <c r="F4094" s="364"/>
      <c r="G4094" s="364"/>
      <c r="H4094" s="364"/>
      <c r="I4094" s="364"/>
      <c r="J4094" s="364"/>
      <c r="K4094" s="445" t="s">
        <v>490</v>
      </c>
      <c r="L4094" s="302" t="str">
        <f t="shared" si="81"/>
        <v>오후</v>
      </c>
      <c r="M4094" s="445" t="s">
        <v>5136</v>
      </c>
    </row>
    <row r="4095" spans="2:13">
      <c r="B4095" s="72" t="s">
        <v>5034</v>
      </c>
      <c r="C4095" s="364" t="s">
        <v>5152</v>
      </c>
      <c r="D4095" s="364" t="s">
        <v>5153</v>
      </c>
      <c r="E4095" s="364"/>
      <c r="F4095" s="364"/>
      <c r="G4095" s="364"/>
      <c r="H4095" s="364"/>
      <c r="I4095" s="364"/>
      <c r="J4095" s="364"/>
      <c r="K4095" s="445" t="s">
        <v>56</v>
      </c>
      <c r="L4095" s="302" t="str">
        <f t="shared" si="81"/>
        <v>오후</v>
      </c>
      <c r="M4095" s="445" t="s">
        <v>120</v>
      </c>
    </row>
    <row r="4096" spans="2:13">
      <c r="B4096" s="72" t="s">
        <v>5034</v>
      </c>
      <c r="C4096" s="364" t="s">
        <v>5152</v>
      </c>
      <c r="D4096" s="364" t="s">
        <v>5154</v>
      </c>
      <c r="E4096" s="364"/>
      <c r="F4096" s="364"/>
      <c r="G4096" s="364"/>
      <c r="H4096" s="364"/>
      <c r="I4096" s="364"/>
      <c r="J4096" s="364"/>
      <c r="K4096" s="445" t="s">
        <v>56</v>
      </c>
      <c r="L4096" s="302" t="str">
        <f t="shared" si="81"/>
        <v>오후</v>
      </c>
      <c r="M4096" s="445" t="s">
        <v>4937</v>
      </c>
    </row>
    <row r="4097" spans="2:13">
      <c r="B4097" s="72" t="s">
        <v>5034</v>
      </c>
      <c r="C4097" s="364" t="s">
        <v>5155</v>
      </c>
      <c r="D4097" s="364" t="s">
        <v>5156</v>
      </c>
      <c r="E4097" s="364"/>
      <c r="F4097" s="364"/>
      <c r="G4097" s="364"/>
      <c r="H4097" s="364"/>
      <c r="I4097" s="364"/>
      <c r="J4097" s="364"/>
      <c r="K4097" s="445" t="s">
        <v>71</v>
      </c>
      <c r="L4097" s="302" t="str">
        <f t="shared" si="81"/>
        <v>오후</v>
      </c>
      <c r="M4097" s="445"/>
    </row>
    <row r="4098" spans="2:13">
      <c r="B4098" s="72" t="s">
        <v>5034</v>
      </c>
      <c r="C4098" s="364" t="s">
        <v>5157</v>
      </c>
      <c r="D4098" s="364" t="s">
        <v>5158</v>
      </c>
      <c r="E4098" s="364"/>
      <c r="F4098" s="364"/>
      <c r="G4098" s="364"/>
      <c r="H4098" s="364"/>
      <c r="I4098" s="364"/>
      <c r="J4098" s="364"/>
      <c r="K4098" s="445" t="s">
        <v>71</v>
      </c>
      <c r="L4098" s="302" t="str">
        <f t="shared" si="81"/>
        <v>오후</v>
      </c>
      <c r="M4098" s="445"/>
    </row>
    <row r="4099" spans="2:13">
      <c r="B4099" s="72" t="s">
        <v>5034</v>
      </c>
      <c r="C4099" s="364" t="s">
        <v>5159</v>
      </c>
      <c r="D4099" s="364" t="s">
        <v>5160</v>
      </c>
      <c r="E4099" s="364"/>
      <c r="F4099" s="364"/>
      <c r="G4099" s="364"/>
      <c r="H4099" s="364"/>
      <c r="I4099" s="364"/>
      <c r="J4099" s="364"/>
      <c r="K4099" s="445" t="s">
        <v>71</v>
      </c>
      <c r="L4099" s="302" t="s">
        <v>30</v>
      </c>
      <c r="M4099" s="445"/>
    </row>
    <row r="4100" spans="2:13">
      <c r="B4100" s="72" t="s">
        <v>5034</v>
      </c>
      <c r="C4100" s="364" t="s">
        <v>5159</v>
      </c>
      <c r="D4100" s="364" t="s">
        <v>5161</v>
      </c>
      <c r="E4100" s="364"/>
      <c r="F4100" s="364"/>
      <c r="G4100" s="364"/>
      <c r="H4100" s="364"/>
      <c r="I4100" s="364"/>
      <c r="J4100" s="364"/>
      <c r="K4100" s="445" t="s">
        <v>71</v>
      </c>
      <c r="L4100" s="302" t="s">
        <v>30</v>
      </c>
      <c r="M4100" s="445"/>
    </row>
    <row r="4101" spans="2:13">
      <c r="B4101" s="72" t="s">
        <v>5034</v>
      </c>
      <c r="C4101" s="364" t="s">
        <v>5159</v>
      </c>
      <c r="D4101" s="364" t="s">
        <v>5162</v>
      </c>
      <c r="E4101" s="364"/>
      <c r="F4101" s="364"/>
      <c r="G4101" s="364"/>
      <c r="H4101" s="364"/>
      <c r="I4101" s="364"/>
      <c r="J4101" s="364"/>
      <c r="K4101" s="445" t="s">
        <v>71</v>
      </c>
      <c r="L4101" s="302" t="s">
        <v>30</v>
      </c>
      <c r="M4101" s="445"/>
    </row>
    <row r="4102" spans="2:13">
      <c r="B4102" s="72" t="s">
        <v>5034</v>
      </c>
      <c r="C4102" s="364" t="s">
        <v>5159</v>
      </c>
      <c r="D4102" s="364" t="s">
        <v>5163</v>
      </c>
      <c r="E4102" s="364"/>
      <c r="F4102" s="364"/>
      <c r="G4102" s="364"/>
      <c r="H4102" s="364"/>
      <c r="I4102" s="364"/>
      <c r="J4102" s="364"/>
      <c r="K4102" s="445" t="s">
        <v>71</v>
      </c>
      <c r="L4102" s="302" t="s">
        <v>30</v>
      </c>
      <c r="M4102" s="445"/>
    </row>
    <row r="4103" spans="2:13">
      <c r="B4103" s="72" t="s">
        <v>5034</v>
      </c>
      <c r="C4103" s="364" t="s">
        <v>5159</v>
      </c>
      <c r="D4103" s="364" t="s">
        <v>5164</v>
      </c>
      <c r="E4103" s="364"/>
      <c r="F4103" s="364"/>
      <c r="G4103" s="364"/>
      <c r="H4103" s="364"/>
      <c r="I4103" s="364"/>
      <c r="J4103" s="364"/>
      <c r="K4103" s="445" t="s">
        <v>71</v>
      </c>
      <c r="L4103" s="302" t="s">
        <v>30</v>
      </c>
      <c r="M4103" s="445"/>
    </row>
    <row r="4104" spans="2:13">
      <c r="B4104" s="72" t="s">
        <v>5034</v>
      </c>
      <c r="C4104" s="364" t="s">
        <v>5165</v>
      </c>
      <c r="D4104" s="364" t="s">
        <v>5166</v>
      </c>
      <c r="E4104" s="364"/>
      <c r="F4104" s="364"/>
      <c r="G4104" s="364"/>
      <c r="H4104" s="364"/>
      <c r="I4104" s="364"/>
      <c r="J4104" s="364"/>
      <c r="K4104" s="445" t="s">
        <v>490</v>
      </c>
      <c r="L4104" s="302" t="s">
        <v>30</v>
      </c>
      <c r="M4104" s="445" t="s">
        <v>575</v>
      </c>
    </row>
    <row r="4105" spans="2:13">
      <c r="B4105" s="72" t="s">
        <v>5034</v>
      </c>
      <c r="C4105" s="364" t="s">
        <v>5165</v>
      </c>
      <c r="D4105" s="364" t="s">
        <v>5167</v>
      </c>
      <c r="E4105" s="364"/>
      <c r="F4105" s="364"/>
      <c r="G4105" s="364"/>
      <c r="H4105" s="364"/>
      <c r="I4105" s="364"/>
      <c r="J4105" s="364"/>
      <c r="K4105" s="445" t="s">
        <v>71</v>
      </c>
      <c r="L4105" s="302" t="s">
        <v>30</v>
      </c>
      <c r="M4105" s="445"/>
    </row>
    <row r="4106" spans="2:13">
      <c r="B4106" s="72" t="s">
        <v>5034</v>
      </c>
      <c r="C4106" s="364" t="s">
        <v>5165</v>
      </c>
      <c r="D4106" s="364" t="s">
        <v>5168</v>
      </c>
      <c r="E4106" s="364"/>
      <c r="F4106" s="364"/>
      <c r="G4106" s="364"/>
      <c r="H4106" s="364"/>
      <c r="I4106" s="364"/>
      <c r="J4106" s="364"/>
      <c r="K4106" s="445" t="s">
        <v>71</v>
      </c>
      <c r="L4106" s="302" t="s">
        <v>30</v>
      </c>
      <c r="M4106" s="445"/>
    </row>
    <row r="4107" spans="2:13">
      <c r="B4107" s="72" t="s">
        <v>5034</v>
      </c>
      <c r="C4107" s="364" t="s">
        <v>5169</v>
      </c>
      <c r="D4107" s="364" t="s">
        <v>5170</v>
      </c>
      <c r="E4107" s="364"/>
      <c r="F4107" s="364"/>
      <c r="G4107" s="364"/>
      <c r="H4107" s="364"/>
      <c r="I4107" s="364"/>
      <c r="J4107" s="364"/>
      <c r="K4107" s="445" t="s">
        <v>71</v>
      </c>
      <c r="L4107" s="302" t="s">
        <v>30</v>
      </c>
      <c r="M4107" s="445"/>
    </row>
    <row r="4108" spans="2:13">
      <c r="B4108" s="72" t="s">
        <v>5034</v>
      </c>
      <c r="C4108" s="364" t="s">
        <v>5171</v>
      </c>
      <c r="D4108" s="364" t="s">
        <v>5172</v>
      </c>
      <c r="E4108" s="364"/>
      <c r="F4108" s="364"/>
      <c r="G4108" s="364"/>
      <c r="H4108" s="364"/>
      <c r="I4108" s="364"/>
      <c r="J4108" s="364"/>
      <c r="K4108" s="445" t="s">
        <v>56</v>
      </c>
      <c r="L4108" s="302" t="s">
        <v>30</v>
      </c>
      <c r="M4108" s="445" t="s">
        <v>575</v>
      </c>
    </row>
    <row r="4109" spans="2:13">
      <c r="B4109" s="72" t="s">
        <v>5034</v>
      </c>
      <c r="C4109" s="364" t="s">
        <v>5171</v>
      </c>
      <c r="D4109" s="364" t="s">
        <v>5173</v>
      </c>
      <c r="E4109" s="364"/>
      <c r="F4109" s="364"/>
      <c r="G4109" s="364"/>
      <c r="H4109" s="364"/>
      <c r="I4109" s="364"/>
      <c r="J4109" s="364"/>
      <c r="K4109" s="445" t="s">
        <v>56</v>
      </c>
      <c r="L4109" s="302" t="s">
        <v>30</v>
      </c>
      <c r="M4109" s="445" t="s">
        <v>575</v>
      </c>
    </row>
    <row r="4110" spans="2:13">
      <c r="B4110" s="72" t="s">
        <v>5034</v>
      </c>
      <c r="C4110" s="364" t="s">
        <v>5171</v>
      </c>
      <c r="D4110" s="364" t="s">
        <v>5174</v>
      </c>
      <c r="E4110" s="364"/>
      <c r="F4110" s="364"/>
      <c r="G4110" s="364"/>
      <c r="H4110" s="364"/>
      <c r="I4110" s="364"/>
      <c r="J4110" s="364"/>
      <c r="K4110" s="445" t="s">
        <v>56</v>
      </c>
      <c r="L4110" s="302" t="s">
        <v>30</v>
      </c>
      <c r="M4110" s="445" t="s">
        <v>575</v>
      </c>
    </row>
    <row r="4111" spans="2:13">
      <c r="B4111" s="72" t="s">
        <v>5034</v>
      </c>
      <c r="C4111" s="364" t="s">
        <v>5171</v>
      </c>
      <c r="D4111" s="364" t="s">
        <v>5175</v>
      </c>
      <c r="E4111" s="364"/>
      <c r="F4111" s="364"/>
      <c r="G4111" s="364"/>
      <c r="H4111" s="364"/>
      <c r="I4111" s="364"/>
      <c r="J4111" s="364"/>
      <c r="K4111" s="445" t="s">
        <v>56</v>
      </c>
      <c r="L4111" s="302" t="s">
        <v>30</v>
      </c>
      <c r="M4111" s="445" t="s">
        <v>575</v>
      </c>
    </row>
    <row r="4112" spans="2:13">
      <c r="B4112" s="72" t="s">
        <v>5034</v>
      </c>
      <c r="C4112" s="364" t="s">
        <v>5176</v>
      </c>
      <c r="D4112" s="364" t="s">
        <v>5177</v>
      </c>
      <c r="E4112" s="364"/>
      <c r="F4112" s="364"/>
      <c r="G4112" s="364"/>
      <c r="H4112" s="364"/>
      <c r="I4112" s="364"/>
      <c r="J4112" s="364"/>
      <c r="K4112" s="445" t="s">
        <v>71</v>
      </c>
      <c r="L4112" s="302" t="s">
        <v>30</v>
      </c>
      <c r="M4112" s="445"/>
    </row>
    <row r="4113" spans="2:13">
      <c r="B4113" s="72" t="s">
        <v>5034</v>
      </c>
      <c r="C4113" s="364" t="s">
        <v>5178</v>
      </c>
      <c r="D4113" s="364" t="s">
        <v>5179</v>
      </c>
      <c r="E4113" s="364"/>
      <c r="F4113" s="364"/>
      <c r="G4113" s="364"/>
      <c r="H4113" s="364"/>
      <c r="I4113" s="364"/>
      <c r="J4113" s="364"/>
      <c r="K4113" s="445" t="s">
        <v>490</v>
      </c>
      <c r="L4113" s="302" t="s">
        <v>30</v>
      </c>
      <c r="M4113" s="445" t="s">
        <v>413</v>
      </c>
    </row>
    <row r="4114" spans="2:13">
      <c r="B4114" s="72" t="s">
        <v>5034</v>
      </c>
      <c r="C4114" s="364" t="s">
        <v>5180</v>
      </c>
      <c r="D4114" s="364" t="s">
        <v>5181</v>
      </c>
      <c r="E4114" s="364"/>
      <c r="F4114" s="364"/>
      <c r="G4114" s="364"/>
      <c r="H4114" s="364"/>
      <c r="I4114" s="364"/>
      <c r="J4114" s="364"/>
      <c r="K4114" s="445" t="s">
        <v>71</v>
      </c>
      <c r="L4114" s="302" t="s">
        <v>30</v>
      </c>
      <c r="M4114" s="445" t="s">
        <v>123</v>
      </c>
    </row>
    <row r="4115" spans="2:13">
      <c r="B4115" s="72" t="s">
        <v>5034</v>
      </c>
      <c r="C4115" s="364" t="s">
        <v>5182</v>
      </c>
      <c r="D4115" s="364" t="s">
        <v>5183</v>
      </c>
      <c r="E4115" s="364"/>
      <c r="F4115" s="364"/>
      <c r="G4115" s="364"/>
      <c r="H4115" s="364"/>
      <c r="I4115" s="364"/>
      <c r="J4115" s="364"/>
      <c r="K4115" s="445" t="s">
        <v>56</v>
      </c>
      <c r="L4115" s="302" t="s">
        <v>30</v>
      </c>
      <c r="M4115" s="445" t="s">
        <v>413</v>
      </c>
    </row>
    <row r="4116" spans="2:13">
      <c r="B4116" s="72" t="s">
        <v>5034</v>
      </c>
      <c r="C4116" s="364" t="s">
        <v>5182</v>
      </c>
      <c r="D4116" s="364" t="s">
        <v>5184</v>
      </c>
      <c r="E4116" s="364"/>
      <c r="F4116" s="364"/>
      <c r="G4116" s="364"/>
      <c r="H4116" s="364"/>
      <c r="I4116" s="364"/>
      <c r="J4116" s="364"/>
      <c r="K4116" s="445" t="s">
        <v>56</v>
      </c>
      <c r="L4116" s="302" t="s">
        <v>30</v>
      </c>
      <c r="M4116" s="445" t="s">
        <v>413</v>
      </c>
    </row>
    <row r="4117" spans="2:13">
      <c r="B4117" s="72" t="s">
        <v>5034</v>
      </c>
      <c r="C4117" s="364" t="s">
        <v>5185</v>
      </c>
      <c r="D4117" s="364" t="s">
        <v>5186</v>
      </c>
      <c r="E4117" s="364"/>
      <c r="F4117" s="364"/>
      <c r="G4117" s="364"/>
      <c r="H4117" s="364"/>
      <c r="I4117" s="364"/>
      <c r="J4117" s="364"/>
      <c r="K4117" s="445" t="s">
        <v>56</v>
      </c>
      <c r="L4117" s="302" t="str">
        <f t="shared" ref="L4117:L4148" si="82">IF(MID(D4117,1,8)&gt;="20241101",IF(VALUE(MID(D4117,10,6))&lt;120000,"오전",IF(VALUE(MID(D4117,10,2))&lt;17,"오후","야간")),
IF(MID(D4117,1,8)&lt;"20241101",IF(VALUE(MID(D4117,10,6))&lt;120000,"오전",IF(VALUE(MID(D4117,10,2))&lt;18,"오후","야간"))
))</f>
        <v>야간</v>
      </c>
      <c r="M4117" s="445" t="s">
        <v>413</v>
      </c>
    </row>
    <row r="4118" spans="2:13">
      <c r="B4118" s="72" t="s">
        <v>5034</v>
      </c>
      <c r="C4118" s="364" t="s">
        <v>5187</v>
      </c>
      <c r="D4118" s="364" t="s">
        <v>5188</v>
      </c>
      <c r="E4118" s="364"/>
      <c r="F4118" s="364"/>
      <c r="G4118" s="364"/>
      <c r="H4118" s="364"/>
      <c r="I4118" s="364"/>
      <c r="J4118" s="364"/>
      <c r="K4118" s="445" t="s">
        <v>56</v>
      </c>
      <c r="L4118" s="302" t="str">
        <f t="shared" si="82"/>
        <v>야간</v>
      </c>
      <c r="M4118" s="445" t="s">
        <v>120</v>
      </c>
    </row>
    <row r="4119" spans="2:13">
      <c r="B4119" s="72" t="s">
        <v>5034</v>
      </c>
      <c r="C4119" s="364" t="s">
        <v>5189</v>
      </c>
      <c r="D4119" s="364" t="s">
        <v>5190</v>
      </c>
      <c r="E4119" s="364"/>
      <c r="F4119" s="364"/>
      <c r="G4119" s="364"/>
      <c r="H4119" s="364"/>
      <c r="I4119" s="364"/>
      <c r="J4119" s="364"/>
      <c r="K4119" s="445" t="s">
        <v>56</v>
      </c>
      <c r="L4119" s="302" t="str">
        <f t="shared" si="82"/>
        <v>야간</v>
      </c>
      <c r="M4119" s="445" t="s">
        <v>120</v>
      </c>
    </row>
    <row r="4120" spans="2:13">
      <c r="B4120" s="72" t="s">
        <v>5034</v>
      </c>
      <c r="C4120" s="364" t="s">
        <v>5189</v>
      </c>
      <c r="D4120" s="364" t="s">
        <v>5191</v>
      </c>
      <c r="E4120" s="364"/>
      <c r="F4120" s="364"/>
      <c r="G4120" s="364"/>
      <c r="H4120" s="364"/>
      <c r="I4120" s="364"/>
      <c r="J4120" s="364"/>
      <c r="K4120" s="445" t="s">
        <v>56</v>
      </c>
      <c r="L4120" s="302" t="str">
        <f t="shared" si="82"/>
        <v>야간</v>
      </c>
      <c r="M4120" s="445" t="s">
        <v>413</v>
      </c>
    </row>
    <row r="4121" spans="2:13">
      <c r="B4121" s="72" t="s">
        <v>5034</v>
      </c>
      <c r="C4121" s="364" t="s">
        <v>5192</v>
      </c>
      <c r="D4121" s="364" t="s">
        <v>5193</v>
      </c>
      <c r="E4121" s="364"/>
      <c r="F4121" s="364"/>
      <c r="G4121" s="364"/>
      <c r="H4121" s="364"/>
      <c r="I4121" s="364"/>
      <c r="J4121" s="364"/>
      <c r="K4121" s="445" t="s">
        <v>56</v>
      </c>
      <c r="L4121" s="302" t="str">
        <f t="shared" si="82"/>
        <v>야간</v>
      </c>
      <c r="M4121" s="445" t="s">
        <v>413</v>
      </c>
    </row>
    <row r="4122" spans="2:13">
      <c r="B4122" s="72" t="s">
        <v>5034</v>
      </c>
      <c r="C4122" s="364" t="s">
        <v>5192</v>
      </c>
      <c r="D4122" s="364" t="s">
        <v>5194</v>
      </c>
      <c r="E4122" s="364"/>
      <c r="F4122" s="364"/>
      <c r="G4122" s="364"/>
      <c r="H4122" s="364"/>
      <c r="I4122" s="364"/>
      <c r="J4122" s="364"/>
      <c r="K4122" s="445" t="s">
        <v>56</v>
      </c>
      <c r="L4122" s="302" t="str">
        <f t="shared" si="82"/>
        <v>야간</v>
      </c>
      <c r="M4122" s="445" t="s">
        <v>413</v>
      </c>
    </row>
    <row r="4123" spans="2:13">
      <c r="B4123" s="72" t="s">
        <v>5034</v>
      </c>
      <c r="C4123" s="364" t="s">
        <v>5195</v>
      </c>
      <c r="D4123" s="364" t="s">
        <v>5196</v>
      </c>
      <c r="E4123" s="364"/>
      <c r="F4123" s="364"/>
      <c r="G4123" s="364"/>
      <c r="H4123" s="364"/>
      <c r="I4123" s="364"/>
      <c r="J4123" s="364"/>
      <c r="K4123" s="445" t="s">
        <v>56</v>
      </c>
      <c r="L4123" s="302" t="str">
        <f t="shared" si="82"/>
        <v>야간</v>
      </c>
      <c r="M4123" s="445" t="s">
        <v>521</v>
      </c>
    </row>
    <row r="4124" spans="2:13">
      <c r="B4124" s="72" t="s">
        <v>5034</v>
      </c>
      <c r="C4124" s="364" t="s">
        <v>5197</v>
      </c>
      <c r="D4124" s="364" t="s">
        <v>5198</v>
      </c>
      <c r="E4124" s="364"/>
      <c r="F4124" s="364"/>
      <c r="G4124" s="364"/>
      <c r="H4124" s="364"/>
      <c r="I4124" s="364"/>
      <c r="J4124" s="364"/>
      <c r="K4124" s="445" t="s">
        <v>71</v>
      </c>
      <c r="L4124" s="302" t="str">
        <f t="shared" si="82"/>
        <v>야간</v>
      </c>
      <c r="M4124" s="445" t="s">
        <v>123</v>
      </c>
    </row>
    <row r="4125" spans="2:13">
      <c r="B4125" s="72" t="s">
        <v>5034</v>
      </c>
      <c r="C4125" s="364" t="s">
        <v>5199</v>
      </c>
      <c r="D4125" s="364" t="s">
        <v>5200</v>
      </c>
      <c r="E4125" s="364"/>
      <c r="F4125" s="364"/>
      <c r="G4125" s="364"/>
      <c r="H4125" s="364"/>
      <c r="I4125" s="364"/>
      <c r="J4125" s="364"/>
      <c r="K4125" s="445" t="s">
        <v>56</v>
      </c>
      <c r="L4125" s="302" t="str">
        <f t="shared" si="82"/>
        <v>야간</v>
      </c>
      <c r="M4125" s="445" t="s">
        <v>413</v>
      </c>
    </row>
    <row r="4126" spans="2:13">
      <c r="B4126" s="72" t="s">
        <v>5034</v>
      </c>
      <c r="C4126" s="364" t="s">
        <v>5201</v>
      </c>
      <c r="D4126" s="364" t="s">
        <v>5202</v>
      </c>
      <c r="E4126" s="364"/>
      <c r="F4126" s="364"/>
      <c r="G4126" s="364"/>
      <c r="H4126" s="364"/>
      <c r="I4126" s="364"/>
      <c r="J4126" s="364"/>
      <c r="K4126" s="445" t="s">
        <v>56</v>
      </c>
      <c r="L4126" s="302" t="str">
        <f t="shared" si="82"/>
        <v>야간</v>
      </c>
      <c r="M4126" s="445" t="s">
        <v>413</v>
      </c>
    </row>
    <row r="4127" spans="2:13">
      <c r="B4127" s="72" t="s">
        <v>5034</v>
      </c>
      <c r="C4127" s="364" t="s">
        <v>5203</v>
      </c>
      <c r="D4127" s="364" t="s">
        <v>5204</v>
      </c>
      <c r="E4127" s="364"/>
      <c r="F4127" s="364"/>
      <c r="G4127" s="364"/>
      <c r="H4127" s="364"/>
      <c r="I4127" s="364"/>
      <c r="J4127" s="364"/>
      <c r="K4127" s="445" t="s">
        <v>56</v>
      </c>
      <c r="L4127" s="302" t="str">
        <f t="shared" si="82"/>
        <v>야간</v>
      </c>
      <c r="M4127" s="445" t="s">
        <v>120</v>
      </c>
    </row>
    <row r="4128" spans="2:13">
      <c r="B4128" s="72" t="s">
        <v>5034</v>
      </c>
      <c r="C4128" s="364" t="s">
        <v>5205</v>
      </c>
      <c r="D4128" s="364" t="s">
        <v>5206</v>
      </c>
      <c r="E4128" s="364"/>
      <c r="F4128" s="364"/>
      <c r="G4128" s="364"/>
      <c r="H4128" s="364"/>
      <c r="I4128" s="364"/>
      <c r="J4128" s="364"/>
      <c r="K4128" s="445" t="s">
        <v>56</v>
      </c>
      <c r="L4128" s="302" t="str">
        <f t="shared" si="82"/>
        <v>야간</v>
      </c>
      <c r="M4128" s="445" t="s">
        <v>120</v>
      </c>
    </row>
    <row r="4129" spans="2:13">
      <c r="B4129" s="72" t="s">
        <v>5034</v>
      </c>
      <c r="C4129" s="364" t="s">
        <v>5205</v>
      </c>
      <c r="D4129" s="364" t="s">
        <v>5207</v>
      </c>
      <c r="E4129" s="364"/>
      <c r="F4129" s="364"/>
      <c r="G4129" s="364"/>
      <c r="H4129" s="364"/>
      <c r="I4129" s="364"/>
      <c r="J4129" s="364"/>
      <c r="K4129" s="445" t="s">
        <v>56</v>
      </c>
      <c r="L4129" s="302" t="str">
        <f t="shared" si="82"/>
        <v>야간</v>
      </c>
      <c r="M4129" s="445" t="s">
        <v>120</v>
      </c>
    </row>
    <row r="4130" spans="2:13">
      <c r="B4130" s="72" t="s">
        <v>5034</v>
      </c>
      <c r="C4130" s="364" t="s">
        <v>5208</v>
      </c>
      <c r="D4130" s="364" t="s">
        <v>5209</v>
      </c>
      <c r="E4130" s="364"/>
      <c r="F4130" s="364"/>
      <c r="G4130" s="364"/>
      <c r="H4130" s="364"/>
      <c r="I4130" s="364"/>
      <c r="J4130" s="364"/>
      <c r="K4130" s="445" t="s">
        <v>56</v>
      </c>
      <c r="L4130" s="302" t="str">
        <f t="shared" si="82"/>
        <v>야간</v>
      </c>
      <c r="M4130" s="445" t="s">
        <v>413</v>
      </c>
    </row>
    <row r="4131" spans="2:13">
      <c r="B4131" s="72" t="s">
        <v>5034</v>
      </c>
      <c r="C4131" s="364" t="s">
        <v>5210</v>
      </c>
      <c r="D4131" s="364" t="s">
        <v>5211</v>
      </c>
      <c r="E4131" s="364"/>
      <c r="F4131" s="364"/>
      <c r="G4131" s="364"/>
      <c r="H4131" s="364"/>
      <c r="I4131" s="364"/>
      <c r="J4131" s="364"/>
      <c r="K4131" s="445" t="s">
        <v>56</v>
      </c>
      <c r="L4131" s="302" t="str">
        <f t="shared" si="82"/>
        <v>야간</v>
      </c>
      <c r="M4131" s="445" t="s">
        <v>120</v>
      </c>
    </row>
    <row r="4132" spans="2:13">
      <c r="B4132" s="72" t="s">
        <v>5034</v>
      </c>
      <c r="C4132" s="364" t="s">
        <v>5210</v>
      </c>
      <c r="D4132" s="364" t="s">
        <v>5212</v>
      </c>
      <c r="E4132" s="364"/>
      <c r="F4132" s="364"/>
      <c r="G4132" s="364"/>
      <c r="H4132" s="364"/>
      <c r="I4132" s="364"/>
      <c r="J4132" s="364"/>
      <c r="K4132" s="445" t="s">
        <v>56</v>
      </c>
      <c r="L4132" s="302" t="str">
        <f t="shared" si="82"/>
        <v>야간</v>
      </c>
      <c r="M4132" s="445" t="s">
        <v>413</v>
      </c>
    </row>
    <row r="4133" spans="2:13">
      <c r="B4133" s="72" t="s">
        <v>5034</v>
      </c>
      <c r="C4133" s="364" t="s">
        <v>5213</v>
      </c>
      <c r="D4133" s="364" t="s">
        <v>5214</v>
      </c>
      <c r="E4133" s="364"/>
      <c r="F4133" s="364"/>
      <c r="G4133" s="364"/>
      <c r="H4133" s="364"/>
      <c r="I4133" s="364"/>
      <c r="J4133" s="364"/>
      <c r="K4133" s="445" t="s">
        <v>71</v>
      </c>
      <c r="L4133" s="302" t="str">
        <f t="shared" si="82"/>
        <v>야간</v>
      </c>
      <c r="M4133" s="445" t="s">
        <v>123</v>
      </c>
    </row>
    <row r="4134" spans="2:13">
      <c r="B4134" s="72" t="s">
        <v>5034</v>
      </c>
      <c r="C4134" s="364" t="s">
        <v>5215</v>
      </c>
      <c r="D4134" s="364" t="s">
        <v>5216</v>
      </c>
      <c r="E4134" s="364"/>
      <c r="F4134" s="364"/>
      <c r="G4134" s="364"/>
      <c r="H4134" s="364"/>
      <c r="I4134" s="364"/>
      <c r="J4134" s="364"/>
      <c r="K4134" s="445" t="s">
        <v>56</v>
      </c>
      <c r="L4134" s="302" t="str">
        <f t="shared" si="82"/>
        <v>야간</v>
      </c>
      <c r="M4134" s="445" t="s">
        <v>120</v>
      </c>
    </row>
    <row r="4135" spans="2:13">
      <c r="B4135" s="72" t="s">
        <v>5034</v>
      </c>
      <c r="C4135" s="364" t="s">
        <v>5217</v>
      </c>
      <c r="D4135" s="364" t="s">
        <v>5218</v>
      </c>
      <c r="E4135" s="364"/>
      <c r="F4135" s="364"/>
      <c r="G4135" s="364"/>
      <c r="H4135" s="364"/>
      <c r="I4135" s="364"/>
      <c r="J4135" s="364"/>
      <c r="K4135" s="445" t="s">
        <v>56</v>
      </c>
      <c r="L4135" s="302" t="str">
        <f t="shared" si="82"/>
        <v>야간</v>
      </c>
      <c r="M4135" s="445" t="s">
        <v>120</v>
      </c>
    </row>
    <row r="4136" spans="2:13">
      <c r="B4136" s="72" t="s">
        <v>5034</v>
      </c>
      <c r="C4136" s="364" t="s">
        <v>5217</v>
      </c>
      <c r="D4136" s="364" t="s">
        <v>5219</v>
      </c>
      <c r="E4136" s="364"/>
      <c r="F4136" s="364"/>
      <c r="G4136" s="364"/>
      <c r="H4136" s="364"/>
      <c r="I4136" s="364"/>
      <c r="J4136" s="364"/>
      <c r="K4136" s="445" t="s">
        <v>56</v>
      </c>
      <c r="L4136" s="302" t="str">
        <f t="shared" si="82"/>
        <v>야간</v>
      </c>
      <c r="M4136" s="445" t="s">
        <v>120</v>
      </c>
    </row>
    <row r="4137" spans="2:13">
      <c r="B4137" s="72" t="s">
        <v>5034</v>
      </c>
      <c r="C4137" s="364" t="s">
        <v>5217</v>
      </c>
      <c r="D4137" s="364" t="s">
        <v>5220</v>
      </c>
      <c r="E4137" s="364"/>
      <c r="F4137" s="364"/>
      <c r="G4137" s="364"/>
      <c r="H4137" s="364"/>
      <c r="I4137" s="364"/>
      <c r="J4137" s="364"/>
      <c r="K4137" s="445" t="s">
        <v>56</v>
      </c>
      <c r="L4137" s="302" t="str">
        <f t="shared" si="82"/>
        <v>야간</v>
      </c>
      <c r="M4137" s="445" t="s">
        <v>120</v>
      </c>
    </row>
    <row r="4138" spans="2:13">
      <c r="B4138" s="72" t="s">
        <v>5034</v>
      </c>
      <c r="C4138" s="364" t="s">
        <v>5221</v>
      </c>
      <c r="D4138" s="364" t="s">
        <v>5222</v>
      </c>
      <c r="E4138" s="364"/>
      <c r="F4138" s="364"/>
      <c r="G4138" s="364"/>
      <c r="H4138" s="364"/>
      <c r="I4138" s="364"/>
      <c r="J4138" s="364"/>
      <c r="K4138" s="445" t="s">
        <v>56</v>
      </c>
      <c r="L4138" s="302" t="str">
        <f t="shared" si="82"/>
        <v>야간</v>
      </c>
      <c r="M4138" s="445" t="s">
        <v>120</v>
      </c>
    </row>
    <row r="4139" spans="2:13">
      <c r="B4139" s="72" t="s">
        <v>5034</v>
      </c>
      <c r="C4139" s="364" t="s">
        <v>5221</v>
      </c>
      <c r="D4139" s="364" t="s">
        <v>5223</v>
      </c>
      <c r="E4139" s="364"/>
      <c r="F4139" s="364"/>
      <c r="G4139" s="364"/>
      <c r="H4139" s="364"/>
      <c r="I4139" s="364"/>
      <c r="J4139" s="364"/>
      <c r="K4139" s="445" t="s">
        <v>56</v>
      </c>
      <c r="L4139" s="302" t="str">
        <f t="shared" si="82"/>
        <v>야간</v>
      </c>
      <c r="M4139" s="445" t="s">
        <v>120</v>
      </c>
    </row>
    <row r="4140" spans="2:13">
      <c r="B4140" s="72" t="s">
        <v>5034</v>
      </c>
      <c r="C4140" s="364" t="s">
        <v>5221</v>
      </c>
      <c r="D4140" s="364" t="s">
        <v>5224</v>
      </c>
      <c r="E4140" s="364"/>
      <c r="F4140" s="364"/>
      <c r="G4140" s="364"/>
      <c r="H4140" s="364"/>
      <c r="I4140" s="364"/>
      <c r="J4140" s="364"/>
      <c r="K4140" s="445" t="s">
        <v>56</v>
      </c>
      <c r="L4140" s="302" t="str">
        <f t="shared" si="82"/>
        <v>야간</v>
      </c>
      <c r="M4140" s="445" t="s">
        <v>413</v>
      </c>
    </row>
    <row r="4141" spans="2:13">
      <c r="B4141" s="72" t="s">
        <v>5034</v>
      </c>
      <c r="C4141" s="364" t="s">
        <v>5225</v>
      </c>
      <c r="D4141" s="364" t="s">
        <v>5226</v>
      </c>
      <c r="E4141" s="364"/>
      <c r="F4141" s="364"/>
      <c r="G4141" s="364"/>
      <c r="H4141" s="364"/>
      <c r="I4141" s="364"/>
      <c r="J4141" s="364"/>
      <c r="K4141" s="445" t="s">
        <v>56</v>
      </c>
      <c r="L4141" s="302" t="str">
        <f t="shared" si="82"/>
        <v>야간</v>
      </c>
      <c r="M4141" s="445" t="s">
        <v>120</v>
      </c>
    </row>
    <row r="4142" spans="2:13">
      <c r="B4142" s="72" t="s">
        <v>5034</v>
      </c>
      <c r="C4142" s="364" t="s">
        <v>5225</v>
      </c>
      <c r="D4142" s="364" t="s">
        <v>5227</v>
      </c>
      <c r="E4142" s="364"/>
      <c r="F4142" s="364"/>
      <c r="G4142" s="364"/>
      <c r="H4142" s="364"/>
      <c r="I4142" s="364"/>
      <c r="J4142" s="364"/>
      <c r="K4142" s="445" t="s">
        <v>56</v>
      </c>
      <c r="L4142" s="302" t="str">
        <f t="shared" si="82"/>
        <v>야간</v>
      </c>
      <c r="M4142" s="445" t="s">
        <v>120</v>
      </c>
    </row>
    <row r="4143" spans="2:13">
      <c r="B4143" s="72" t="s">
        <v>5034</v>
      </c>
      <c r="C4143" s="364" t="s">
        <v>5228</v>
      </c>
      <c r="D4143" s="364" t="s">
        <v>5229</v>
      </c>
      <c r="E4143" s="364"/>
      <c r="F4143" s="364"/>
      <c r="G4143" s="364"/>
      <c r="H4143" s="364"/>
      <c r="I4143" s="364"/>
      <c r="J4143" s="364"/>
      <c r="K4143" s="445" t="s">
        <v>56</v>
      </c>
      <c r="L4143" s="302" t="str">
        <f t="shared" si="82"/>
        <v>야간</v>
      </c>
      <c r="M4143" s="445" t="s">
        <v>120</v>
      </c>
    </row>
    <row r="4144" spans="2:13">
      <c r="B4144" s="72" t="s">
        <v>5034</v>
      </c>
      <c r="C4144" s="364" t="s">
        <v>5230</v>
      </c>
      <c r="D4144" s="364" t="s">
        <v>5231</v>
      </c>
      <c r="E4144" s="364"/>
      <c r="F4144" s="364"/>
      <c r="G4144" s="364"/>
      <c r="H4144" s="364"/>
      <c r="I4144" s="364"/>
      <c r="J4144" s="364"/>
      <c r="K4144" s="445" t="s">
        <v>56</v>
      </c>
      <c r="L4144" s="302" t="str">
        <f t="shared" si="82"/>
        <v>야간</v>
      </c>
      <c r="M4144" s="445" t="s">
        <v>413</v>
      </c>
    </row>
    <row r="4145" spans="2:13">
      <c r="B4145" s="72" t="s">
        <v>5034</v>
      </c>
      <c r="C4145" s="364" t="s">
        <v>5232</v>
      </c>
      <c r="D4145" s="364" t="s">
        <v>5233</v>
      </c>
      <c r="E4145" s="364"/>
      <c r="F4145" s="364"/>
      <c r="G4145" s="364"/>
      <c r="H4145" s="364"/>
      <c r="I4145" s="364"/>
      <c r="J4145" s="364"/>
      <c r="K4145" s="445" t="s">
        <v>56</v>
      </c>
      <c r="L4145" s="302" t="str">
        <f t="shared" si="82"/>
        <v>야간</v>
      </c>
      <c r="M4145" s="445" t="s">
        <v>413</v>
      </c>
    </row>
    <row r="4146" spans="2:13">
      <c r="B4146" s="72" t="s">
        <v>5034</v>
      </c>
      <c r="C4146" s="364" t="s">
        <v>5234</v>
      </c>
      <c r="D4146" s="364" t="s">
        <v>5235</v>
      </c>
      <c r="E4146" s="364"/>
      <c r="F4146" s="364"/>
      <c r="G4146" s="364"/>
      <c r="H4146" s="364"/>
      <c r="I4146" s="364"/>
      <c r="J4146" s="364"/>
      <c r="K4146" s="445" t="s">
        <v>56</v>
      </c>
      <c r="L4146" s="302" t="str">
        <f t="shared" si="82"/>
        <v>야간</v>
      </c>
      <c r="M4146" s="445" t="s">
        <v>413</v>
      </c>
    </row>
    <row r="4147" spans="2:13">
      <c r="B4147" s="72" t="s">
        <v>5034</v>
      </c>
      <c r="C4147" s="364" t="s">
        <v>5234</v>
      </c>
      <c r="D4147" s="364" t="s">
        <v>5236</v>
      </c>
      <c r="E4147" s="364"/>
      <c r="F4147" s="364"/>
      <c r="G4147" s="364"/>
      <c r="H4147" s="364"/>
      <c r="I4147" s="364"/>
      <c r="J4147" s="364"/>
      <c r="K4147" s="445" t="s">
        <v>71</v>
      </c>
      <c r="L4147" s="302" t="str">
        <f t="shared" si="82"/>
        <v>야간</v>
      </c>
      <c r="M4147" s="445" t="s">
        <v>123</v>
      </c>
    </row>
    <row r="4148" spans="2:13">
      <c r="B4148" s="72" t="s">
        <v>5034</v>
      </c>
      <c r="C4148" s="364" t="s">
        <v>5237</v>
      </c>
      <c r="D4148" s="364" t="s">
        <v>5238</v>
      </c>
      <c r="E4148" s="364"/>
      <c r="F4148" s="364"/>
      <c r="G4148" s="364"/>
      <c r="H4148" s="364"/>
      <c r="I4148" s="364"/>
      <c r="J4148" s="364"/>
      <c r="K4148" s="445" t="s">
        <v>71</v>
      </c>
      <c r="L4148" s="302" t="str">
        <f t="shared" si="82"/>
        <v>야간</v>
      </c>
      <c r="M4148" s="445" t="s">
        <v>123</v>
      </c>
    </row>
    <row r="4149" spans="2:13">
      <c r="B4149" s="72" t="s">
        <v>5034</v>
      </c>
      <c r="C4149" s="364" t="s">
        <v>5239</v>
      </c>
      <c r="D4149" s="364" t="s">
        <v>5240</v>
      </c>
      <c r="E4149" s="364"/>
      <c r="F4149" s="364"/>
      <c r="G4149" s="364"/>
      <c r="H4149" s="364"/>
      <c r="I4149" s="364"/>
      <c r="J4149" s="364"/>
      <c r="K4149" s="445" t="s">
        <v>71</v>
      </c>
      <c r="L4149" s="302" t="str">
        <f t="shared" ref="L4149:L4180" si="83">IF(MID(D4149,1,8)&gt;="20241101",IF(VALUE(MID(D4149,10,6))&lt;120000,"오전",IF(VALUE(MID(D4149,10,2))&lt;17,"오후","야간")),
IF(MID(D4149,1,8)&lt;"20241101",IF(VALUE(MID(D4149,10,6))&lt;120000,"오전",IF(VALUE(MID(D4149,10,2))&lt;18,"오후","야간"))
))</f>
        <v>야간</v>
      </c>
      <c r="M4149" s="445" t="s">
        <v>123</v>
      </c>
    </row>
    <row r="4150" spans="2:13">
      <c r="B4150" s="72" t="s">
        <v>5034</v>
      </c>
      <c r="C4150" s="364" t="s">
        <v>5239</v>
      </c>
      <c r="D4150" s="364" t="s">
        <v>5241</v>
      </c>
      <c r="E4150" s="364"/>
      <c r="F4150" s="364"/>
      <c r="G4150" s="364"/>
      <c r="H4150" s="364"/>
      <c r="I4150" s="364"/>
      <c r="J4150" s="364"/>
      <c r="K4150" s="445" t="s">
        <v>56</v>
      </c>
      <c r="L4150" s="302" t="str">
        <f t="shared" si="83"/>
        <v>야간</v>
      </c>
      <c r="M4150" s="445" t="s">
        <v>413</v>
      </c>
    </row>
    <row r="4151" spans="2:13">
      <c r="B4151" s="72" t="s">
        <v>5034</v>
      </c>
      <c r="C4151" s="364" t="s">
        <v>5242</v>
      </c>
      <c r="D4151" s="364" t="s">
        <v>5243</v>
      </c>
      <c r="E4151" s="364"/>
      <c r="F4151" s="364"/>
      <c r="G4151" s="364"/>
      <c r="H4151" s="364"/>
      <c r="I4151" s="364"/>
      <c r="J4151" s="364"/>
      <c r="K4151" s="445" t="s">
        <v>71</v>
      </c>
      <c r="L4151" s="302" t="str">
        <f t="shared" si="83"/>
        <v>야간</v>
      </c>
      <c r="M4151" s="445" t="s">
        <v>123</v>
      </c>
    </row>
    <row r="4152" spans="2:13">
      <c r="B4152" s="72" t="s">
        <v>5034</v>
      </c>
      <c r="C4152" s="364" t="s">
        <v>5244</v>
      </c>
      <c r="D4152" s="364" t="s">
        <v>5245</v>
      </c>
      <c r="E4152" s="364"/>
      <c r="F4152" s="364"/>
      <c r="G4152" s="364"/>
      <c r="H4152" s="364"/>
      <c r="I4152" s="364"/>
      <c r="J4152" s="364"/>
      <c r="K4152" s="445" t="s">
        <v>490</v>
      </c>
      <c r="L4152" s="302" t="str">
        <f t="shared" si="83"/>
        <v>야간</v>
      </c>
      <c r="M4152" s="445" t="s">
        <v>413</v>
      </c>
    </row>
    <row r="4153" spans="2:13">
      <c r="B4153" s="72" t="s">
        <v>5034</v>
      </c>
      <c r="C4153" s="364" t="s">
        <v>5244</v>
      </c>
      <c r="D4153" s="364" t="s">
        <v>5246</v>
      </c>
      <c r="E4153" s="364"/>
      <c r="F4153" s="364"/>
      <c r="G4153" s="364"/>
      <c r="H4153" s="364"/>
      <c r="I4153" s="364"/>
      <c r="J4153" s="364"/>
      <c r="K4153" s="445" t="s">
        <v>56</v>
      </c>
      <c r="L4153" s="302" t="str">
        <f t="shared" si="83"/>
        <v>야간</v>
      </c>
      <c r="M4153" s="445" t="s">
        <v>413</v>
      </c>
    </row>
    <row r="4154" spans="2:13">
      <c r="B4154" s="72" t="s">
        <v>5034</v>
      </c>
      <c r="C4154" s="364" t="s">
        <v>5247</v>
      </c>
      <c r="D4154" s="364" t="s">
        <v>5248</v>
      </c>
      <c r="E4154" s="364"/>
      <c r="F4154" s="364"/>
      <c r="G4154" s="364"/>
      <c r="H4154" s="364"/>
      <c r="I4154" s="364"/>
      <c r="J4154" s="364"/>
      <c r="K4154" s="445" t="s">
        <v>56</v>
      </c>
      <c r="L4154" s="302" t="str">
        <f t="shared" si="83"/>
        <v>야간</v>
      </c>
      <c r="M4154" s="445" t="s">
        <v>413</v>
      </c>
    </row>
    <row r="4155" spans="2:13">
      <c r="B4155" s="72" t="s">
        <v>5034</v>
      </c>
      <c r="C4155" s="364" t="s">
        <v>5249</v>
      </c>
      <c r="D4155" s="364" t="s">
        <v>5250</v>
      </c>
      <c r="E4155" s="364"/>
      <c r="F4155" s="364"/>
      <c r="G4155" s="364"/>
      <c r="H4155" s="364"/>
      <c r="I4155" s="364"/>
      <c r="J4155" s="364"/>
      <c r="K4155" s="445" t="s">
        <v>56</v>
      </c>
      <c r="L4155" s="302" t="str">
        <f t="shared" si="83"/>
        <v>야간</v>
      </c>
      <c r="M4155" s="445" t="s">
        <v>413</v>
      </c>
    </row>
    <row r="4156" spans="2:13">
      <c r="B4156" s="72" t="s">
        <v>5034</v>
      </c>
      <c r="C4156" s="364" t="s">
        <v>5251</v>
      </c>
      <c r="D4156" s="364" t="s">
        <v>5252</v>
      </c>
      <c r="E4156" s="364"/>
      <c r="F4156" s="364"/>
      <c r="G4156" s="364"/>
      <c r="H4156" s="364"/>
      <c r="I4156" s="364"/>
      <c r="J4156" s="364"/>
      <c r="K4156" s="445" t="s">
        <v>56</v>
      </c>
      <c r="L4156" s="302" t="str">
        <f t="shared" si="83"/>
        <v>야간</v>
      </c>
      <c r="M4156" s="445" t="s">
        <v>413</v>
      </c>
    </row>
    <row r="4157" spans="2:13">
      <c r="B4157" s="72" t="s">
        <v>5034</v>
      </c>
      <c r="C4157" s="364" t="s">
        <v>5253</v>
      </c>
      <c r="D4157" s="364" t="s">
        <v>5254</v>
      </c>
      <c r="E4157" s="364"/>
      <c r="F4157" s="364"/>
      <c r="G4157" s="364"/>
      <c r="H4157" s="364"/>
      <c r="I4157" s="364"/>
      <c r="J4157" s="364"/>
      <c r="K4157" s="445" t="s">
        <v>56</v>
      </c>
      <c r="L4157" s="302" t="str">
        <f t="shared" si="83"/>
        <v>야간</v>
      </c>
      <c r="M4157" s="445" t="s">
        <v>413</v>
      </c>
    </row>
    <row r="4158" spans="2:13">
      <c r="B4158" s="72" t="s">
        <v>5034</v>
      </c>
      <c r="C4158" s="364" t="s">
        <v>5255</v>
      </c>
      <c r="D4158" s="364" t="s">
        <v>5256</v>
      </c>
      <c r="E4158" s="364"/>
      <c r="F4158" s="364"/>
      <c r="G4158" s="364"/>
      <c r="H4158" s="364"/>
      <c r="I4158" s="364"/>
      <c r="J4158" s="364"/>
      <c r="K4158" s="445" t="s">
        <v>56</v>
      </c>
      <c r="L4158" s="302" t="str">
        <f t="shared" si="83"/>
        <v>야간</v>
      </c>
      <c r="M4158" s="445" t="s">
        <v>413</v>
      </c>
    </row>
    <row r="4159" spans="2:13">
      <c r="B4159" s="72" t="s">
        <v>5034</v>
      </c>
      <c r="C4159" s="364" t="s">
        <v>5255</v>
      </c>
      <c r="D4159" s="364" t="s">
        <v>5257</v>
      </c>
      <c r="E4159" s="364"/>
      <c r="F4159" s="364"/>
      <c r="G4159" s="364"/>
      <c r="H4159" s="364"/>
      <c r="I4159" s="364"/>
      <c r="J4159" s="364"/>
      <c r="K4159" s="445" t="s">
        <v>56</v>
      </c>
      <c r="L4159" s="302" t="str">
        <f t="shared" si="83"/>
        <v>야간</v>
      </c>
      <c r="M4159" s="445" t="s">
        <v>413</v>
      </c>
    </row>
    <row r="4160" spans="2:13">
      <c r="B4160" s="72" t="s">
        <v>5034</v>
      </c>
      <c r="C4160" s="364" t="s">
        <v>5255</v>
      </c>
      <c r="D4160" s="364" t="s">
        <v>5258</v>
      </c>
      <c r="E4160" s="364"/>
      <c r="F4160" s="364"/>
      <c r="G4160" s="364"/>
      <c r="H4160" s="364"/>
      <c r="I4160" s="364"/>
      <c r="J4160" s="364"/>
      <c r="K4160" s="445" t="s">
        <v>56</v>
      </c>
      <c r="L4160" s="302" t="str">
        <f t="shared" si="83"/>
        <v>야간</v>
      </c>
      <c r="M4160" s="445" t="s">
        <v>120</v>
      </c>
    </row>
    <row r="4161" spans="2:13">
      <c r="B4161" s="72" t="s">
        <v>5034</v>
      </c>
      <c r="C4161" s="364" t="s">
        <v>5259</v>
      </c>
      <c r="D4161" s="364" t="s">
        <v>5260</v>
      </c>
      <c r="E4161" s="364"/>
      <c r="F4161" s="364"/>
      <c r="G4161" s="364"/>
      <c r="H4161" s="364"/>
      <c r="I4161" s="364"/>
      <c r="J4161" s="364"/>
      <c r="K4161" s="445" t="s">
        <v>56</v>
      </c>
      <c r="L4161" s="302" t="str">
        <f t="shared" si="83"/>
        <v>야간</v>
      </c>
      <c r="M4161" s="445" t="s">
        <v>413</v>
      </c>
    </row>
    <row r="4162" spans="2:13">
      <c r="B4162" s="72" t="s">
        <v>5034</v>
      </c>
      <c r="C4162" s="364" t="s">
        <v>5259</v>
      </c>
      <c r="D4162" s="364" t="s">
        <v>5261</v>
      </c>
      <c r="E4162" s="364"/>
      <c r="F4162" s="364"/>
      <c r="G4162" s="364"/>
      <c r="H4162" s="364"/>
      <c r="I4162" s="364"/>
      <c r="J4162" s="364"/>
      <c r="K4162" s="445" t="s">
        <v>56</v>
      </c>
      <c r="L4162" s="302" t="str">
        <f t="shared" si="83"/>
        <v>야간</v>
      </c>
      <c r="M4162" s="445" t="s">
        <v>413</v>
      </c>
    </row>
    <row r="4163" spans="2:13">
      <c r="B4163" s="72" t="s">
        <v>5034</v>
      </c>
      <c r="C4163" s="364" t="s">
        <v>5262</v>
      </c>
      <c r="D4163" s="364" t="s">
        <v>5263</v>
      </c>
      <c r="E4163" s="364"/>
      <c r="F4163" s="364"/>
      <c r="G4163" s="364"/>
      <c r="H4163" s="364"/>
      <c r="I4163" s="364"/>
      <c r="J4163" s="364"/>
      <c r="K4163" s="445" t="s">
        <v>56</v>
      </c>
      <c r="L4163" s="302" t="str">
        <f t="shared" si="83"/>
        <v>야간</v>
      </c>
      <c r="M4163" s="445" t="s">
        <v>120</v>
      </c>
    </row>
    <row r="4164" spans="2:13">
      <c r="B4164" s="72" t="s">
        <v>5034</v>
      </c>
      <c r="C4164" s="364" t="s">
        <v>5264</v>
      </c>
      <c r="D4164" s="364" t="s">
        <v>5265</v>
      </c>
      <c r="E4164" s="364"/>
      <c r="F4164" s="364"/>
      <c r="G4164" s="364"/>
      <c r="H4164" s="364"/>
      <c r="I4164" s="364"/>
      <c r="J4164" s="364"/>
      <c r="K4164" s="445" t="s">
        <v>56</v>
      </c>
      <c r="L4164" s="302" t="str">
        <f t="shared" si="83"/>
        <v>야간</v>
      </c>
      <c r="M4164" s="445" t="s">
        <v>413</v>
      </c>
    </row>
    <row r="4165" spans="2:13">
      <c r="B4165" s="72" t="s">
        <v>5034</v>
      </c>
      <c r="C4165" s="364" t="s">
        <v>5264</v>
      </c>
      <c r="D4165" s="364" t="s">
        <v>5266</v>
      </c>
      <c r="E4165" s="364"/>
      <c r="F4165" s="364"/>
      <c r="G4165" s="364"/>
      <c r="H4165" s="364"/>
      <c r="I4165" s="364"/>
      <c r="J4165" s="364"/>
      <c r="K4165" s="445" t="s">
        <v>56</v>
      </c>
      <c r="L4165" s="302" t="str">
        <f t="shared" si="83"/>
        <v>야간</v>
      </c>
      <c r="M4165" s="445" t="s">
        <v>518</v>
      </c>
    </row>
    <row r="4166" spans="2:13">
      <c r="B4166" s="72" t="s">
        <v>5034</v>
      </c>
      <c r="C4166" s="364" t="s">
        <v>5267</v>
      </c>
      <c r="D4166" s="364" t="s">
        <v>5268</v>
      </c>
      <c r="E4166" s="364"/>
      <c r="F4166" s="364"/>
      <c r="G4166" s="364"/>
      <c r="H4166" s="364"/>
      <c r="I4166" s="364"/>
      <c r="J4166" s="364"/>
      <c r="K4166" s="445" t="s">
        <v>56</v>
      </c>
      <c r="L4166" s="302" t="str">
        <f t="shared" si="83"/>
        <v>야간</v>
      </c>
      <c r="M4166" s="445" t="s">
        <v>120</v>
      </c>
    </row>
    <row r="4167" spans="2:13">
      <c r="B4167" s="72" t="s">
        <v>5034</v>
      </c>
      <c r="C4167" s="364" t="s">
        <v>5267</v>
      </c>
      <c r="D4167" s="364" t="s">
        <v>5269</v>
      </c>
      <c r="E4167" s="364"/>
      <c r="F4167" s="364"/>
      <c r="G4167" s="364"/>
      <c r="H4167" s="364"/>
      <c r="I4167" s="364"/>
      <c r="J4167" s="364"/>
      <c r="K4167" s="445" t="s">
        <v>56</v>
      </c>
      <c r="L4167" s="302" t="str">
        <f t="shared" si="83"/>
        <v>야간</v>
      </c>
      <c r="M4167" s="445" t="s">
        <v>120</v>
      </c>
    </row>
    <row r="4168" spans="2:13">
      <c r="B4168" s="72" t="s">
        <v>5034</v>
      </c>
      <c r="C4168" s="364" t="s">
        <v>5267</v>
      </c>
      <c r="D4168" s="364" t="s">
        <v>5270</v>
      </c>
      <c r="E4168" s="364"/>
      <c r="F4168" s="364"/>
      <c r="G4168" s="364"/>
      <c r="H4168" s="364"/>
      <c r="I4168" s="364"/>
      <c r="J4168" s="364"/>
      <c r="K4168" s="445" t="s">
        <v>56</v>
      </c>
      <c r="L4168" s="302" t="str">
        <f t="shared" si="83"/>
        <v>야간</v>
      </c>
      <c r="M4168" s="445" t="s">
        <v>120</v>
      </c>
    </row>
    <row r="4169" spans="2:13">
      <c r="B4169" s="72" t="s">
        <v>5034</v>
      </c>
      <c r="C4169" s="364" t="s">
        <v>5271</v>
      </c>
      <c r="D4169" s="364" t="s">
        <v>5272</v>
      </c>
      <c r="E4169" s="364"/>
      <c r="F4169" s="364"/>
      <c r="G4169" s="364"/>
      <c r="H4169" s="364"/>
      <c r="I4169" s="364"/>
      <c r="J4169" s="364"/>
      <c r="K4169" s="445" t="s">
        <v>56</v>
      </c>
      <c r="L4169" s="302" t="str">
        <f t="shared" si="83"/>
        <v>야간</v>
      </c>
      <c r="M4169" s="445" t="s">
        <v>413</v>
      </c>
    </row>
    <row r="4170" spans="2:13">
      <c r="B4170" s="72" t="s">
        <v>5034</v>
      </c>
      <c r="C4170" s="364" t="s">
        <v>5271</v>
      </c>
      <c r="D4170" s="364" t="s">
        <v>5273</v>
      </c>
      <c r="E4170" s="364"/>
      <c r="F4170" s="364"/>
      <c r="G4170" s="364"/>
      <c r="H4170" s="364"/>
      <c r="I4170" s="364"/>
      <c r="J4170" s="364"/>
      <c r="K4170" s="445" t="s">
        <v>56</v>
      </c>
      <c r="L4170" s="302" t="str">
        <f t="shared" si="83"/>
        <v>야간</v>
      </c>
      <c r="M4170" s="445" t="s">
        <v>413</v>
      </c>
    </row>
    <row r="4171" spans="2:13">
      <c r="B4171" s="72" t="s">
        <v>5034</v>
      </c>
      <c r="C4171" s="364" t="s">
        <v>5271</v>
      </c>
      <c r="D4171" s="364" t="s">
        <v>5274</v>
      </c>
      <c r="E4171" s="364"/>
      <c r="F4171" s="364"/>
      <c r="G4171" s="364"/>
      <c r="H4171" s="364"/>
      <c r="I4171" s="364"/>
      <c r="J4171" s="364"/>
      <c r="K4171" s="445" t="s">
        <v>46</v>
      </c>
      <c r="L4171" s="302" t="str">
        <f t="shared" si="83"/>
        <v>야간</v>
      </c>
      <c r="M4171" s="445"/>
    </row>
    <row r="4172" spans="2:13">
      <c r="B4172" s="72" t="s">
        <v>5034</v>
      </c>
      <c r="C4172" s="364" t="s">
        <v>5275</v>
      </c>
      <c r="D4172" s="364" t="s">
        <v>5276</v>
      </c>
      <c r="E4172" s="364"/>
      <c r="F4172" s="364"/>
      <c r="G4172" s="364"/>
      <c r="H4172" s="364"/>
      <c r="I4172" s="364"/>
      <c r="J4172" s="364"/>
      <c r="K4172" s="445" t="s">
        <v>490</v>
      </c>
      <c r="L4172" s="302" t="str">
        <f t="shared" si="83"/>
        <v>야간</v>
      </c>
      <c r="M4172" s="445" t="s">
        <v>413</v>
      </c>
    </row>
    <row r="4173" spans="2:13">
      <c r="B4173" s="72" t="s">
        <v>5034</v>
      </c>
      <c r="C4173" s="364" t="s">
        <v>5275</v>
      </c>
      <c r="D4173" s="364" t="s">
        <v>5277</v>
      </c>
      <c r="E4173" s="364"/>
      <c r="F4173" s="364"/>
      <c r="G4173" s="364"/>
      <c r="H4173" s="364"/>
      <c r="I4173" s="364"/>
      <c r="J4173" s="364"/>
      <c r="K4173" s="445" t="s">
        <v>56</v>
      </c>
      <c r="L4173" s="302" t="str">
        <f t="shared" si="83"/>
        <v>야간</v>
      </c>
      <c r="M4173" s="445" t="s">
        <v>518</v>
      </c>
    </row>
    <row r="4174" spans="2:13">
      <c r="B4174" s="72" t="s">
        <v>5034</v>
      </c>
      <c r="C4174" s="364" t="s">
        <v>5278</v>
      </c>
      <c r="D4174" s="364" t="s">
        <v>5279</v>
      </c>
      <c r="E4174" s="364"/>
      <c r="F4174" s="364"/>
      <c r="G4174" s="364"/>
      <c r="H4174" s="364"/>
      <c r="I4174" s="364"/>
      <c r="J4174" s="364"/>
      <c r="K4174" s="445" t="s">
        <v>56</v>
      </c>
      <c r="L4174" s="302" t="str">
        <f t="shared" si="83"/>
        <v>야간</v>
      </c>
      <c r="M4174" s="445" t="s">
        <v>413</v>
      </c>
    </row>
    <row r="4175" spans="2:13">
      <c r="B4175" s="72" t="s">
        <v>5034</v>
      </c>
      <c r="C4175" s="364" t="s">
        <v>5278</v>
      </c>
      <c r="D4175" s="364" t="s">
        <v>5280</v>
      </c>
      <c r="E4175" s="364"/>
      <c r="F4175" s="364"/>
      <c r="G4175" s="364"/>
      <c r="H4175" s="364"/>
      <c r="I4175" s="364"/>
      <c r="J4175" s="364"/>
      <c r="K4175" s="445" t="s">
        <v>56</v>
      </c>
      <c r="L4175" s="302" t="str">
        <f t="shared" si="83"/>
        <v>야간</v>
      </c>
      <c r="M4175" s="445" t="s">
        <v>413</v>
      </c>
    </row>
    <row r="4176" spans="2:13">
      <c r="B4176" s="72" t="s">
        <v>5034</v>
      </c>
      <c r="C4176" s="364" t="s">
        <v>5281</v>
      </c>
      <c r="D4176" s="364" t="s">
        <v>5282</v>
      </c>
      <c r="E4176" s="364"/>
      <c r="F4176" s="364"/>
      <c r="G4176" s="364"/>
      <c r="H4176" s="364"/>
      <c r="I4176" s="364"/>
      <c r="J4176" s="364"/>
      <c r="K4176" s="445" t="s">
        <v>56</v>
      </c>
      <c r="L4176" s="302" t="str">
        <f t="shared" si="83"/>
        <v>야간</v>
      </c>
      <c r="M4176" s="445" t="s">
        <v>413</v>
      </c>
    </row>
    <row r="4177" spans="2:13">
      <c r="B4177" s="72" t="s">
        <v>5034</v>
      </c>
      <c r="C4177" s="364" t="s">
        <v>5281</v>
      </c>
      <c r="D4177" s="364" t="s">
        <v>5283</v>
      </c>
      <c r="E4177" s="364"/>
      <c r="F4177" s="364"/>
      <c r="G4177" s="364"/>
      <c r="H4177" s="364"/>
      <c r="I4177" s="364"/>
      <c r="J4177" s="364"/>
      <c r="K4177" s="445" t="s">
        <v>56</v>
      </c>
      <c r="L4177" s="302" t="str">
        <f t="shared" si="83"/>
        <v>야간</v>
      </c>
      <c r="M4177" s="445" t="s">
        <v>413</v>
      </c>
    </row>
    <row r="4178" spans="2:13">
      <c r="B4178" s="72" t="s">
        <v>5034</v>
      </c>
      <c r="C4178" s="364" t="s">
        <v>5284</v>
      </c>
      <c r="D4178" s="364" t="s">
        <v>5285</v>
      </c>
      <c r="E4178" s="364"/>
      <c r="F4178" s="364"/>
      <c r="G4178" s="364"/>
      <c r="H4178" s="364"/>
      <c r="I4178" s="364"/>
      <c r="J4178" s="364"/>
      <c r="K4178" s="445" t="s">
        <v>56</v>
      </c>
      <c r="L4178" s="302" t="str">
        <f t="shared" si="83"/>
        <v>야간</v>
      </c>
      <c r="M4178" s="445" t="s">
        <v>413</v>
      </c>
    </row>
    <row r="4179" spans="2:13">
      <c r="B4179" s="72" t="s">
        <v>5034</v>
      </c>
      <c r="C4179" s="364" t="s">
        <v>5284</v>
      </c>
      <c r="D4179" s="364" t="s">
        <v>5286</v>
      </c>
      <c r="E4179" s="364"/>
      <c r="F4179" s="364"/>
      <c r="G4179" s="364"/>
      <c r="H4179" s="364"/>
      <c r="I4179" s="364"/>
      <c r="J4179" s="364"/>
      <c r="K4179" s="445" t="s">
        <v>56</v>
      </c>
      <c r="L4179" s="302" t="str">
        <f t="shared" si="83"/>
        <v>야간</v>
      </c>
      <c r="M4179" s="445" t="s">
        <v>413</v>
      </c>
    </row>
    <row r="4180" spans="2:13">
      <c r="B4180" s="72" t="s">
        <v>5034</v>
      </c>
      <c r="C4180" s="364" t="s">
        <v>5284</v>
      </c>
      <c r="D4180" s="364" t="s">
        <v>5287</v>
      </c>
      <c r="E4180" s="364"/>
      <c r="F4180" s="364"/>
      <c r="G4180" s="364"/>
      <c r="H4180" s="364"/>
      <c r="I4180" s="364"/>
      <c r="J4180" s="364"/>
      <c r="K4180" s="445" t="s">
        <v>56</v>
      </c>
      <c r="L4180" s="302" t="str">
        <f t="shared" si="83"/>
        <v>야간</v>
      </c>
      <c r="M4180" s="445" t="s">
        <v>413</v>
      </c>
    </row>
    <row r="4181" spans="2:13">
      <c r="B4181" s="72" t="s">
        <v>5034</v>
      </c>
      <c r="C4181" s="364" t="s">
        <v>5284</v>
      </c>
      <c r="D4181" s="364" t="s">
        <v>5288</v>
      </c>
      <c r="E4181" s="364"/>
      <c r="F4181" s="364"/>
      <c r="G4181" s="364"/>
      <c r="H4181" s="364"/>
      <c r="I4181" s="364"/>
      <c r="J4181" s="364"/>
      <c r="K4181" s="445" t="s">
        <v>56</v>
      </c>
      <c r="L4181" s="302" t="str">
        <f t="shared" ref="L4181:L4189" si="84">IF(MID(D4181,1,8)&gt;="20241101",IF(VALUE(MID(D4181,10,6))&lt;120000,"오전",IF(VALUE(MID(D4181,10,2))&lt;17,"오후","야간")),
IF(MID(D4181,1,8)&lt;"20241101",IF(VALUE(MID(D4181,10,6))&lt;120000,"오전",IF(VALUE(MID(D4181,10,2))&lt;18,"오후","야간"))
))</f>
        <v>야간</v>
      </c>
      <c r="M4181" s="445" t="s">
        <v>575</v>
      </c>
    </row>
    <row r="4182" spans="2:13">
      <c r="B4182" s="72" t="s">
        <v>5034</v>
      </c>
      <c r="C4182" s="364" t="s">
        <v>5284</v>
      </c>
      <c r="D4182" s="364" t="s">
        <v>5289</v>
      </c>
      <c r="E4182" s="364"/>
      <c r="F4182" s="364"/>
      <c r="G4182" s="364"/>
      <c r="H4182" s="364"/>
      <c r="I4182" s="364"/>
      <c r="J4182" s="364"/>
      <c r="K4182" s="445" t="s">
        <v>56</v>
      </c>
      <c r="L4182" s="302" t="str">
        <f t="shared" si="84"/>
        <v>야간</v>
      </c>
      <c r="M4182" s="445" t="s">
        <v>120</v>
      </c>
    </row>
    <row r="4183" spans="2:13">
      <c r="B4183" s="72" t="s">
        <v>5034</v>
      </c>
      <c r="C4183" s="364" t="s">
        <v>5284</v>
      </c>
      <c r="D4183" s="364" t="s">
        <v>5290</v>
      </c>
      <c r="E4183" s="364"/>
      <c r="F4183" s="364"/>
      <c r="G4183" s="364"/>
      <c r="H4183" s="364"/>
      <c r="I4183" s="364"/>
      <c r="J4183" s="364"/>
      <c r="K4183" s="445" t="s">
        <v>56</v>
      </c>
      <c r="L4183" s="302" t="str">
        <f t="shared" si="84"/>
        <v>야간</v>
      </c>
      <c r="M4183" s="445" t="s">
        <v>575</v>
      </c>
    </row>
    <row r="4184" spans="2:13">
      <c r="B4184" s="72" t="s">
        <v>5034</v>
      </c>
      <c r="C4184" s="364" t="s">
        <v>5284</v>
      </c>
      <c r="D4184" s="364" t="s">
        <v>5291</v>
      </c>
      <c r="E4184" s="364"/>
      <c r="F4184" s="364"/>
      <c r="G4184" s="364"/>
      <c r="H4184" s="364"/>
      <c r="I4184" s="364"/>
      <c r="J4184" s="364"/>
      <c r="K4184" s="445" t="s">
        <v>56</v>
      </c>
      <c r="L4184" s="302" t="str">
        <f t="shared" si="84"/>
        <v>야간</v>
      </c>
      <c r="M4184" s="445" t="s">
        <v>575</v>
      </c>
    </row>
    <row r="4185" spans="2:13">
      <c r="B4185" s="72" t="s">
        <v>5034</v>
      </c>
      <c r="C4185" s="364" t="s">
        <v>5292</v>
      </c>
      <c r="D4185" s="364" t="s">
        <v>5293</v>
      </c>
      <c r="E4185" s="364"/>
      <c r="F4185" s="364"/>
      <c r="G4185" s="364"/>
      <c r="H4185" s="364"/>
      <c r="I4185" s="364"/>
      <c r="J4185" s="364"/>
      <c r="K4185" s="445" t="s">
        <v>56</v>
      </c>
      <c r="L4185" s="302" t="str">
        <f t="shared" si="84"/>
        <v>야간</v>
      </c>
      <c r="M4185" s="445" t="s">
        <v>413</v>
      </c>
    </row>
    <row r="4186" spans="2:13">
      <c r="B4186" s="72" t="s">
        <v>5034</v>
      </c>
      <c r="C4186" s="364" t="s">
        <v>5292</v>
      </c>
      <c r="D4186" s="364" t="s">
        <v>5294</v>
      </c>
      <c r="E4186" s="364"/>
      <c r="F4186" s="364"/>
      <c r="G4186" s="364"/>
      <c r="H4186" s="364"/>
      <c r="I4186" s="364"/>
      <c r="J4186" s="364"/>
      <c r="K4186" s="445" t="s">
        <v>56</v>
      </c>
      <c r="L4186" s="302" t="str">
        <f t="shared" si="84"/>
        <v>야간</v>
      </c>
      <c r="M4186" s="445" t="s">
        <v>413</v>
      </c>
    </row>
    <row r="4187" spans="2:13">
      <c r="B4187" s="72" t="s">
        <v>5034</v>
      </c>
      <c r="C4187" s="364" t="s">
        <v>5292</v>
      </c>
      <c r="D4187" s="364" t="s">
        <v>5295</v>
      </c>
      <c r="E4187" s="364"/>
      <c r="F4187" s="364"/>
      <c r="G4187" s="364"/>
      <c r="H4187" s="364"/>
      <c r="I4187" s="364"/>
      <c r="J4187" s="364"/>
      <c r="K4187" s="445" t="s">
        <v>490</v>
      </c>
      <c r="L4187" s="302" t="str">
        <f t="shared" si="84"/>
        <v>야간</v>
      </c>
      <c r="M4187" s="445" t="s">
        <v>4937</v>
      </c>
    </row>
    <row r="4188" spans="2:13">
      <c r="B4188" s="72" t="s">
        <v>5034</v>
      </c>
      <c r="C4188" s="364" t="s">
        <v>5292</v>
      </c>
      <c r="D4188" s="364" t="s">
        <v>5296</v>
      </c>
      <c r="E4188" s="364"/>
      <c r="F4188" s="364"/>
      <c r="G4188" s="364"/>
      <c r="H4188" s="364"/>
      <c r="I4188" s="364"/>
      <c r="J4188" s="364"/>
      <c r="K4188" s="445" t="s">
        <v>56</v>
      </c>
      <c r="L4188" s="302" t="str">
        <f t="shared" si="84"/>
        <v>야간</v>
      </c>
      <c r="M4188" s="445" t="s">
        <v>120</v>
      </c>
    </row>
    <row r="4189" spans="2:13">
      <c r="B4189" s="72" t="s">
        <v>5034</v>
      </c>
      <c r="C4189" s="364" t="s">
        <v>5297</v>
      </c>
      <c r="D4189" s="364" t="s">
        <v>5298</v>
      </c>
      <c r="E4189" s="364"/>
      <c r="F4189" s="364"/>
      <c r="G4189" s="364"/>
      <c r="H4189" s="364"/>
      <c r="I4189" s="364"/>
      <c r="J4189" s="364"/>
      <c r="K4189" s="445" t="s">
        <v>56</v>
      </c>
      <c r="L4189" s="302" t="str">
        <f t="shared" si="84"/>
        <v>야간</v>
      </c>
      <c r="M4189" s="445" t="s">
        <v>413</v>
      </c>
    </row>
  </sheetData>
  <autoFilter ref="B10:R4189" xr:uid="{1BBB2B77-7BC7-42E1-9193-688DEBE07AE5}"/>
  <sortState ref="C3819:N4024">
    <sortCondition ref="C3819:C4024"/>
  </sortState>
  <phoneticPr fontId="3" type="noConversion"/>
  <conditionalFormatting sqref="D1:D3520 V1:V1048576 D3819:D4024 D4190:D1048576">
    <cfRule type="duplicateValues" dxfId="10" priority="5"/>
  </conditionalFormatting>
  <conditionalFormatting sqref="D3521:D3650">
    <cfRule type="duplicateValues" dxfId="9" priority="4"/>
  </conditionalFormatting>
  <conditionalFormatting sqref="D3651:D3723">
    <cfRule type="duplicateValues" dxfId="8" priority="3"/>
  </conditionalFormatting>
  <conditionalFormatting sqref="D3724:D3818">
    <cfRule type="duplicateValues" dxfId="7" priority="2"/>
  </conditionalFormatting>
  <conditionalFormatting sqref="D4025:D4189">
    <cfRule type="duplicateValues" dxfId="6" priority="1"/>
  </conditionalFormatting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A55E-B504-4EC2-9BC2-CC6C5B1B5615}">
  <dimension ref="B2:V60"/>
  <sheetViews>
    <sheetView showGridLines="0" topLeftCell="B34" zoomScale="85" zoomScaleNormal="85" workbookViewId="0">
      <selection activeCell="M50" sqref="M50"/>
    </sheetView>
  </sheetViews>
  <sheetFormatPr defaultRowHeight="16.5"/>
  <cols>
    <col min="1" max="1" width="4.875" customWidth="1"/>
    <col min="2" max="3" width="27.875" customWidth="1"/>
    <col min="4" max="4" width="17.875" style="30" bestFit="1" customWidth="1"/>
    <col min="5" max="5" width="26.875" bestFit="1" customWidth="1"/>
    <col min="6" max="7" width="18.625" bestFit="1" customWidth="1"/>
    <col min="8" max="8" width="18.375" bestFit="1" customWidth="1"/>
    <col min="10" max="10" width="27.625" bestFit="1" customWidth="1"/>
    <col min="11" max="12" width="10.625" customWidth="1"/>
    <col min="13" max="13" width="13.375" customWidth="1"/>
    <col min="14" max="21" width="10.625" customWidth="1"/>
  </cols>
  <sheetData>
    <row r="2" spans="2:22" ht="20.25">
      <c r="B2" s="1" t="s">
        <v>0</v>
      </c>
      <c r="C2" s="1"/>
      <c r="D2" s="27"/>
    </row>
    <row r="3" spans="2:22">
      <c r="B3" s="3" t="s">
        <v>1</v>
      </c>
      <c r="C3" s="3"/>
      <c r="D3" s="28">
        <f>(H10+H42)/2</f>
        <v>1.271060606060606</v>
      </c>
    </row>
    <row r="4" spans="2:22">
      <c r="D4" s="29"/>
    </row>
    <row r="5" spans="2:22">
      <c r="B5" t="s">
        <v>2</v>
      </c>
      <c r="D5" s="29"/>
    </row>
    <row r="6" spans="2:22">
      <c r="B6" t="s">
        <v>3</v>
      </c>
      <c r="D6" s="29"/>
    </row>
    <row r="7" spans="2:22">
      <c r="D7" s="29"/>
    </row>
    <row r="8" spans="2:22">
      <c r="D8" s="29"/>
    </row>
    <row r="9" spans="2:22" ht="17.25" thickBot="1">
      <c r="B9" s="6" t="s">
        <v>4</v>
      </c>
      <c r="C9" s="6"/>
      <c r="J9" s="38" t="s">
        <v>5</v>
      </c>
      <c r="K9" s="44" t="s">
        <v>6</v>
      </c>
      <c r="L9" s="45"/>
      <c r="M9" s="45"/>
      <c r="N9" s="45"/>
      <c r="O9" s="45"/>
      <c r="P9" s="45"/>
      <c r="Q9" s="45"/>
      <c r="R9" s="45"/>
      <c r="S9" s="45"/>
      <c r="T9" s="45"/>
      <c r="U9" s="45"/>
      <c r="V9" s="46"/>
    </row>
    <row r="10" spans="2:22">
      <c r="B10" s="7" t="s">
        <v>7</v>
      </c>
      <c r="C10" s="9"/>
      <c r="D10" s="8">
        <f xml:space="preserve"> SUM(E12:E38)</f>
        <v>33000</v>
      </c>
      <c r="E10" s="9" t="s">
        <v>8</v>
      </c>
      <c r="F10" s="36">
        <f>SUM(G12:G38)</f>
        <v>37470</v>
      </c>
      <c r="G10" s="11" t="s">
        <v>9</v>
      </c>
      <c r="H10" s="12">
        <f>F10/D10</f>
        <v>1.1354545454545455</v>
      </c>
      <c r="J10" s="38" t="s">
        <v>10</v>
      </c>
      <c r="K10" s="44" t="s">
        <v>11</v>
      </c>
      <c r="L10" s="45"/>
      <c r="M10" s="45"/>
      <c r="N10" s="45"/>
      <c r="O10" s="45"/>
      <c r="P10" s="45"/>
      <c r="Q10" s="45"/>
      <c r="R10" s="45"/>
      <c r="S10" s="45"/>
      <c r="T10" s="45"/>
      <c r="U10" s="48"/>
      <c r="V10" s="49"/>
    </row>
    <row r="11" spans="2:22">
      <c r="B11" s="25" t="s">
        <v>12</v>
      </c>
      <c r="C11" s="51" t="s">
        <v>13</v>
      </c>
      <c r="D11" s="13" t="s">
        <v>14</v>
      </c>
      <c r="E11" s="14" t="s">
        <v>15</v>
      </c>
      <c r="F11" s="15" t="s">
        <v>16</v>
      </c>
      <c r="G11" s="15" t="s">
        <v>17</v>
      </c>
      <c r="H11" s="16" t="s">
        <v>18</v>
      </c>
      <c r="J11" s="38" t="s">
        <v>19</v>
      </c>
      <c r="K11" s="467" t="s">
        <v>20</v>
      </c>
      <c r="L11" s="468"/>
      <c r="M11" s="467" t="s">
        <v>21</v>
      </c>
      <c r="N11" s="468"/>
      <c r="O11" s="467" t="s">
        <v>22</v>
      </c>
      <c r="P11" s="468"/>
      <c r="Q11" s="467" t="s">
        <v>23</v>
      </c>
      <c r="R11" s="468"/>
      <c r="S11" s="467" t="s">
        <v>24</v>
      </c>
      <c r="T11" s="468"/>
      <c r="U11" s="50" t="s">
        <v>25</v>
      </c>
      <c r="V11" s="50" t="s">
        <v>26</v>
      </c>
    </row>
    <row r="12" spans="2:22">
      <c r="B12" s="33" t="s">
        <v>27</v>
      </c>
      <c r="C12" s="74"/>
      <c r="D12" s="24" t="s">
        <v>28</v>
      </c>
      <c r="E12" s="17"/>
      <c r="F12" s="18">
        <v>600</v>
      </c>
      <c r="G12" s="37">
        <v>1230</v>
      </c>
      <c r="H12" s="19">
        <v>1</v>
      </c>
      <c r="J12" s="38" t="s">
        <v>29</v>
      </c>
      <c r="K12" s="15"/>
      <c r="L12" s="15"/>
      <c r="M12" s="15"/>
      <c r="N12" s="15"/>
      <c r="O12" s="15" t="s">
        <v>28</v>
      </c>
      <c r="P12" s="51" t="s">
        <v>30</v>
      </c>
      <c r="Q12" s="51"/>
      <c r="R12" s="51" t="s">
        <v>30</v>
      </c>
      <c r="S12" s="51" t="s">
        <v>28</v>
      </c>
      <c r="T12" s="51" t="s">
        <v>30</v>
      </c>
      <c r="U12" s="52" t="s">
        <v>31</v>
      </c>
      <c r="V12" s="52"/>
    </row>
    <row r="13" spans="2:22" ht="49.5">
      <c r="B13" s="71" t="s">
        <v>32</v>
      </c>
      <c r="C13" s="75"/>
      <c r="D13" s="31" t="s">
        <v>33</v>
      </c>
      <c r="E13" s="20">
        <v>3000</v>
      </c>
      <c r="F13" s="232">
        <v>600</v>
      </c>
      <c r="G13" s="37">
        <v>2160</v>
      </c>
      <c r="H13" s="19">
        <v>1</v>
      </c>
      <c r="J13" s="38" t="s">
        <v>34</v>
      </c>
      <c r="K13" s="15"/>
      <c r="L13" s="15"/>
      <c r="M13" s="15"/>
      <c r="N13" s="15"/>
      <c r="O13" s="53">
        <v>6920</v>
      </c>
      <c r="P13" s="53">
        <v>1300</v>
      </c>
      <c r="Q13" s="53"/>
      <c r="R13" s="53">
        <v>3000</v>
      </c>
      <c r="S13" s="53">
        <v>2000</v>
      </c>
      <c r="T13" s="53">
        <v>4000</v>
      </c>
      <c r="U13" s="53">
        <v>4000</v>
      </c>
      <c r="V13" s="57">
        <v>3000</v>
      </c>
    </row>
    <row r="14" spans="2:22" ht="17.25" thickBot="1">
      <c r="B14" s="26"/>
      <c r="C14" s="76"/>
      <c r="D14" s="34" t="s">
        <v>35</v>
      </c>
      <c r="E14" s="21"/>
      <c r="F14" s="279">
        <v>900</v>
      </c>
      <c r="G14" s="335">
        <v>1870</v>
      </c>
      <c r="H14" s="275">
        <v>1</v>
      </c>
      <c r="J14" s="38" t="s">
        <v>36</v>
      </c>
      <c r="K14" s="15"/>
      <c r="L14" s="15"/>
      <c r="M14" s="15"/>
      <c r="N14" s="15"/>
      <c r="O14" s="15" t="s">
        <v>37</v>
      </c>
      <c r="P14" s="15" t="s">
        <v>38</v>
      </c>
      <c r="Q14" s="15"/>
      <c r="R14" s="15" t="s">
        <v>39</v>
      </c>
      <c r="S14" s="15" t="s">
        <v>39</v>
      </c>
      <c r="T14" s="15" t="s">
        <v>40</v>
      </c>
      <c r="U14" s="15" t="s">
        <v>39</v>
      </c>
      <c r="V14" s="15"/>
    </row>
    <row r="15" spans="2:22">
      <c r="B15" s="33" t="s">
        <v>41</v>
      </c>
      <c r="C15" s="74"/>
      <c r="D15" s="24" t="s">
        <v>28</v>
      </c>
      <c r="E15" s="17"/>
      <c r="F15" s="232">
        <v>600</v>
      </c>
      <c r="G15" s="337">
        <v>1190</v>
      </c>
      <c r="H15" s="280">
        <v>1</v>
      </c>
      <c r="J15" s="38" t="s">
        <v>42</v>
      </c>
      <c r="K15" s="15"/>
      <c r="L15" s="15"/>
      <c r="M15" s="15"/>
      <c r="N15" s="15"/>
      <c r="O15" s="54" t="s">
        <v>43</v>
      </c>
      <c r="P15" s="55"/>
      <c r="Q15" s="55"/>
      <c r="R15" s="55"/>
      <c r="S15" s="55"/>
      <c r="T15" s="55"/>
      <c r="U15" s="55"/>
      <c r="V15" s="56"/>
    </row>
    <row r="16" spans="2:22" ht="32.1" customHeight="1">
      <c r="B16" s="71" t="s">
        <v>44</v>
      </c>
      <c r="C16" s="75"/>
      <c r="D16" s="31" t="s">
        <v>33</v>
      </c>
      <c r="E16" s="20">
        <v>3000</v>
      </c>
      <c r="F16" s="232">
        <v>600</v>
      </c>
      <c r="G16" s="336">
        <v>2100</v>
      </c>
      <c r="H16" s="19">
        <v>1</v>
      </c>
      <c r="J16" s="38" t="s">
        <v>45</v>
      </c>
      <c r="K16" s="15"/>
      <c r="L16" s="15"/>
      <c r="M16" s="15"/>
      <c r="N16" s="15"/>
      <c r="O16" s="54" t="s">
        <v>43</v>
      </c>
      <c r="P16" s="55"/>
      <c r="Q16" s="55"/>
      <c r="R16" s="55"/>
      <c r="S16" s="55"/>
      <c r="T16" s="55"/>
      <c r="U16" s="55"/>
      <c r="V16" s="56"/>
    </row>
    <row r="17" spans="2:22" ht="17.25" thickBot="1">
      <c r="B17" s="26"/>
      <c r="C17" s="408"/>
      <c r="D17" s="409" t="s">
        <v>35</v>
      </c>
      <c r="E17" s="21"/>
      <c r="F17" s="279">
        <v>900</v>
      </c>
      <c r="G17" s="335">
        <v>1900</v>
      </c>
      <c r="H17" s="275">
        <v>1</v>
      </c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</row>
    <row r="18" spans="2:22">
      <c r="B18" s="92" t="s">
        <v>46</v>
      </c>
      <c r="C18" s="410"/>
      <c r="D18" s="411" t="s">
        <v>28</v>
      </c>
      <c r="E18" s="218"/>
      <c r="F18" s="232">
        <v>600</v>
      </c>
      <c r="G18" s="337">
        <v>360</v>
      </c>
      <c r="H18" s="277">
        <f>G18/F18</f>
        <v>0.6</v>
      </c>
      <c r="J18" s="38" t="s">
        <v>5</v>
      </c>
      <c r="K18" s="44" t="s">
        <v>6</v>
      </c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6"/>
    </row>
    <row r="19" spans="2:22" ht="49.5">
      <c r="B19" s="94" t="s">
        <v>47</v>
      </c>
      <c r="C19" s="412"/>
      <c r="D19" s="413" t="s">
        <v>33</v>
      </c>
      <c r="E19" s="20">
        <v>3000</v>
      </c>
      <c r="F19" s="232">
        <v>600</v>
      </c>
      <c r="G19" s="336">
        <v>950</v>
      </c>
      <c r="H19" s="19">
        <v>1</v>
      </c>
      <c r="J19" s="38" t="s">
        <v>10</v>
      </c>
      <c r="K19" s="44" t="s">
        <v>48</v>
      </c>
      <c r="L19" s="45"/>
      <c r="M19" s="45"/>
      <c r="N19" s="45"/>
      <c r="O19" s="45"/>
      <c r="P19" s="45"/>
      <c r="Q19" s="45"/>
      <c r="R19" s="45"/>
      <c r="S19" s="45"/>
      <c r="T19" s="45"/>
      <c r="U19" s="48"/>
      <c r="V19" s="49"/>
    </row>
    <row r="20" spans="2:22" ht="17.25" thickBot="1">
      <c r="B20" s="95"/>
      <c r="C20" s="408"/>
      <c r="D20" s="414" t="s">
        <v>35</v>
      </c>
      <c r="E20" s="220"/>
      <c r="F20" s="279">
        <v>900</v>
      </c>
      <c r="G20" s="335">
        <v>540</v>
      </c>
      <c r="H20" s="278">
        <f>G20/F20</f>
        <v>0.6</v>
      </c>
      <c r="J20" s="38" t="s">
        <v>19</v>
      </c>
      <c r="K20" s="467" t="s">
        <v>49</v>
      </c>
      <c r="L20" s="468"/>
      <c r="M20" s="467" t="s">
        <v>50</v>
      </c>
      <c r="N20" s="468"/>
      <c r="O20" s="467" t="s">
        <v>51</v>
      </c>
      <c r="P20" s="468"/>
      <c r="Q20" s="467" t="s">
        <v>52</v>
      </c>
      <c r="R20" s="468"/>
      <c r="S20" s="467" t="s">
        <v>53</v>
      </c>
      <c r="T20" s="468"/>
      <c r="U20" s="50" t="s">
        <v>54</v>
      </c>
      <c r="V20" s="50" t="s">
        <v>55</v>
      </c>
    </row>
    <row r="21" spans="2:22">
      <c r="B21" s="92" t="s">
        <v>56</v>
      </c>
      <c r="C21" s="415" t="s">
        <v>57</v>
      </c>
      <c r="D21" s="416" t="s">
        <v>28</v>
      </c>
      <c r="E21" s="262"/>
      <c r="F21" s="267">
        <v>1200</v>
      </c>
      <c r="G21" s="337">
        <v>2850</v>
      </c>
      <c r="H21" s="280">
        <v>1</v>
      </c>
      <c r="J21" s="38" t="s">
        <v>29</v>
      </c>
      <c r="K21" s="15" t="s">
        <v>28</v>
      </c>
      <c r="L21" s="15" t="s">
        <v>30</v>
      </c>
      <c r="M21" s="15"/>
      <c r="N21" s="15"/>
      <c r="O21" s="15"/>
      <c r="P21" s="15"/>
      <c r="Q21" s="15"/>
      <c r="R21" s="15"/>
      <c r="S21" s="15"/>
      <c r="T21" s="15"/>
      <c r="U21" s="15"/>
      <c r="V21" s="52"/>
    </row>
    <row r="22" spans="2:22">
      <c r="B22" s="96"/>
      <c r="C22" s="417"/>
      <c r="D22" s="418" t="s">
        <v>33</v>
      </c>
      <c r="E22" s="263">
        <v>6000</v>
      </c>
      <c r="F22" s="267">
        <v>1200</v>
      </c>
      <c r="G22" s="336">
        <v>4030</v>
      </c>
      <c r="H22" s="19">
        <v>1</v>
      </c>
      <c r="J22" s="38" t="s">
        <v>34</v>
      </c>
      <c r="K22" s="53">
        <v>2000</v>
      </c>
      <c r="L22" s="53">
        <v>4000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2:22" ht="17.25" thickBot="1">
      <c r="B23" s="96"/>
      <c r="C23" s="419"/>
      <c r="D23" s="420" t="s">
        <v>35</v>
      </c>
      <c r="E23" s="263"/>
      <c r="F23" s="273">
        <v>1800</v>
      </c>
      <c r="G23" s="335">
        <v>2570</v>
      </c>
      <c r="H23" s="275">
        <v>1</v>
      </c>
      <c r="J23" s="38" t="s">
        <v>36</v>
      </c>
      <c r="K23" s="15" t="s">
        <v>37</v>
      </c>
      <c r="L23" s="15" t="s">
        <v>39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2:22">
      <c r="B24" s="96"/>
      <c r="C24" s="415" t="s">
        <v>58</v>
      </c>
      <c r="D24" s="421" t="s">
        <v>28</v>
      </c>
      <c r="E24" s="268"/>
      <c r="F24" s="267">
        <v>900</v>
      </c>
      <c r="G24" s="337">
        <v>1790</v>
      </c>
      <c r="H24" s="422">
        <v>1</v>
      </c>
      <c r="J24" s="38" t="s">
        <v>42</v>
      </c>
      <c r="K24" s="54" t="s">
        <v>43</v>
      </c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6"/>
    </row>
    <row r="25" spans="2:22">
      <c r="B25" s="96" t="s">
        <v>5299</v>
      </c>
      <c r="C25" s="417"/>
      <c r="D25" s="418" t="s">
        <v>33</v>
      </c>
      <c r="E25" s="269">
        <v>4500</v>
      </c>
      <c r="F25" s="267">
        <v>900</v>
      </c>
      <c r="G25" s="336">
        <v>1660</v>
      </c>
      <c r="H25" s="423">
        <v>1</v>
      </c>
      <c r="J25" s="38" t="s">
        <v>45</v>
      </c>
      <c r="K25" s="54" t="s">
        <v>43</v>
      </c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6"/>
    </row>
    <row r="26" spans="2:22" ht="17.25" thickBot="1">
      <c r="B26" s="96"/>
      <c r="C26" s="419"/>
      <c r="D26" s="420" t="s">
        <v>35</v>
      </c>
      <c r="E26" s="269"/>
      <c r="F26" s="273">
        <v>1350</v>
      </c>
      <c r="G26" s="335">
        <v>1500</v>
      </c>
      <c r="H26" s="424">
        <v>1</v>
      </c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</row>
    <row r="27" spans="2:22">
      <c r="B27" s="96"/>
      <c r="C27" s="415" t="s">
        <v>60</v>
      </c>
      <c r="D27" s="425" t="s">
        <v>28</v>
      </c>
      <c r="E27" s="271"/>
      <c r="F27" s="267">
        <v>900</v>
      </c>
      <c r="G27" s="337">
        <v>720</v>
      </c>
      <c r="H27" s="338">
        <f>G27/F27</f>
        <v>0.8</v>
      </c>
      <c r="J27" s="38" t="s">
        <v>5</v>
      </c>
      <c r="K27" s="44" t="s">
        <v>6</v>
      </c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6"/>
    </row>
    <row r="28" spans="2:22">
      <c r="B28" s="96"/>
      <c r="C28" s="417"/>
      <c r="D28" s="426" t="s">
        <v>33</v>
      </c>
      <c r="E28" s="269">
        <v>4500</v>
      </c>
      <c r="F28" s="267">
        <v>900</v>
      </c>
      <c r="G28" s="336">
        <v>1010</v>
      </c>
      <c r="H28" s="339">
        <v>1</v>
      </c>
      <c r="J28" s="38" t="s">
        <v>10</v>
      </c>
      <c r="K28" s="44" t="s">
        <v>61</v>
      </c>
      <c r="L28" s="45"/>
      <c r="M28" s="45"/>
      <c r="N28" s="45"/>
      <c r="O28" s="45"/>
      <c r="P28" s="45"/>
      <c r="Q28" s="45"/>
      <c r="R28" s="45"/>
      <c r="S28" s="45"/>
      <c r="T28" s="45"/>
      <c r="U28" s="48"/>
      <c r="V28" s="49"/>
    </row>
    <row r="29" spans="2:22" ht="17.25" thickBot="1">
      <c r="B29" s="96"/>
      <c r="C29" s="419"/>
      <c r="D29" s="427" t="s">
        <v>62</v>
      </c>
      <c r="E29" s="272"/>
      <c r="F29" s="273">
        <v>1350</v>
      </c>
      <c r="G29" s="335">
        <v>630</v>
      </c>
      <c r="H29" s="334">
        <f>G29/F29</f>
        <v>0.46666666666666667</v>
      </c>
      <c r="J29" s="38" t="s">
        <v>19</v>
      </c>
      <c r="K29" s="455" t="s">
        <v>63</v>
      </c>
      <c r="L29" s="456"/>
      <c r="M29" s="455" t="s">
        <v>64</v>
      </c>
      <c r="N29" s="456"/>
      <c r="O29" s="455" t="s">
        <v>65</v>
      </c>
      <c r="P29" s="456"/>
      <c r="Q29" s="455" t="s">
        <v>66</v>
      </c>
      <c r="R29" s="456"/>
      <c r="S29" s="455" t="s">
        <v>67</v>
      </c>
      <c r="T29" s="456"/>
      <c r="U29" s="50" t="s">
        <v>68</v>
      </c>
      <c r="V29" s="50" t="s">
        <v>69</v>
      </c>
    </row>
    <row r="30" spans="2:22">
      <c r="B30" s="96"/>
      <c r="C30" s="428" t="s">
        <v>70</v>
      </c>
      <c r="D30" s="413" t="s">
        <v>28</v>
      </c>
      <c r="F30" s="232">
        <v>600</v>
      </c>
      <c r="G30" s="337">
        <v>820</v>
      </c>
      <c r="H30" s="338">
        <v>1</v>
      </c>
      <c r="J30" s="38" t="s">
        <v>29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52"/>
    </row>
    <row r="31" spans="2:22">
      <c r="B31" s="96"/>
      <c r="C31" s="428"/>
      <c r="D31" s="413" t="s">
        <v>33</v>
      </c>
      <c r="E31" s="20">
        <v>3000</v>
      </c>
      <c r="F31" s="232">
        <v>600</v>
      </c>
      <c r="G31" s="336">
        <v>1130</v>
      </c>
      <c r="H31" s="339">
        <v>1</v>
      </c>
      <c r="J31" s="38" t="s">
        <v>34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2:22" ht="17.25" thickBot="1">
      <c r="B32" s="95"/>
      <c r="C32" s="408"/>
      <c r="D32" s="413" t="s">
        <v>35</v>
      </c>
      <c r="E32" s="21"/>
      <c r="F32" s="279">
        <v>900</v>
      </c>
      <c r="G32" s="335">
        <v>990</v>
      </c>
      <c r="H32" s="334">
        <v>1</v>
      </c>
      <c r="J32" s="38" t="s">
        <v>36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2:22">
      <c r="B33" s="92" t="s">
        <v>71</v>
      </c>
      <c r="C33" s="410"/>
      <c r="D33" s="411" t="s">
        <v>28</v>
      </c>
      <c r="E33" s="17"/>
      <c r="F33" s="232">
        <v>600</v>
      </c>
      <c r="G33" s="337">
        <v>640</v>
      </c>
      <c r="H33" s="277">
        <f>G33/F33</f>
        <v>1.0666666666666667</v>
      </c>
      <c r="J33" s="38" t="s">
        <v>42</v>
      </c>
      <c r="K33" s="54" t="s">
        <v>43</v>
      </c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6"/>
    </row>
    <row r="34" spans="2:22">
      <c r="B34" s="96" t="s">
        <v>72</v>
      </c>
      <c r="C34" s="77"/>
      <c r="D34" s="200" t="s">
        <v>33</v>
      </c>
      <c r="E34" s="20">
        <v>3000</v>
      </c>
      <c r="F34" s="232">
        <v>600</v>
      </c>
      <c r="G34" s="233">
        <v>420</v>
      </c>
      <c r="H34" s="219">
        <f>G34/F34</f>
        <v>0.7</v>
      </c>
      <c r="J34" s="38" t="s">
        <v>45</v>
      </c>
      <c r="K34" s="54" t="s">
        <v>43</v>
      </c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6"/>
    </row>
    <row r="35" spans="2:22" ht="17.25" thickBot="1">
      <c r="B35" s="95"/>
      <c r="C35" s="76"/>
      <c r="D35" s="199" t="s">
        <v>35</v>
      </c>
      <c r="E35" s="21"/>
      <c r="F35" s="279">
        <v>300</v>
      </c>
      <c r="G35" s="281">
        <v>70</v>
      </c>
      <c r="H35" s="278">
        <f>G35/F35</f>
        <v>0.23333333333333334</v>
      </c>
    </row>
    <row r="36" spans="2:22">
      <c r="B36" s="33" t="s">
        <v>73</v>
      </c>
      <c r="C36" s="74"/>
      <c r="D36" s="217" t="s">
        <v>28</v>
      </c>
      <c r="E36" s="17"/>
      <c r="F36" s="232">
        <v>600</v>
      </c>
      <c r="G36" s="282">
        <v>750</v>
      </c>
      <c r="H36" s="280">
        <v>1</v>
      </c>
    </row>
    <row r="37" spans="2:22" ht="17.25" thickBot="1">
      <c r="B37" s="342" t="s">
        <v>74</v>
      </c>
      <c r="C37" s="77"/>
      <c r="D37" s="31" t="s">
        <v>33</v>
      </c>
      <c r="E37" s="20">
        <v>3000</v>
      </c>
      <c r="F37" s="232">
        <v>600</v>
      </c>
      <c r="G37" s="233">
        <v>1430</v>
      </c>
      <c r="H37" s="19">
        <v>1</v>
      </c>
    </row>
    <row r="38" spans="2:22" ht="17.100000000000001" customHeight="1" thickBot="1">
      <c r="B38" s="26" t="s">
        <v>75</v>
      </c>
      <c r="C38" s="76"/>
      <c r="D38" s="34" t="s">
        <v>35</v>
      </c>
      <c r="E38" s="21"/>
      <c r="F38" s="232">
        <v>900</v>
      </c>
      <c r="G38" s="233">
        <v>2160</v>
      </c>
      <c r="H38" s="19">
        <v>1</v>
      </c>
      <c r="J38" s="460" t="s">
        <v>76</v>
      </c>
      <c r="K38" s="461"/>
      <c r="L38" s="461"/>
      <c r="M38" s="461"/>
      <c r="N38" s="462"/>
    </row>
    <row r="39" spans="2:22" ht="28.5" customHeight="1">
      <c r="J39" s="257"/>
      <c r="K39" s="466" t="s">
        <v>77</v>
      </c>
      <c r="L39" s="258"/>
      <c r="M39" s="462" t="s">
        <v>78</v>
      </c>
      <c r="N39" s="463" t="s">
        <v>79</v>
      </c>
    </row>
    <row r="40" spans="2:22" ht="17.25" thickBot="1">
      <c r="D40" s="32"/>
      <c r="J40" s="250"/>
      <c r="K40" s="459"/>
      <c r="L40" s="259"/>
      <c r="M40" s="465"/>
      <c r="N40" s="464"/>
    </row>
    <row r="41" spans="2:22" ht="17.25" thickBot="1">
      <c r="B41" s="6" t="s">
        <v>80</v>
      </c>
      <c r="C41" s="6"/>
      <c r="J41" s="247" t="s">
        <v>81</v>
      </c>
      <c r="K41" s="248"/>
      <c r="L41" s="253" t="s">
        <v>28</v>
      </c>
      <c r="M41" s="260">
        <f>F18-G18</f>
        <v>240</v>
      </c>
      <c r="N41" s="457">
        <f>E19-SUM(G18:G20)</f>
        <v>1150</v>
      </c>
    </row>
    <row r="42" spans="2:22">
      <c r="B42" s="7" t="s">
        <v>7</v>
      </c>
      <c r="C42" s="9"/>
      <c r="D42" s="8">
        <f xml:space="preserve"> SUM(E44:E60)</f>
        <v>15000</v>
      </c>
      <c r="E42" s="9" t="s">
        <v>8</v>
      </c>
      <c r="F42" s="10">
        <f>SUM(G44:G60)</f>
        <v>21100</v>
      </c>
      <c r="G42" s="11" t="s">
        <v>9</v>
      </c>
      <c r="H42" s="12">
        <f>F42/D42</f>
        <v>1.4066666666666667</v>
      </c>
      <c r="J42" s="247"/>
      <c r="K42" s="248">
        <v>3000</v>
      </c>
      <c r="L42" s="249" t="s">
        <v>30</v>
      </c>
      <c r="M42" s="256"/>
      <c r="N42" s="458"/>
    </row>
    <row r="43" spans="2:22" ht="40.35" customHeight="1" thickBot="1">
      <c r="B43" s="25" t="s">
        <v>12</v>
      </c>
      <c r="C43" s="13"/>
      <c r="D43" s="13" t="s">
        <v>14</v>
      </c>
      <c r="E43" s="14" t="s">
        <v>15</v>
      </c>
      <c r="F43" s="15" t="s">
        <v>82</v>
      </c>
      <c r="G43" s="15" t="s">
        <v>83</v>
      </c>
      <c r="H43" s="16" t="s">
        <v>84</v>
      </c>
      <c r="J43" s="250"/>
      <c r="K43" s="251"/>
      <c r="L43" s="252" t="s">
        <v>62</v>
      </c>
      <c r="M43" s="261">
        <f>F20-G20</f>
        <v>360</v>
      </c>
      <c r="N43" s="459"/>
    </row>
    <row r="44" spans="2:22">
      <c r="B44" s="100" t="s">
        <v>85</v>
      </c>
      <c r="C44" s="74"/>
      <c r="D44" s="24" t="s">
        <v>28</v>
      </c>
      <c r="E44" s="17"/>
      <c r="F44" s="18">
        <v>600</v>
      </c>
      <c r="G44" s="37">
        <f>970</f>
        <v>970</v>
      </c>
      <c r="H44" s="19">
        <v>1</v>
      </c>
      <c r="J44" s="247" t="s">
        <v>86</v>
      </c>
      <c r="K44" s="248"/>
      <c r="L44" s="253" t="s">
        <v>28</v>
      </c>
      <c r="M44" s="260">
        <f>F50-G50</f>
        <v>180</v>
      </c>
      <c r="N44" s="457">
        <f>E51-SUM(G50:G52)</f>
        <v>2550</v>
      </c>
    </row>
    <row r="45" spans="2:22" ht="49.5">
      <c r="B45" s="99" t="s">
        <v>87</v>
      </c>
      <c r="C45" s="75"/>
      <c r="D45" s="31" t="s">
        <v>33</v>
      </c>
      <c r="E45" s="20">
        <v>3000</v>
      </c>
      <c r="F45" s="232">
        <v>600</v>
      </c>
      <c r="G45" s="37">
        <v>1820</v>
      </c>
      <c r="H45" s="19">
        <v>1</v>
      </c>
      <c r="J45" s="247"/>
      <c r="K45" s="248">
        <v>4500</v>
      </c>
      <c r="L45" s="254" t="s">
        <v>30</v>
      </c>
      <c r="M45" s="255"/>
      <c r="N45" s="458"/>
    </row>
    <row r="46" spans="2:22" ht="17.25" thickBot="1">
      <c r="B46" s="101"/>
      <c r="C46" s="76"/>
      <c r="D46" s="34" t="s">
        <v>62</v>
      </c>
      <c r="E46" s="21"/>
      <c r="F46" s="232">
        <v>900</v>
      </c>
      <c r="G46" s="37">
        <v>1380</v>
      </c>
      <c r="H46" s="98">
        <v>1</v>
      </c>
      <c r="J46" s="247"/>
      <c r="K46" s="248"/>
      <c r="L46" s="249" t="s">
        <v>62</v>
      </c>
      <c r="M46" s="347">
        <f>F52-G52</f>
        <v>780</v>
      </c>
      <c r="N46" s="458"/>
    </row>
    <row r="47" spans="2:22">
      <c r="B47" s="100" t="s">
        <v>88</v>
      </c>
      <c r="C47" s="74"/>
      <c r="D47" s="24" t="s">
        <v>28</v>
      </c>
      <c r="E47" s="17"/>
      <c r="F47" s="232">
        <v>600</v>
      </c>
      <c r="G47" s="37">
        <v>1080</v>
      </c>
      <c r="H47" s="19">
        <v>1</v>
      </c>
      <c r="J47" s="257"/>
      <c r="K47" s="348"/>
      <c r="L47" s="346" t="s">
        <v>28</v>
      </c>
      <c r="M47" s="350">
        <f>F27-G27</f>
        <v>180</v>
      </c>
      <c r="N47" s="457">
        <f>E28-SUM(G27:G29)</f>
        <v>2140</v>
      </c>
    </row>
    <row r="48" spans="2:22">
      <c r="B48" s="102" t="s">
        <v>89</v>
      </c>
      <c r="C48" s="77"/>
      <c r="D48" s="31" t="s">
        <v>33</v>
      </c>
      <c r="E48" s="20">
        <v>3000</v>
      </c>
      <c r="F48" s="232">
        <v>600</v>
      </c>
      <c r="G48" s="37">
        <v>1650</v>
      </c>
      <c r="H48" s="19">
        <v>1</v>
      </c>
      <c r="J48" s="247" t="s">
        <v>90</v>
      </c>
      <c r="K48" s="248">
        <v>4500</v>
      </c>
      <c r="L48" s="254" t="s">
        <v>30</v>
      </c>
      <c r="M48" s="349"/>
      <c r="N48" s="458"/>
    </row>
    <row r="49" spans="2:14" ht="17.25" thickBot="1">
      <c r="B49" s="101"/>
      <c r="C49" s="76"/>
      <c r="D49" s="34" t="s">
        <v>35</v>
      </c>
      <c r="E49" s="21"/>
      <c r="F49" s="232">
        <v>900</v>
      </c>
      <c r="G49" s="37">
        <v>2000</v>
      </c>
      <c r="H49" s="98">
        <v>1</v>
      </c>
      <c r="J49" s="250"/>
      <c r="K49" s="251"/>
      <c r="L49" s="252" t="s">
        <v>62</v>
      </c>
      <c r="M49" s="351">
        <f>F29-G29</f>
        <v>720</v>
      </c>
      <c r="N49" s="459"/>
    </row>
    <row r="50" spans="2:14">
      <c r="B50" s="92" t="s">
        <v>91</v>
      </c>
      <c r="C50" s="74"/>
      <c r="D50" s="93" t="s">
        <v>28</v>
      </c>
      <c r="E50" s="17"/>
      <c r="F50" s="232">
        <v>900</v>
      </c>
      <c r="G50" s="37">
        <v>720</v>
      </c>
      <c r="H50" s="339">
        <f>G50/F50</f>
        <v>0.8</v>
      </c>
    </row>
    <row r="51" spans="2:14" ht="33">
      <c r="B51" s="94" t="s">
        <v>5300</v>
      </c>
      <c r="C51" s="75"/>
      <c r="D51" s="200" t="s">
        <v>33</v>
      </c>
      <c r="E51" s="20">
        <v>4500</v>
      </c>
      <c r="F51" s="232">
        <v>900</v>
      </c>
      <c r="G51" s="37">
        <v>1110</v>
      </c>
      <c r="H51" s="343">
        <v>1</v>
      </c>
    </row>
    <row r="52" spans="2:14">
      <c r="B52" s="95"/>
      <c r="C52" s="76"/>
      <c r="D52" s="199" t="s">
        <v>35</v>
      </c>
      <c r="E52" s="21"/>
      <c r="F52" s="232">
        <v>900</v>
      </c>
      <c r="G52" s="37">
        <v>120</v>
      </c>
      <c r="H52" s="339">
        <f>G52/F52</f>
        <v>0.13333333333333333</v>
      </c>
    </row>
    <row r="53" spans="2:14">
      <c r="B53" s="33" t="s">
        <v>93</v>
      </c>
      <c r="C53" s="74"/>
      <c r="D53" s="24" t="s">
        <v>28</v>
      </c>
      <c r="E53" s="17"/>
      <c r="F53" s="232">
        <v>300</v>
      </c>
      <c r="G53" s="37">
        <v>790</v>
      </c>
      <c r="H53" s="19">
        <v>1</v>
      </c>
    </row>
    <row r="54" spans="2:14" ht="66">
      <c r="B54" s="71" t="s">
        <v>94</v>
      </c>
      <c r="C54" s="75"/>
      <c r="D54" s="31" t="s">
        <v>33</v>
      </c>
      <c r="E54" s="20">
        <v>1500</v>
      </c>
      <c r="F54" s="232">
        <v>300</v>
      </c>
      <c r="G54" s="233">
        <v>2280</v>
      </c>
      <c r="H54" s="19">
        <v>1</v>
      </c>
    </row>
    <row r="55" spans="2:14">
      <c r="B55" s="26"/>
      <c r="C55" s="76"/>
      <c r="D55" s="34" t="s">
        <v>35</v>
      </c>
      <c r="E55" s="21"/>
      <c r="F55" s="232">
        <v>450</v>
      </c>
      <c r="G55" s="233">
        <v>1470</v>
      </c>
      <c r="H55" s="19">
        <v>1</v>
      </c>
    </row>
    <row r="56" spans="2:14">
      <c r="B56" s="100" t="s">
        <v>95</v>
      </c>
      <c r="C56" s="74"/>
      <c r="D56" s="217" t="s">
        <v>28</v>
      </c>
      <c r="E56" s="17"/>
      <c r="F56" s="232">
        <v>300</v>
      </c>
      <c r="G56" s="233">
        <v>550</v>
      </c>
      <c r="H56" s="19">
        <v>1</v>
      </c>
    </row>
    <row r="57" spans="2:14">
      <c r="B57" s="102" t="s">
        <v>96</v>
      </c>
      <c r="C57" s="77"/>
      <c r="D57" s="31" t="s">
        <v>33</v>
      </c>
      <c r="E57" s="20">
        <v>1500</v>
      </c>
      <c r="F57" s="232">
        <v>300</v>
      </c>
      <c r="G57" s="233">
        <v>2070</v>
      </c>
      <c r="H57" s="19">
        <v>1</v>
      </c>
    </row>
    <row r="58" spans="2:14">
      <c r="B58" s="101"/>
      <c r="C58" s="76"/>
      <c r="D58" s="34" t="s">
        <v>35</v>
      </c>
      <c r="E58" s="21"/>
      <c r="F58" s="232">
        <v>150</v>
      </c>
      <c r="G58" s="233">
        <v>920</v>
      </c>
      <c r="H58" s="19">
        <v>1</v>
      </c>
    </row>
    <row r="59" spans="2:14">
      <c r="B59" s="100" t="s">
        <v>97</v>
      </c>
      <c r="C59" s="74"/>
      <c r="D59" s="24" t="s">
        <v>28</v>
      </c>
      <c r="E59" s="35">
        <v>1500</v>
      </c>
      <c r="F59" s="232">
        <v>300</v>
      </c>
      <c r="G59" s="233">
        <v>1070</v>
      </c>
      <c r="H59" s="19">
        <v>1</v>
      </c>
    </row>
    <row r="60" spans="2:14" ht="50.25" thickBot="1">
      <c r="B60" s="156" t="s">
        <v>98</v>
      </c>
      <c r="C60" s="78"/>
      <c r="D60" s="83" t="s">
        <v>33</v>
      </c>
      <c r="E60" s="82"/>
      <c r="F60" s="232">
        <v>300</v>
      </c>
      <c r="G60" s="234">
        <v>1100</v>
      </c>
      <c r="H60" s="22">
        <v>1</v>
      </c>
    </row>
  </sheetData>
  <mergeCells count="22">
    <mergeCell ref="S29:T29"/>
    <mergeCell ref="J38:N38"/>
    <mergeCell ref="K11:L11"/>
    <mergeCell ref="M11:N11"/>
    <mergeCell ref="O11:P11"/>
    <mergeCell ref="Q11:R11"/>
    <mergeCell ref="S11:T11"/>
    <mergeCell ref="K20:L20"/>
    <mergeCell ref="M20:N20"/>
    <mergeCell ref="O20:P20"/>
    <mergeCell ref="Q20:R20"/>
    <mergeCell ref="S20:T20"/>
    <mergeCell ref="N47:N49"/>
    <mergeCell ref="K29:L29"/>
    <mergeCell ref="M29:N29"/>
    <mergeCell ref="O29:P29"/>
    <mergeCell ref="Q29:R29"/>
    <mergeCell ref="K39:K40"/>
    <mergeCell ref="M39:M40"/>
    <mergeCell ref="N39:N40"/>
    <mergeCell ref="N41:N43"/>
    <mergeCell ref="N44:N46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C3FB-A7E3-4DD7-87CB-7FBFB853BF4E}">
  <sheetPr>
    <tabColor rgb="FFFFC000"/>
  </sheetPr>
  <dimension ref="C1:N1033"/>
  <sheetViews>
    <sheetView showGridLines="0" topLeftCell="A984" zoomScale="70" zoomScaleNormal="70" workbookViewId="0">
      <selection activeCell="D995" sqref="D995"/>
    </sheetView>
  </sheetViews>
  <sheetFormatPr defaultColWidth="8.625" defaultRowHeight="16.5"/>
  <cols>
    <col min="1" max="1" width="2.375" style="39" customWidth="1"/>
    <col min="2" max="2" width="6.875" style="39" customWidth="1"/>
    <col min="3" max="3" width="16.75" style="40" bestFit="1" customWidth="1"/>
    <col min="4" max="4" width="74.125" style="40" customWidth="1"/>
    <col min="5" max="5" width="42.625" style="40" customWidth="1"/>
    <col min="6" max="6" width="8" style="40" customWidth="1"/>
    <col min="7" max="7" width="9" style="40" customWidth="1"/>
    <col min="8" max="8" width="8" style="40" customWidth="1"/>
    <col min="9" max="10" width="10.375" style="40" customWidth="1"/>
    <col min="11" max="11" width="9.625" style="40" customWidth="1"/>
    <col min="12" max="12" width="27.125" style="150" customWidth="1"/>
    <col min="13" max="13" width="9" style="39"/>
    <col min="14" max="14" width="31" style="39" bestFit="1" customWidth="1"/>
    <col min="15" max="15" width="9" style="39"/>
    <col min="16" max="16" width="3.875" style="39" customWidth="1"/>
    <col min="17" max="16384" width="8.625" style="39"/>
  </cols>
  <sheetData>
    <row r="1" spans="3:14">
      <c r="L1" s="153"/>
    </row>
    <row r="2" spans="3:14" ht="38.25" customHeight="1">
      <c r="C2" s="14" t="s">
        <v>5301</v>
      </c>
      <c r="D2" s="14" t="s">
        <v>5302</v>
      </c>
      <c r="E2" s="14" t="s">
        <v>346</v>
      </c>
      <c r="F2" s="14" t="s">
        <v>347</v>
      </c>
      <c r="G2" s="14" t="s">
        <v>348</v>
      </c>
      <c r="H2" s="14" t="s">
        <v>349</v>
      </c>
      <c r="I2" s="372" t="s">
        <v>350</v>
      </c>
      <c r="J2" s="372" t="s">
        <v>5303</v>
      </c>
      <c r="K2" s="14" t="s">
        <v>5304</v>
      </c>
      <c r="L2" s="372" t="s">
        <v>5305</v>
      </c>
      <c r="M2" s="372" t="s">
        <v>5306</v>
      </c>
      <c r="N2" s="372" t="s">
        <v>355</v>
      </c>
    </row>
    <row r="3" spans="3:14">
      <c r="C3" s="72" t="s">
        <v>4459</v>
      </c>
      <c r="D3" s="15" t="s">
        <v>4460</v>
      </c>
      <c r="E3" s="15" t="s">
        <v>4119</v>
      </c>
      <c r="F3" s="15"/>
      <c r="G3" s="15"/>
      <c r="H3" s="15"/>
      <c r="I3" s="15"/>
      <c r="J3" s="15"/>
      <c r="K3" s="97"/>
      <c r="L3" s="151" t="s">
        <v>56</v>
      </c>
      <c r="M3" s="373" t="s">
        <v>28</v>
      </c>
      <c r="N3" s="151" t="s">
        <v>1698</v>
      </c>
    </row>
    <row r="4" spans="3:14">
      <c r="C4" s="72" t="s">
        <v>4459</v>
      </c>
      <c r="D4" s="15" t="s">
        <v>4460</v>
      </c>
      <c r="E4" s="15" t="s">
        <v>4120</v>
      </c>
      <c r="F4" s="15"/>
      <c r="G4" s="15"/>
      <c r="H4" s="15"/>
      <c r="I4" s="15"/>
      <c r="J4" s="15"/>
      <c r="K4" s="97"/>
      <c r="L4" s="151" t="s">
        <v>56</v>
      </c>
      <c r="M4" s="373" t="s">
        <v>28</v>
      </c>
      <c r="N4" s="151" t="s">
        <v>413</v>
      </c>
    </row>
    <row r="5" spans="3:14">
      <c r="C5" s="72" t="s">
        <v>4459</v>
      </c>
      <c r="D5" s="15" t="s">
        <v>4460</v>
      </c>
      <c r="E5" s="15" t="s">
        <v>4121</v>
      </c>
      <c r="F5" s="15"/>
      <c r="G5" s="15"/>
      <c r="H5" s="15"/>
      <c r="I5" s="15"/>
      <c r="J5" s="15"/>
      <c r="K5" s="97"/>
      <c r="L5" s="151" t="s">
        <v>56</v>
      </c>
      <c r="M5" s="373" t="s">
        <v>28</v>
      </c>
      <c r="N5" s="151" t="s">
        <v>123</v>
      </c>
    </row>
    <row r="6" spans="3:14">
      <c r="C6" s="72" t="s">
        <v>4459</v>
      </c>
      <c r="D6" s="15" t="s">
        <v>4461</v>
      </c>
      <c r="E6" s="15" t="s">
        <v>4122</v>
      </c>
      <c r="F6" s="15"/>
      <c r="G6" s="15"/>
      <c r="H6" s="15"/>
      <c r="I6" s="15"/>
      <c r="J6" s="15"/>
      <c r="K6" s="97"/>
      <c r="L6" s="151" t="s">
        <v>1600</v>
      </c>
      <c r="M6" s="373" t="s">
        <v>30</v>
      </c>
      <c r="N6" s="151" t="s">
        <v>123</v>
      </c>
    </row>
    <row r="7" spans="3:14">
      <c r="C7" s="72" t="s">
        <v>4459</v>
      </c>
      <c r="D7" s="15" t="s">
        <v>4461</v>
      </c>
      <c r="E7" s="15" t="s">
        <v>4123</v>
      </c>
      <c r="F7" s="15"/>
      <c r="G7" s="15"/>
      <c r="H7" s="15"/>
      <c r="I7" s="15"/>
      <c r="J7" s="15"/>
      <c r="K7" s="97"/>
      <c r="L7" s="151" t="s">
        <v>95</v>
      </c>
      <c r="M7" s="373" t="s">
        <v>30</v>
      </c>
      <c r="N7" s="151"/>
    </row>
    <row r="8" spans="3:14">
      <c r="C8" s="72" t="s">
        <v>4459</v>
      </c>
      <c r="D8" s="15" t="s">
        <v>4461</v>
      </c>
      <c r="E8" s="15" t="s">
        <v>4124</v>
      </c>
      <c r="F8" s="15"/>
      <c r="G8" s="15"/>
      <c r="H8" s="15"/>
      <c r="I8" s="15"/>
      <c r="J8" s="15"/>
      <c r="K8" s="97"/>
      <c r="L8" s="38" t="s">
        <v>95</v>
      </c>
      <c r="M8" s="373" t="s">
        <v>30</v>
      </c>
      <c r="N8" s="151"/>
    </row>
    <row r="9" spans="3:14">
      <c r="C9" s="72" t="s">
        <v>4459</v>
      </c>
      <c r="D9" s="15" t="s">
        <v>4461</v>
      </c>
      <c r="E9" s="15" t="s">
        <v>4125</v>
      </c>
      <c r="F9" s="15"/>
      <c r="G9" s="15"/>
      <c r="H9" s="15"/>
      <c r="I9" s="15"/>
      <c r="J9" s="15"/>
      <c r="K9" s="97"/>
      <c r="L9" s="38" t="s">
        <v>56</v>
      </c>
      <c r="M9" s="373" t="s">
        <v>30</v>
      </c>
      <c r="N9" s="151" t="s">
        <v>120</v>
      </c>
    </row>
    <row r="10" spans="3:14">
      <c r="C10" s="72" t="s">
        <v>4459</v>
      </c>
      <c r="D10" s="15" t="s">
        <v>4461</v>
      </c>
      <c r="E10" s="15" t="s">
        <v>4126</v>
      </c>
      <c r="F10" s="15"/>
      <c r="G10" s="15"/>
      <c r="H10" s="15"/>
      <c r="I10" s="15"/>
      <c r="J10" s="15"/>
      <c r="K10" s="97"/>
      <c r="L10" s="38" t="s">
        <v>46</v>
      </c>
      <c r="M10" s="373" t="s">
        <v>30</v>
      </c>
      <c r="N10" s="151"/>
    </row>
    <row r="11" spans="3:14">
      <c r="C11" s="72" t="s">
        <v>4459</v>
      </c>
      <c r="D11" s="15" t="s">
        <v>4461</v>
      </c>
      <c r="E11" s="15" t="s">
        <v>4127</v>
      </c>
      <c r="F11" s="15"/>
      <c r="G11" s="15"/>
      <c r="H11" s="15"/>
      <c r="I11" s="15"/>
      <c r="J11" s="15"/>
      <c r="K11" s="97"/>
      <c r="L11" s="38" t="s">
        <v>73</v>
      </c>
      <c r="M11" s="373" t="s">
        <v>30</v>
      </c>
      <c r="N11" s="151"/>
    </row>
    <row r="12" spans="3:14">
      <c r="C12" s="72" t="s">
        <v>4459</v>
      </c>
      <c r="D12" s="15" t="s">
        <v>4461</v>
      </c>
      <c r="E12" s="15" t="s">
        <v>4128</v>
      </c>
      <c r="F12" s="15"/>
      <c r="G12" s="15"/>
      <c r="H12" s="15"/>
      <c r="I12" s="15"/>
      <c r="J12" s="15"/>
      <c r="K12" s="97"/>
      <c r="L12" s="38" t="s">
        <v>56</v>
      </c>
      <c r="M12" s="373" t="s">
        <v>30</v>
      </c>
      <c r="N12" s="151" t="s">
        <v>123</v>
      </c>
    </row>
    <row r="13" spans="3:14">
      <c r="C13" s="72" t="s">
        <v>4459</v>
      </c>
      <c r="D13" s="15" t="s">
        <v>4461</v>
      </c>
      <c r="E13" s="15" t="s">
        <v>4129</v>
      </c>
      <c r="F13" s="15"/>
      <c r="G13" s="15"/>
      <c r="H13" s="15"/>
      <c r="I13" s="15"/>
      <c r="J13" s="15"/>
      <c r="K13" s="97"/>
      <c r="L13" s="38" t="s">
        <v>73</v>
      </c>
      <c r="M13" s="373" t="s">
        <v>30</v>
      </c>
      <c r="N13" s="151"/>
    </row>
    <row r="14" spans="3:14">
      <c r="C14" s="72" t="s">
        <v>4459</v>
      </c>
      <c r="D14" s="15" t="s">
        <v>4461</v>
      </c>
      <c r="E14" s="15" t="s">
        <v>4130</v>
      </c>
      <c r="F14" s="15"/>
      <c r="G14" s="15"/>
      <c r="H14" s="15"/>
      <c r="I14" s="15"/>
      <c r="J14" s="15"/>
      <c r="K14" s="97"/>
      <c r="L14" s="38" t="s">
        <v>46</v>
      </c>
      <c r="M14" s="373" t="s">
        <v>30</v>
      </c>
      <c r="N14" s="151"/>
    </row>
    <row r="15" spans="3:14">
      <c r="C15" s="72" t="s">
        <v>4459</v>
      </c>
      <c r="D15" s="15" t="s">
        <v>4461</v>
      </c>
      <c r="E15" s="15" t="s">
        <v>4131</v>
      </c>
      <c r="F15" s="15"/>
      <c r="G15" s="15"/>
      <c r="H15" s="15"/>
      <c r="I15" s="15"/>
      <c r="J15" s="15"/>
      <c r="K15" s="97"/>
      <c r="L15" s="38" t="s">
        <v>95</v>
      </c>
      <c r="M15" s="373" t="s">
        <v>30</v>
      </c>
      <c r="N15" s="151"/>
    </row>
    <row r="16" spans="3:14">
      <c r="C16" s="72" t="s">
        <v>4459</v>
      </c>
      <c r="D16" s="15" t="s">
        <v>4461</v>
      </c>
      <c r="E16" s="15" t="s">
        <v>4132</v>
      </c>
      <c r="F16" s="15"/>
      <c r="G16" s="15"/>
      <c r="H16" s="15"/>
      <c r="I16" s="15"/>
      <c r="J16" s="15"/>
      <c r="K16" s="97"/>
      <c r="L16" s="38" t="s">
        <v>46</v>
      </c>
      <c r="M16" s="373" t="s">
        <v>30</v>
      </c>
      <c r="N16" s="151"/>
    </row>
    <row r="17" spans="3:14">
      <c r="C17" s="72" t="s">
        <v>4459</v>
      </c>
      <c r="D17" s="15" t="s">
        <v>4461</v>
      </c>
      <c r="E17" s="15" t="s">
        <v>4133</v>
      </c>
      <c r="F17" s="15"/>
      <c r="G17" s="15"/>
      <c r="H17" s="15"/>
      <c r="I17" s="15"/>
      <c r="J17" s="15"/>
      <c r="K17" s="97"/>
      <c r="L17" s="38" t="s">
        <v>95</v>
      </c>
      <c r="M17" s="373" t="s">
        <v>30</v>
      </c>
      <c r="N17" s="151"/>
    </row>
    <row r="18" spans="3:14">
      <c r="C18" s="72" t="s">
        <v>4459</v>
      </c>
      <c r="D18" s="15" t="s">
        <v>4461</v>
      </c>
      <c r="E18" s="15" t="s">
        <v>4134</v>
      </c>
      <c r="F18" s="15"/>
      <c r="G18" s="15"/>
      <c r="H18" s="15"/>
      <c r="I18" s="15"/>
      <c r="J18" s="15"/>
      <c r="K18" s="97"/>
      <c r="L18" s="38" t="s">
        <v>73</v>
      </c>
      <c r="M18" s="373" t="s">
        <v>30</v>
      </c>
      <c r="N18" s="151"/>
    </row>
    <row r="19" spans="3:14">
      <c r="C19" s="72" t="s">
        <v>4459</v>
      </c>
      <c r="D19" s="15" t="s">
        <v>4461</v>
      </c>
      <c r="E19" s="15" t="s">
        <v>4136</v>
      </c>
      <c r="F19" s="15"/>
      <c r="G19" s="15"/>
      <c r="H19" s="15"/>
      <c r="I19" s="15"/>
      <c r="J19" s="15"/>
      <c r="K19" s="97"/>
      <c r="L19" s="38" t="s">
        <v>56</v>
      </c>
      <c r="M19" s="373" t="s">
        <v>30</v>
      </c>
      <c r="N19" s="151"/>
    </row>
    <row r="20" spans="3:14">
      <c r="C20" s="72" t="s">
        <v>4459</v>
      </c>
      <c r="D20" s="15" t="s">
        <v>4461</v>
      </c>
      <c r="E20" s="15" t="s">
        <v>4137</v>
      </c>
      <c r="F20" s="15"/>
      <c r="G20" s="15"/>
      <c r="H20" s="15"/>
      <c r="I20" s="15"/>
      <c r="J20" s="15"/>
      <c r="K20" s="97"/>
      <c r="L20" s="38" t="s">
        <v>95</v>
      </c>
      <c r="M20" s="373" t="s">
        <v>30</v>
      </c>
      <c r="N20" s="151"/>
    </row>
    <row r="21" spans="3:14">
      <c r="C21" s="72" t="s">
        <v>4459</v>
      </c>
      <c r="D21" s="15" t="s">
        <v>4461</v>
      </c>
      <c r="E21" s="15" t="s">
        <v>4138</v>
      </c>
      <c r="F21" s="15"/>
      <c r="G21" s="15"/>
      <c r="H21" s="15"/>
      <c r="I21" s="15"/>
      <c r="J21" s="15"/>
      <c r="K21" s="97"/>
      <c r="L21" s="38" t="s">
        <v>95</v>
      </c>
      <c r="M21" s="373" t="s">
        <v>30</v>
      </c>
      <c r="N21" s="151"/>
    </row>
    <row r="22" spans="3:14">
      <c r="C22" s="72" t="s">
        <v>4459</v>
      </c>
      <c r="D22" s="15" t="s">
        <v>4461</v>
      </c>
      <c r="E22" s="15" t="s">
        <v>4139</v>
      </c>
      <c r="F22" s="15"/>
      <c r="G22" s="15"/>
      <c r="H22" s="15"/>
      <c r="I22" s="15"/>
      <c r="J22" s="15"/>
      <c r="K22" s="97"/>
      <c r="L22" s="38" t="s">
        <v>46</v>
      </c>
      <c r="M22" s="373" t="s">
        <v>30</v>
      </c>
      <c r="N22" s="151"/>
    </row>
    <row r="23" spans="3:14">
      <c r="C23" s="72" t="s">
        <v>4459</v>
      </c>
      <c r="D23" s="15" t="s">
        <v>4461</v>
      </c>
      <c r="E23" s="15" t="s">
        <v>4140</v>
      </c>
      <c r="F23" s="15"/>
      <c r="G23" s="15"/>
      <c r="H23" s="15"/>
      <c r="I23" s="15"/>
      <c r="J23" s="15"/>
      <c r="K23" s="97"/>
      <c r="L23" s="38" t="s">
        <v>95</v>
      </c>
      <c r="M23" s="373" t="s">
        <v>30</v>
      </c>
      <c r="N23" s="151"/>
    </row>
    <row r="24" spans="3:14">
      <c r="C24" s="72" t="s">
        <v>4459</v>
      </c>
      <c r="D24" s="15" t="s">
        <v>4461</v>
      </c>
      <c r="E24" s="15" t="s">
        <v>4141</v>
      </c>
      <c r="F24" s="15"/>
      <c r="G24" s="15"/>
      <c r="H24" s="15"/>
      <c r="I24" s="15"/>
      <c r="J24" s="15"/>
      <c r="K24" s="97"/>
      <c r="L24" s="38" t="s">
        <v>95</v>
      </c>
      <c r="M24" s="373" t="s">
        <v>62</v>
      </c>
      <c r="N24" s="151"/>
    </row>
    <row r="25" spans="3:14">
      <c r="C25" s="72" t="s">
        <v>4459</v>
      </c>
      <c r="D25" s="15" t="s">
        <v>4461</v>
      </c>
      <c r="E25" s="15" t="s">
        <v>4142</v>
      </c>
      <c r="F25" s="15"/>
      <c r="G25" s="15"/>
      <c r="H25" s="15"/>
      <c r="I25" s="15"/>
      <c r="J25" s="15"/>
      <c r="K25" s="97"/>
      <c r="L25" s="38" t="s">
        <v>95</v>
      </c>
      <c r="M25" s="373" t="s">
        <v>62</v>
      </c>
      <c r="N25" s="151"/>
    </row>
    <row r="26" spans="3:14">
      <c r="C26" s="72" t="s">
        <v>4459</v>
      </c>
      <c r="D26" s="15" t="s">
        <v>4461</v>
      </c>
      <c r="E26" s="15" t="s">
        <v>4143</v>
      </c>
      <c r="F26" s="15"/>
      <c r="G26" s="15"/>
      <c r="H26" s="15"/>
      <c r="I26" s="15"/>
      <c r="J26" s="15"/>
      <c r="K26" s="97"/>
      <c r="L26" s="38" t="s">
        <v>95</v>
      </c>
      <c r="M26" s="373" t="s">
        <v>62</v>
      </c>
      <c r="N26" s="151"/>
    </row>
    <row r="27" spans="3:14">
      <c r="C27" s="72" t="s">
        <v>4459</v>
      </c>
      <c r="D27" s="15" t="s">
        <v>4461</v>
      </c>
      <c r="E27" s="15" t="s">
        <v>4144</v>
      </c>
      <c r="F27" s="15"/>
      <c r="G27" s="15"/>
      <c r="H27" s="15"/>
      <c r="I27" s="15"/>
      <c r="J27" s="15"/>
      <c r="K27" s="97"/>
      <c r="L27" s="38" t="s">
        <v>490</v>
      </c>
      <c r="M27" s="373" t="s">
        <v>62</v>
      </c>
      <c r="N27" s="151" t="s">
        <v>120</v>
      </c>
    </row>
    <row r="28" spans="3:14">
      <c r="C28" s="72" t="s">
        <v>4459</v>
      </c>
      <c r="D28" s="15" t="s">
        <v>4461</v>
      </c>
      <c r="E28" s="15" t="s">
        <v>4145</v>
      </c>
      <c r="F28" s="15"/>
      <c r="G28" s="15"/>
      <c r="H28" s="15"/>
      <c r="I28" s="15"/>
      <c r="J28" s="15"/>
      <c r="K28" s="97"/>
      <c r="L28" s="38" t="s">
        <v>56</v>
      </c>
      <c r="M28" s="373" t="s">
        <v>62</v>
      </c>
      <c r="N28" s="151"/>
    </row>
    <row r="29" spans="3:14">
      <c r="C29" s="72" t="s">
        <v>4459</v>
      </c>
      <c r="D29" s="15" t="s">
        <v>4461</v>
      </c>
      <c r="E29" s="15" t="s">
        <v>4146</v>
      </c>
      <c r="F29" s="15"/>
      <c r="G29" s="15"/>
      <c r="H29" s="15"/>
      <c r="I29" s="15"/>
      <c r="J29" s="15"/>
      <c r="K29" s="97"/>
      <c r="L29" s="38" t="s">
        <v>56</v>
      </c>
      <c r="M29" s="373" t="s">
        <v>62</v>
      </c>
      <c r="N29" s="151" t="s">
        <v>120</v>
      </c>
    </row>
    <row r="30" spans="3:14">
      <c r="C30" s="72" t="s">
        <v>4459</v>
      </c>
      <c r="D30" s="15" t="s">
        <v>4461</v>
      </c>
      <c r="E30" s="15" t="s">
        <v>4147</v>
      </c>
      <c r="F30" s="15"/>
      <c r="G30" s="15"/>
      <c r="H30" s="15"/>
      <c r="I30" s="15"/>
      <c r="J30" s="15"/>
      <c r="K30" s="97"/>
      <c r="L30" s="38" t="s">
        <v>56</v>
      </c>
      <c r="M30" s="373" t="s">
        <v>62</v>
      </c>
      <c r="N30" s="151" t="s">
        <v>120</v>
      </c>
    </row>
    <row r="31" spans="3:14">
      <c r="C31" s="72" t="s">
        <v>4459</v>
      </c>
      <c r="D31" s="15" t="s">
        <v>4461</v>
      </c>
      <c r="E31" s="15" t="s">
        <v>4148</v>
      </c>
      <c r="F31" s="15"/>
      <c r="G31" s="15"/>
      <c r="H31" s="15"/>
      <c r="I31" s="15"/>
      <c r="J31" s="15"/>
      <c r="K31" s="97"/>
      <c r="L31" s="38" t="s">
        <v>56</v>
      </c>
      <c r="M31" s="373" t="s">
        <v>62</v>
      </c>
      <c r="N31" s="151" t="s">
        <v>123</v>
      </c>
    </row>
    <row r="32" spans="3:14">
      <c r="C32" s="72" t="s">
        <v>4459</v>
      </c>
      <c r="D32" s="15" t="s">
        <v>4461</v>
      </c>
      <c r="E32" s="15" t="s">
        <v>4149</v>
      </c>
      <c r="F32" s="15"/>
      <c r="G32" s="15"/>
      <c r="H32" s="15"/>
      <c r="I32" s="15"/>
      <c r="J32" s="15"/>
      <c r="K32" s="97"/>
      <c r="L32" s="38" t="s">
        <v>525</v>
      </c>
      <c r="M32" s="373" t="s">
        <v>62</v>
      </c>
      <c r="N32" s="151" t="s">
        <v>123</v>
      </c>
    </row>
    <row r="33" spans="3:14">
      <c r="C33" s="72" t="s">
        <v>4459</v>
      </c>
      <c r="D33" s="15" t="s">
        <v>4461</v>
      </c>
      <c r="E33" s="15" t="s">
        <v>4150</v>
      </c>
      <c r="F33" s="15"/>
      <c r="G33" s="15"/>
      <c r="H33" s="15"/>
      <c r="I33" s="15"/>
      <c r="J33" s="15"/>
      <c r="K33" s="97"/>
      <c r="L33" s="38" t="s">
        <v>56</v>
      </c>
      <c r="M33" s="373" t="s">
        <v>62</v>
      </c>
      <c r="N33" s="151" t="s">
        <v>120</v>
      </c>
    </row>
    <row r="34" spans="3:14">
      <c r="C34" s="72" t="s">
        <v>4459</v>
      </c>
      <c r="D34" s="15" t="s">
        <v>4461</v>
      </c>
      <c r="E34" s="15" t="s">
        <v>4151</v>
      </c>
      <c r="F34" s="15"/>
      <c r="G34" s="15"/>
      <c r="H34" s="15"/>
      <c r="I34" s="15"/>
      <c r="J34" s="15"/>
      <c r="K34" s="97"/>
      <c r="L34" s="38" t="s">
        <v>56</v>
      </c>
      <c r="M34" s="373" t="s">
        <v>62</v>
      </c>
      <c r="N34" s="151" t="s">
        <v>123</v>
      </c>
    </row>
    <row r="35" spans="3:14">
      <c r="C35" s="72" t="s">
        <v>4459</v>
      </c>
      <c r="D35" s="15" t="s">
        <v>4461</v>
      </c>
      <c r="E35" s="15" t="s">
        <v>4152</v>
      </c>
      <c r="F35" s="15"/>
      <c r="G35" s="15"/>
      <c r="H35" s="15"/>
      <c r="I35" s="15"/>
      <c r="J35" s="15"/>
      <c r="K35" s="97"/>
      <c r="L35" s="38" t="s">
        <v>56</v>
      </c>
      <c r="M35" s="373" t="s">
        <v>62</v>
      </c>
      <c r="N35" s="151" t="s">
        <v>123</v>
      </c>
    </row>
    <row r="36" spans="3:14">
      <c r="C36" s="72" t="s">
        <v>4459</v>
      </c>
      <c r="D36" s="15" t="s">
        <v>4461</v>
      </c>
      <c r="E36" s="15" t="s">
        <v>4153</v>
      </c>
      <c r="F36" s="15"/>
      <c r="G36" s="15"/>
      <c r="H36" s="15"/>
      <c r="I36" s="15"/>
      <c r="J36" s="15"/>
      <c r="K36" s="97"/>
      <c r="L36" s="38" t="s">
        <v>525</v>
      </c>
      <c r="M36" s="373" t="s">
        <v>62</v>
      </c>
      <c r="N36" s="151" t="s">
        <v>123</v>
      </c>
    </row>
    <row r="37" spans="3:14">
      <c r="C37" s="72" t="s">
        <v>4459</v>
      </c>
      <c r="D37" s="15" t="s">
        <v>4461</v>
      </c>
      <c r="E37" s="15" t="s">
        <v>4154</v>
      </c>
      <c r="F37" s="15"/>
      <c r="G37" s="15"/>
      <c r="H37" s="15"/>
      <c r="I37" s="15"/>
      <c r="J37" s="15"/>
      <c r="K37" s="97"/>
      <c r="L37" s="38" t="s">
        <v>525</v>
      </c>
      <c r="M37" s="373" t="s">
        <v>62</v>
      </c>
      <c r="N37" s="151" t="s">
        <v>123</v>
      </c>
    </row>
    <row r="38" spans="3:14">
      <c r="C38" s="72" t="s">
        <v>4459</v>
      </c>
      <c r="D38" s="15" t="s">
        <v>4461</v>
      </c>
      <c r="E38" s="15" t="s">
        <v>4155</v>
      </c>
      <c r="F38" s="15"/>
      <c r="G38" s="15"/>
      <c r="H38" s="15"/>
      <c r="I38" s="15"/>
      <c r="J38" s="15"/>
      <c r="K38" s="97"/>
      <c r="L38" s="38" t="s">
        <v>525</v>
      </c>
      <c r="M38" s="373" t="s">
        <v>62</v>
      </c>
      <c r="N38" s="151"/>
    </row>
    <row r="39" spans="3:14">
      <c r="C39" s="72" t="s">
        <v>4459</v>
      </c>
      <c r="D39" s="15" t="s">
        <v>4461</v>
      </c>
      <c r="E39" s="15" t="s">
        <v>4156</v>
      </c>
      <c r="F39" s="15"/>
      <c r="G39" s="15"/>
      <c r="H39" s="15"/>
      <c r="I39" s="15"/>
      <c r="J39" s="15"/>
      <c r="K39" s="97"/>
      <c r="L39" s="38" t="s">
        <v>56</v>
      </c>
      <c r="M39" s="373" t="s">
        <v>62</v>
      </c>
      <c r="N39" s="151" t="s">
        <v>123</v>
      </c>
    </row>
    <row r="40" spans="3:14">
      <c r="C40" s="72" t="s">
        <v>4459</v>
      </c>
      <c r="D40" s="15" t="s">
        <v>4461</v>
      </c>
      <c r="E40" s="15" t="s">
        <v>4157</v>
      </c>
      <c r="F40" s="15"/>
      <c r="G40" s="15"/>
      <c r="H40" s="15"/>
      <c r="I40" s="15"/>
      <c r="J40" s="15"/>
      <c r="K40" s="97"/>
      <c r="L40" s="38" t="s">
        <v>56</v>
      </c>
      <c r="M40" s="373" t="s">
        <v>62</v>
      </c>
      <c r="N40" s="151" t="s">
        <v>120</v>
      </c>
    </row>
    <row r="41" spans="3:14">
      <c r="C41" s="72" t="s">
        <v>4459</v>
      </c>
      <c r="D41" s="15" t="s">
        <v>4514</v>
      </c>
      <c r="E41" s="15" t="s">
        <v>4158</v>
      </c>
      <c r="F41" s="15"/>
      <c r="G41" s="15"/>
      <c r="H41" s="15"/>
      <c r="I41" s="15"/>
      <c r="J41" s="15"/>
      <c r="K41" s="97"/>
      <c r="L41" s="38" t="s">
        <v>1122</v>
      </c>
      <c r="M41" s="373" t="s">
        <v>28</v>
      </c>
      <c r="N41" s="151"/>
    </row>
    <row r="42" spans="3:14">
      <c r="C42" s="72" t="s">
        <v>4459</v>
      </c>
      <c r="D42" s="15" t="s">
        <v>4514</v>
      </c>
      <c r="E42" s="15" t="s">
        <v>4159</v>
      </c>
      <c r="F42" s="15"/>
      <c r="G42" s="15"/>
      <c r="H42" s="15"/>
      <c r="I42" s="15"/>
      <c r="J42" s="15"/>
      <c r="K42" s="97"/>
      <c r="L42" s="38" t="s">
        <v>95</v>
      </c>
      <c r="M42" s="373" t="s">
        <v>28</v>
      </c>
      <c r="N42" s="151"/>
    </row>
    <row r="43" spans="3:14">
      <c r="C43" s="72" t="s">
        <v>4459</v>
      </c>
      <c r="D43" s="15" t="s">
        <v>4514</v>
      </c>
      <c r="E43" s="15" t="s">
        <v>4160</v>
      </c>
      <c r="F43" s="15"/>
      <c r="G43" s="15"/>
      <c r="H43" s="15"/>
      <c r="I43" s="15"/>
      <c r="J43" s="15"/>
      <c r="K43" s="97"/>
      <c r="L43" s="38" t="s">
        <v>420</v>
      </c>
      <c r="M43" s="373" t="s">
        <v>30</v>
      </c>
      <c r="N43" s="151"/>
    </row>
    <row r="44" spans="3:14">
      <c r="C44" s="72" t="s">
        <v>4459</v>
      </c>
      <c r="D44" s="15" t="s">
        <v>4514</v>
      </c>
      <c r="E44" s="15" t="s">
        <v>4161</v>
      </c>
      <c r="F44" s="15"/>
      <c r="G44" s="15"/>
      <c r="H44" s="15"/>
      <c r="I44" s="15"/>
      <c r="J44" s="15"/>
      <c r="K44" s="97"/>
      <c r="L44" s="38" t="s">
        <v>420</v>
      </c>
      <c r="M44" s="373" t="s">
        <v>30</v>
      </c>
      <c r="N44" s="151"/>
    </row>
    <row r="45" spans="3:14">
      <c r="C45" s="72" t="s">
        <v>4459</v>
      </c>
      <c r="D45" s="15" t="s">
        <v>4514</v>
      </c>
      <c r="E45" s="15" t="s">
        <v>4162</v>
      </c>
      <c r="F45" s="15"/>
      <c r="G45" s="15"/>
      <c r="H45" s="15"/>
      <c r="I45" s="15"/>
      <c r="J45" s="15"/>
      <c r="K45" s="97"/>
      <c r="L45" s="38" t="s">
        <v>420</v>
      </c>
      <c r="M45" s="373" t="s">
        <v>30</v>
      </c>
      <c r="N45" s="151"/>
    </row>
    <row r="46" spans="3:14">
      <c r="C46" s="72" t="s">
        <v>4459</v>
      </c>
      <c r="D46" s="15" t="s">
        <v>4514</v>
      </c>
      <c r="E46" s="15" t="s">
        <v>4163</v>
      </c>
      <c r="F46" s="15"/>
      <c r="G46" s="15"/>
      <c r="H46" s="15"/>
      <c r="I46" s="15"/>
      <c r="J46" s="15"/>
      <c r="K46" s="97"/>
      <c r="L46" s="38" t="s">
        <v>420</v>
      </c>
      <c r="M46" s="373" t="s">
        <v>30</v>
      </c>
      <c r="N46" s="151"/>
    </row>
    <row r="47" spans="3:14">
      <c r="C47" s="72" t="s">
        <v>4459</v>
      </c>
      <c r="D47" s="15" t="s">
        <v>4514</v>
      </c>
      <c r="E47" s="15" t="s">
        <v>4164</v>
      </c>
      <c r="F47" s="15"/>
      <c r="G47" s="15"/>
      <c r="H47" s="15"/>
      <c r="I47" s="15"/>
      <c r="J47" s="15"/>
      <c r="K47" s="97"/>
      <c r="L47" s="38" t="s">
        <v>420</v>
      </c>
      <c r="M47" s="373" t="s">
        <v>30</v>
      </c>
      <c r="N47" s="151"/>
    </row>
    <row r="48" spans="3:14">
      <c r="C48" s="72" t="s">
        <v>4459</v>
      </c>
      <c r="D48" s="15" t="s">
        <v>4497</v>
      </c>
      <c r="E48" s="15" t="s">
        <v>5307</v>
      </c>
      <c r="F48" s="15"/>
      <c r="G48" s="15"/>
      <c r="H48" s="15"/>
      <c r="I48" s="15"/>
      <c r="J48" s="15"/>
      <c r="K48" s="97"/>
      <c r="L48" s="38" t="s">
        <v>56</v>
      </c>
      <c r="M48" s="373" t="s">
        <v>30</v>
      </c>
      <c r="N48" s="151" t="s">
        <v>120</v>
      </c>
    </row>
    <row r="49" spans="3:14">
      <c r="C49" s="72" t="s">
        <v>4459</v>
      </c>
      <c r="D49" s="15" t="s">
        <v>4497</v>
      </c>
      <c r="E49" s="15" t="s">
        <v>5308</v>
      </c>
      <c r="F49" s="15"/>
      <c r="G49" s="15"/>
      <c r="H49" s="15"/>
      <c r="I49" s="15"/>
      <c r="J49" s="15"/>
      <c r="K49" s="97"/>
      <c r="L49" s="38" t="s">
        <v>73</v>
      </c>
      <c r="M49" s="373" t="s">
        <v>30</v>
      </c>
      <c r="N49" s="151"/>
    </row>
    <row r="50" spans="3:14">
      <c r="C50" s="72" t="s">
        <v>4459</v>
      </c>
      <c r="D50" s="15" t="s">
        <v>4497</v>
      </c>
      <c r="E50" s="15" t="s">
        <v>5309</v>
      </c>
      <c r="F50" s="15"/>
      <c r="G50" s="15"/>
      <c r="H50" s="15"/>
      <c r="I50" s="15"/>
      <c r="J50" s="15"/>
      <c r="K50" s="97"/>
      <c r="L50" s="38" t="s">
        <v>73</v>
      </c>
      <c r="M50" s="373" t="s">
        <v>30</v>
      </c>
      <c r="N50" s="151"/>
    </row>
    <row r="51" spans="3:14">
      <c r="C51" s="72" t="s">
        <v>4459</v>
      </c>
      <c r="D51" s="15" t="s">
        <v>4497</v>
      </c>
      <c r="E51" s="15" t="s">
        <v>5310</v>
      </c>
      <c r="F51" s="15"/>
      <c r="G51" s="15"/>
      <c r="H51" s="15"/>
      <c r="I51" s="15"/>
      <c r="J51" s="15"/>
      <c r="K51" s="97"/>
      <c r="L51" s="38" t="s">
        <v>420</v>
      </c>
      <c r="M51" s="373" t="s">
        <v>30</v>
      </c>
      <c r="N51" s="151"/>
    </row>
    <row r="52" spans="3:14">
      <c r="C52" s="72" t="s">
        <v>4459</v>
      </c>
      <c r="D52" s="15" t="s">
        <v>4497</v>
      </c>
      <c r="E52" s="15" t="s">
        <v>5311</v>
      </c>
      <c r="F52" s="15"/>
      <c r="G52" s="15"/>
      <c r="H52" s="15"/>
      <c r="I52" s="15"/>
      <c r="J52" s="15"/>
      <c r="K52" s="97"/>
      <c r="L52" s="38" t="s">
        <v>95</v>
      </c>
      <c r="M52" s="373" t="s">
        <v>30</v>
      </c>
      <c r="N52" s="151"/>
    </row>
    <row r="53" spans="3:14">
      <c r="C53" s="72" t="s">
        <v>4459</v>
      </c>
      <c r="D53" s="15" t="s">
        <v>4497</v>
      </c>
      <c r="E53" s="15" t="s">
        <v>4170</v>
      </c>
      <c r="F53" s="15"/>
      <c r="G53" s="15"/>
      <c r="H53" s="15"/>
      <c r="I53" s="15"/>
      <c r="J53" s="15"/>
      <c r="K53" s="97"/>
      <c r="L53" s="38" t="s">
        <v>56</v>
      </c>
      <c r="M53" s="373" t="s">
        <v>30</v>
      </c>
      <c r="N53" s="151" t="s">
        <v>120</v>
      </c>
    </row>
    <row r="54" spans="3:14">
      <c r="C54" s="72" t="s">
        <v>4459</v>
      </c>
      <c r="D54" s="15" t="s">
        <v>4519</v>
      </c>
      <c r="E54" s="15" t="s">
        <v>5312</v>
      </c>
      <c r="F54" s="15"/>
      <c r="G54" s="15"/>
      <c r="H54" s="15"/>
      <c r="I54" s="15"/>
      <c r="J54" s="15"/>
      <c r="K54" s="97"/>
      <c r="L54" s="38" t="s">
        <v>95</v>
      </c>
      <c r="M54" s="373" t="s">
        <v>62</v>
      </c>
      <c r="N54" s="151"/>
    </row>
    <row r="55" spans="3:14">
      <c r="C55" s="72" t="s">
        <v>4459</v>
      </c>
      <c r="D55" s="15" t="s">
        <v>4519</v>
      </c>
      <c r="E55" s="15" t="s">
        <v>5313</v>
      </c>
      <c r="F55" s="15"/>
      <c r="G55" s="15"/>
      <c r="H55" s="15"/>
      <c r="I55" s="15"/>
      <c r="J55" s="15"/>
      <c r="K55" s="97"/>
      <c r="L55" s="38" t="s">
        <v>73</v>
      </c>
      <c r="M55" s="373" t="s">
        <v>62</v>
      </c>
      <c r="N55" s="151"/>
    </row>
    <row r="56" spans="3:14">
      <c r="C56" s="72" t="s">
        <v>4459</v>
      </c>
      <c r="D56" s="15" t="s">
        <v>4519</v>
      </c>
      <c r="E56" s="15" t="s">
        <v>5314</v>
      </c>
      <c r="F56" s="15"/>
      <c r="G56" s="15"/>
      <c r="H56" s="15"/>
      <c r="I56" s="15"/>
      <c r="J56" s="15"/>
      <c r="K56" s="97"/>
      <c r="L56" s="38" t="s">
        <v>95</v>
      </c>
      <c r="M56" s="373" t="s">
        <v>62</v>
      </c>
      <c r="N56" s="151"/>
    </row>
    <row r="57" spans="3:14">
      <c r="C57" s="72" t="s">
        <v>4459</v>
      </c>
      <c r="D57" s="15" t="s">
        <v>4519</v>
      </c>
      <c r="E57" s="15" t="s">
        <v>5315</v>
      </c>
      <c r="F57" s="15"/>
      <c r="G57" s="15"/>
      <c r="H57" s="15"/>
      <c r="I57" s="15"/>
      <c r="J57" s="15"/>
      <c r="K57" s="97"/>
      <c r="L57" s="38" t="s">
        <v>73</v>
      </c>
      <c r="M57" s="373" t="s">
        <v>62</v>
      </c>
      <c r="N57" s="151"/>
    </row>
    <row r="58" spans="3:14">
      <c r="C58" s="72" t="s">
        <v>4459</v>
      </c>
      <c r="D58" s="15" t="s">
        <v>4519</v>
      </c>
      <c r="E58" s="15" t="s">
        <v>5316</v>
      </c>
      <c r="F58" s="15"/>
      <c r="G58" s="15"/>
      <c r="H58" s="15"/>
      <c r="I58" s="15"/>
      <c r="J58" s="15"/>
      <c r="K58" s="97"/>
      <c r="L58" s="38" t="s">
        <v>73</v>
      </c>
      <c r="M58" s="373" t="s">
        <v>62</v>
      </c>
      <c r="N58" s="151"/>
    </row>
    <row r="59" spans="3:14">
      <c r="C59" s="72" t="s">
        <v>4459</v>
      </c>
      <c r="D59" s="15" t="s">
        <v>4519</v>
      </c>
      <c r="E59" s="15" t="s">
        <v>5317</v>
      </c>
      <c r="F59" s="15"/>
      <c r="G59" s="15"/>
      <c r="H59" s="15"/>
      <c r="I59" s="15"/>
      <c r="J59" s="15"/>
      <c r="K59" s="97"/>
      <c r="L59" s="38" t="s">
        <v>95</v>
      </c>
      <c r="M59" s="373" t="s">
        <v>62</v>
      </c>
      <c r="N59" s="151"/>
    </row>
    <row r="60" spans="3:14">
      <c r="C60" s="72" t="s">
        <v>4459</v>
      </c>
      <c r="D60" s="15" t="s">
        <v>4519</v>
      </c>
      <c r="E60" s="15" t="s">
        <v>4177</v>
      </c>
      <c r="F60" s="15"/>
      <c r="G60" s="15"/>
      <c r="H60" s="15"/>
      <c r="I60" s="15"/>
      <c r="J60" s="15"/>
      <c r="K60" s="97"/>
      <c r="L60" s="38" t="s">
        <v>95</v>
      </c>
      <c r="M60" s="373" t="s">
        <v>62</v>
      </c>
      <c r="N60" s="151"/>
    </row>
    <row r="61" spans="3:14">
      <c r="C61" s="72" t="s">
        <v>4459</v>
      </c>
      <c r="D61" s="15" t="s">
        <v>4519</v>
      </c>
      <c r="E61" s="15" t="s">
        <v>4178</v>
      </c>
      <c r="F61" s="15"/>
      <c r="G61" s="15"/>
      <c r="H61" s="15"/>
      <c r="I61" s="15"/>
      <c r="J61" s="15"/>
      <c r="K61" s="97"/>
      <c r="L61" s="38" t="s">
        <v>95</v>
      </c>
      <c r="M61" s="373" t="s">
        <v>62</v>
      </c>
      <c r="N61" s="151"/>
    </row>
    <row r="62" spans="3:14">
      <c r="C62" s="72" t="s">
        <v>4459</v>
      </c>
      <c r="D62" s="15" t="s">
        <v>4519</v>
      </c>
      <c r="E62" s="15" t="s">
        <v>4179</v>
      </c>
      <c r="F62" s="15"/>
      <c r="G62" s="15"/>
      <c r="H62" s="15"/>
      <c r="I62" s="15"/>
      <c r="J62" s="15"/>
      <c r="K62" s="97"/>
      <c r="L62" s="38" t="s">
        <v>95</v>
      </c>
      <c r="M62" s="373" t="s">
        <v>62</v>
      </c>
      <c r="N62" s="151"/>
    </row>
    <row r="63" spans="3:14">
      <c r="C63" s="72" t="s">
        <v>4459</v>
      </c>
      <c r="D63" s="15" t="s">
        <v>4519</v>
      </c>
      <c r="E63" s="15" t="s">
        <v>4180</v>
      </c>
      <c r="F63" s="15"/>
      <c r="G63" s="15"/>
      <c r="H63" s="15"/>
      <c r="I63" s="15"/>
      <c r="J63" s="15"/>
      <c r="K63" s="97"/>
      <c r="L63" s="38" t="s">
        <v>95</v>
      </c>
      <c r="M63" s="373" t="s">
        <v>62</v>
      </c>
      <c r="N63" s="151"/>
    </row>
    <row r="64" spans="3:14">
      <c r="C64" s="72" t="s">
        <v>4459</v>
      </c>
      <c r="D64" s="15" t="s">
        <v>4519</v>
      </c>
      <c r="E64" s="15" t="s">
        <v>4181</v>
      </c>
      <c r="F64" s="15"/>
      <c r="G64" s="15"/>
      <c r="H64" s="15"/>
      <c r="I64" s="15"/>
      <c r="J64" s="15"/>
      <c r="K64" s="97"/>
      <c r="L64" s="38" t="s">
        <v>95</v>
      </c>
      <c r="M64" s="373" t="s">
        <v>62</v>
      </c>
      <c r="N64" s="151"/>
    </row>
    <row r="65" spans="3:14">
      <c r="C65" s="72" t="s">
        <v>4459</v>
      </c>
      <c r="D65" s="15" t="s">
        <v>4519</v>
      </c>
      <c r="E65" s="15" t="s">
        <v>4182</v>
      </c>
      <c r="F65" s="15"/>
      <c r="G65" s="15"/>
      <c r="H65" s="15"/>
      <c r="I65" s="15"/>
      <c r="J65" s="15"/>
      <c r="K65" s="97"/>
      <c r="L65" s="38" t="s">
        <v>73</v>
      </c>
      <c r="M65" s="373" t="s">
        <v>62</v>
      </c>
      <c r="N65" s="151"/>
    </row>
    <row r="66" spans="3:14">
      <c r="C66" s="72" t="s">
        <v>4459</v>
      </c>
      <c r="D66" s="15" t="s">
        <v>4519</v>
      </c>
      <c r="E66" s="15" t="s">
        <v>4183</v>
      </c>
      <c r="F66" s="15"/>
      <c r="G66" s="15"/>
      <c r="H66" s="15"/>
      <c r="I66" s="15"/>
      <c r="J66" s="15"/>
      <c r="K66" s="97"/>
      <c r="L66" s="38" t="s">
        <v>73</v>
      </c>
      <c r="M66" s="373" t="s">
        <v>62</v>
      </c>
      <c r="N66" s="151"/>
    </row>
    <row r="67" spans="3:14">
      <c r="C67" s="72" t="s">
        <v>4459</v>
      </c>
      <c r="D67" s="15" t="s">
        <v>4519</v>
      </c>
      <c r="E67" s="15" t="s">
        <v>4184</v>
      </c>
      <c r="F67" s="15"/>
      <c r="G67" s="15"/>
      <c r="H67" s="15"/>
      <c r="I67" s="15"/>
      <c r="J67" s="15"/>
      <c r="K67" s="97"/>
      <c r="L67" s="151" t="s">
        <v>95</v>
      </c>
      <c r="M67" s="373" t="s">
        <v>62</v>
      </c>
      <c r="N67" s="151"/>
    </row>
    <row r="68" spans="3:14">
      <c r="C68" s="72" t="s">
        <v>4459</v>
      </c>
      <c r="D68" s="15" t="s">
        <v>4519</v>
      </c>
      <c r="E68" s="15" t="s">
        <v>4185</v>
      </c>
      <c r="F68" s="15"/>
      <c r="G68" s="15"/>
      <c r="H68" s="15"/>
      <c r="I68" s="15"/>
      <c r="J68" s="15"/>
      <c r="K68" s="97"/>
      <c r="L68" s="151" t="s">
        <v>73</v>
      </c>
      <c r="M68" s="373" t="s">
        <v>62</v>
      </c>
      <c r="N68" s="151"/>
    </row>
    <row r="69" spans="3:14">
      <c r="C69" s="72" t="s">
        <v>4459</v>
      </c>
      <c r="D69" s="15" t="s">
        <v>4540</v>
      </c>
      <c r="E69" s="15" t="s">
        <v>4186</v>
      </c>
      <c r="F69" s="15"/>
      <c r="G69" s="15"/>
      <c r="H69" s="15"/>
      <c r="I69" s="15"/>
      <c r="J69" s="15"/>
      <c r="K69" s="97"/>
      <c r="L69" s="151" t="s">
        <v>73</v>
      </c>
      <c r="M69" s="373" t="s">
        <v>62</v>
      </c>
      <c r="N69" s="151"/>
    </row>
    <row r="70" spans="3:14">
      <c r="C70" s="72" t="s">
        <v>4459</v>
      </c>
      <c r="D70" s="15" t="s">
        <v>4540</v>
      </c>
      <c r="E70" s="15" t="s">
        <v>4187</v>
      </c>
      <c r="F70" s="15"/>
      <c r="G70" s="15"/>
      <c r="H70" s="15"/>
      <c r="I70" s="15"/>
      <c r="J70" s="15"/>
      <c r="K70" s="97"/>
      <c r="L70" s="38" t="s">
        <v>73</v>
      </c>
      <c r="M70" s="373" t="s">
        <v>62</v>
      </c>
      <c r="N70" s="151"/>
    </row>
    <row r="71" spans="3:14">
      <c r="C71" s="72" t="s">
        <v>4459</v>
      </c>
      <c r="D71" s="15" t="s">
        <v>4540</v>
      </c>
      <c r="E71" s="15" t="s">
        <v>4188</v>
      </c>
      <c r="F71" s="15"/>
      <c r="G71" s="15"/>
      <c r="H71" s="15"/>
      <c r="I71" s="15"/>
      <c r="J71" s="15"/>
      <c r="K71" s="97"/>
      <c r="L71" s="38" t="s">
        <v>73</v>
      </c>
      <c r="M71" s="373" t="s">
        <v>62</v>
      </c>
      <c r="N71" s="151"/>
    </row>
    <row r="72" spans="3:14">
      <c r="C72" s="72" t="s">
        <v>4459</v>
      </c>
      <c r="D72" s="15" t="s">
        <v>4540</v>
      </c>
      <c r="E72" s="15" t="s">
        <v>4189</v>
      </c>
      <c r="F72" s="15"/>
      <c r="G72" s="15"/>
      <c r="H72" s="15"/>
      <c r="I72" s="15"/>
      <c r="J72" s="15"/>
      <c r="K72" s="97"/>
      <c r="L72" s="38" t="s">
        <v>73</v>
      </c>
      <c r="M72" s="373" t="s">
        <v>62</v>
      </c>
      <c r="N72" s="151"/>
    </row>
    <row r="73" spans="3:14">
      <c r="C73" s="72" t="s">
        <v>4459</v>
      </c>
      <c r="D73" s="15" t="s">
        <v>4541</v>
      </c>
      <c r="E73" s="15" t="s">
        <v>5318</v>
      </c>
      <c r="F73" s="15"/>
      <c r="G73" s="15"/>
      <c r="H73" s="15"/>
      <c r="I73" s="15"/>
      <c r="J73" s="15"/>
      <c r="K73" s="97"/>
      <c r="L73" s="38" t="s">
        <v>95</v>
      </c>
      <c r="M73" s="373" t="s">
        <v>62</v>
      </c>
      <c r="N73" s="151"/>
    </row>
    <row r="74" spans="3:14">
      <c r="C74" s="72" t="s">
        <v>4459</v>
      </c>
      <c r="D74" s="15" t="s">
        <v>4541</v>
      </c>
      <c r="E74" s="15" t="s">
        <v>5319</v>
      </c>
      <c r="F74" s="15"/>
      <c r="G74" s="15"/>
      <c r="H74" s="15"/>
      <c r="I74" s="15"/>
      <c r="J74" s="15"/>
      <c r="K74" s="97"/>
      <c r="L74" s="38" t="s">
        <v>73</v>
      </c>
      <c r="M74" s="373" t="s">
        <v>62</v>
      </c>
      <c r="N74" s="151"/>
    </row>
    <row r="75" spans="3:14">
      <c r="C75" s="72" t="s">
        <v>4459</v>
      </c>
      <c r="D75" s="15" t="s">
        <v>4541</v>
      </c>
      <c r="E75" s="15" t="s">
        <v>4192</v>
      </c>
      <c r="F75" s="15"/>
      <c r="G75" s="15"/>
      <c r="H75" s="15"/>
      <c r="I75" s="15"/>
      <c r="J75" s="15"/>
      <c r="K75" s="97"/>
      <c r="L75" s="38" t="s">
        <v>95</v>
      </c>
      <c r="M75" s="373" t="s">
        <v>62</v>
      </c>
      <c r="N75" s="151"/>
    </row>
    <row r="76" spans="3:14">
      <c r="C76" s="72" t="s">
        <v>4459</v>
      </c>
      <c r="D76" s="15" t="s">
        <v>4541</v>
      </c>
      <c r="E76" s="15" t="s">
        <v>4193</v>
      </c>
      <c r="F76" s="15"/>
      <c r="G76" s="15"/>
      <c r="H76" s="15"/>
      <c r="I76" s="15"/>
      <c r="J76" s="15"/>
      <c r="K76" s="97"/>
      <c r="L76" s="38" t="s">
        <v>95</v>
      </c>
      <c r="M76" s="373" t="s">
        <v>62</v>
      </c>
      <c r="N76" s="151"/>
    </row>
    <row r="77" spans="3:14">
      <c r="C77" s="72" t="s">
        <v>4459</v>
      </c>
      <c r="D77" s="15" t="s">
        <v>4541</v>
      </c>
      <c r="E77" s="15" t="s">
        <v>4194</v>
      </c>
      <c r="F77" s="15"/>
      <c r="G77" s="15"/>
      <c r="H77" s="15"/>
      <c r="I77" s="15"/>
      <c r="J77" s="15"/>
      <c r="K77" s="97"/>
      <c r="L77" s="38" t="s">
        <v>95</v>
      </c>
      <c r="M77" s="373" t="s">
        <v>62</v>
      </c>
      <c r="N77" s="151"/>
    </row>
    <row r="78" spans="3:14">
      <c r="C78" s="72" t="s">
        <v>4459</v>
      </c>
      <c r="D78" s="15" t="s">
        <v>4541</v>
      </c>
      <c r="E78" s="15" t="s">
        <v>4195</v>
      </c>
      <c r="F78" s="15"/>
      <c r="G78" s="15"/>
      <c r="H78" s="15"/>
      <c r="I78" s="15"/>
      <c r="J78" s="15"/>
      <c r="K78" s="97"/>
      <c r="L78" s="38" t="s">
        <v>95</v>
      </c>
      <c r="M78" s="373" t="s">
        <v>62</v>
      </c>
      <c r="N78" s="151"/>
    </row>
    <row r="79" spans="3:14">
      <c r="C79" s="72" t="s">
        <v>4459</v>
      </c>
      <c r="D79" s="15" t="s">
        <v>4541</v>
      </c>
      <c r="E79" s="15" t="s">
        <v>4196</v>
      </c>
      <c r="F79" s="15"/>
      <c r="G79" s="15"/>
      <c r="H79" s="15"/>
      <c r="I79" s="15"/>
      <c r="J79" s="15"/>
      <c r="K79" s="97"/>
      <c r="L79" s="38" t="s">
        <v>95</v>
      </c>
      <c r="M79" s="373" t="s">
        <v>62</v>
      </c>
      <c r="N79" s="151"/>
    </row>
    <row r="80" spans="3:14">
      <c r="C80" s="72" t="s">
        <v>4459</v>
      </c>
      <c r="D80" s="15" t="s">
        <v>4541</v>
      </c>
      <c r="E80" s="15" t="s">
        <v>4197</v>
      </c>
      <c r="F80" s="15"/>
      <c r="G80" s="15"/>
      <c r="H80" s="15"/>
      <c r="I80" s="15"/>
      <c r="J80" s="15"/>
      <c r="K80" s="97"/>
      <c r="L80" s="38" t="s">
        <v>95</v>
      </c>
      <c r="M80" s="373" t="s">
        <v>62</v>
      </c>
      <c r="N80" s="151"/>
    </row>
    <row r="81" spans="3:14">
      <c r="C81" s="72" t="s">
        <v>4459</v>
      </c>
      <c r="D81" s="15" t="s">
        <v>4541</v>
      </c>
      <c r="E81" s="15" t="s">
        <v>4198</v>
      </c>
      <c r="F81" s="15"/>
      <c r="G81" s="15"/>
      <c r="H81" s="15"/>
      <c r="I81" s="15"/>
      <c r="J81" s="15"/>
      <c r="K81" s="97"/>
      <c r="L81" s="38" t="s">
        <v>95</v>
      </c>
      <c r="M81" s="373" t="s">
        <v>62</v>
      </c>
      <c r="N81" s="151"/>
    </row>
    <row r="82" spans="3:14">
      <c r="C82" s="72" t="s">
        <v>4459</v>
      </c>
      <c r="D82" s="15" t="s">
        <v>4541</v>
      </c>
      <c r="E82" s="15" t="s">
        <v>4199</v>
      </c>
      <c r="F82" s="15"/>
      <c r="G82" s="15"/>
      <c r="H82" s="15"/>
      <c r="I82" s="15"/>
      <c r="J82" s="15"/>
      <c r="K82" s="97"/>
      <c r="L82" s="38" t="s">
        <v>95</v>
      </c>
      <c r="M82" s="373" t="s">
        <v>62</v>
      </c>
      <c r="N82" s="151"/>
    </row>
    <row r="83" spans="3:14">
      <c r="C83" s="72" t="s">
        <v>4459</v>
      </c>
      <c r="D83" s="15" t="s">
        <v>4541</v>
      </c>
      <c r="E83" s="15" t="s">
        <v>4200</v>
      </c>
      <c r="F83" s="15"/>
      <c r="G83" s="15"/>
      <c r="H83" s="15"/>
      <c r="I83" s="15"/>
      <c r="J83" s="15"/>
      <c r="K83" s="97"/>
      <c r="L83" s="38" t="s">
        <v>95</v>
      </c>
      <c r="M83" s="373" t="s">
        <v>62</v>
      </c>
      <c r="N83" s="151"/>
    </row>
    <row r="84" spans="3:14">
      <c r="C84" s="72" t="s">
        <v>4459</v>
      </c>
      <c r="D84" s="15" t="s">
        <v>4541</v>
      </c>
      <c r="E84" s="15" t="s">
        <v>4201</v>
      </c>
      <c r="F84" s="15"/>
      <c r="G84" s="15"/>
      <c r="H84" s="15"/>
      <c r="I84" s="15"/>
      <c r="J84" s="15"/>
      <c r="K84" s="97"/>
      <c r="L84" s="38" t="s">
        <v>95</v>
      </c>
      <c r="M84" s="373" t="s">
        <v>62</v>
      </c>
      <c r="N84" s="151"/>
    </row>
    <row r="85" spans="3:14">
      <c r="C85" s="72" t="s">
        <v>4459</v>
      </c>
      <c r="D85" s="15" t="s">
        <v>4541</v>
      </c>
      <c r="E85" s="15" t="s">
        <v>4202</v>
      </c>
      <c r="F85" s="15"/>
      <c r="G85" s="15"/>
      <c r="H85" s="15"/>
      <c r="I85" s="15"/>
      <c r="J85" s="15"/>
      <c r="K85" s="97"/>
      <c r="L85" s="38" t="s">
        <v>95</v>
      </c>
      <c r="M85" s="373" t="s">
        <v>62</v>
      </c>
      <c r="N85" s="151"/>
    </row>
    <row r="86" spans="3:14">
      <c r="C86" s="72" t="s">
        <v>4459</v>
      </c>
      <c r="D86" s="15" t="s">
        <v>4541</v>
      </c>
      <c r="E86" s="15" t="s">
        <v>4203</v>
      </c>
      <c r="F86" s="15"/>
      <c r="G86" s="15"/>
      <c r="H86" s="15"/>
      <c r="I86" s="15"/>
      <c r="J86" s="15"/>
      <c r="K86" s="97"/>
      <c r="L86" s="38" t="s">
        <v>95</v>
      </c>
      <c r="M86" s="373" t="s">
        <v>62</v>
      </c>
      <c r="N86" s="151"/>
    </row>
    <row r="87" spans="3:14">
      <c r="C87" s="72" t="s">
        <v>4459</v>
      </c>
      <c r="D87" s="15" t="s">
        <v>4541</v>
      </c>
      <c r="E87" s="15" t="s">
        <v>4204</v>
      </c>
      <c r="F87" s="15"/>
      <c r="G87" s="15"/>
      <c r="H87" s="15"/>
      <c r="I87" s="15"/>
      <c r="J87" s="15"/>
      <c r="K87" s="97"/>
      <c r="L87" s="38" t="s">
        <v>95</v>
      </c>
      <c r="M87" s="373" t="s">
        <v>62</v>
      </c>
      <c r="N87" s="151"/>
    </row>
    <row r="88" spans="3:14">
      <c r="C88" s="72" t="s">
        <v>4459</v>
      </c>
      <c r="D88" s="15" t="s">
        <v>4541</v>
      </c>
      <c r="E88" s="15" t="s">
        <v>4205</v>
      </c>
      <c r="F88" s="15"/>
      <c r="G88" s="15"/>
      <c r="H88" s="15"/>
      <c r="I88" s="15"/>
      <c r="J88" s="15"/>
      <c r="K88" s="97"/>
      <c r="L88" s="38" t="s">
        <v>95</v>
      </c>
      <c r="M88" s="373" t="s">
        <v>62</v>
      </c>
      <c r="N88" s="151"/>
    </row>
    <row r="89" spans="3:14">
      <c r="C89" s="72" t="s">
        <v>4459</v>
      </c>
      <c r="D89" s="15" t="s">
        <v>4541</v>
      </c>
      <c r="E89" s="15" t="s">
        <v>4206</v>
      </c>
      <c r="F89" s="15"/>
      <c r="G89" s="15"/>
      <c r="H89" s="15"/>
      <c r="I89" s="15"/>
      <c r="J89" s="15"/>
      <c r="K89" s="97"/>
      <c r="L89" s="38" t="s">
        <v>95</v>
      </c>
      <c r="M89" s="373" t="s">
        <v>62</v>
      </c>
      <c r="N89" s="151"/>
    </row>
    <row r="90" spans="3:14">
      <c r="C90" s="72" t="s">
        <v>4459</v>
      </c>
      <c r="D90" s="15" t="s">
        <v>4541</v>
      </c>
      <c r="E90" s="15" t="s">
        <v>4208</v>
      </c>
      <c r="F90" s="15"/>
      <c r="G90" s="15"/>
      <c r="H90" s="15"/>
      <c r="I90" s="15"/>
      <c r="J90" s="15"/>
      <c r="K90" s="97"/>
      <c r="L90" s="38" t="s">
        <v>95</v>
      </c>
      <c r="M90" s="373" t="s">
        <v>62</v>
      </c>
      <c r="N90" s="151"/>
    </row>
    <row r="91" spans="3:14">
      <c r="C91" s="72" t="s">
        <v>4459</v>
      </c>
      <c r="D91" s="15" t="s">
        <v>4541</v>
      </c>
      <c r="E91" s="15" t="s">
        <v>4209</v>
      </c>
      <c r="F91" s="15"/>
      <c r="G91" s="15"/>
      <c r="H91" s="15"/>
      <c r="I91" s="15"/>
      <c r="J91" s="15"/>
      <c r="K91" s="97"/>
      <c r="L91" s="38" t="s">
        <v>95</v>
      </c>
      <c r="M91" s="373" t="s">
        <v>62</v>
      </c>
      <c r="N91" s="151"/>
    </row>
    <row r="92" spans="3:14">
      <c r="C92" s="72" t="s">
        <v>4459</v>
      </c>
      <c r="D92" s="15" t="s">
        <v>4541</v>
      </c>
      <c r="E92" s="15" t="s">
        <v>4211</v>
      </c>
      <c r="F92" s="15"/>
      <c r="G92" s="15"/>
      <c r="H92" s="15"/>
      <c r="I92" s="15"/>
      <c r="J92" s="15"/>
      <c r="K92" s="97"/>
      <c r="L92" s="38" t="s">
        <v>95</v>
      </c>
      <c r="M92" s="373" t="s">
        <v>62</v>
      </c>
      <c r="N92" s="151"/>
    </row>
    <row r="93" spans="3:14">
      <c r="C93" s="72" t="s">
        <v>4459</v>
      </c>
      <c r="D93" s="15" t="s">
        <v>4541</v>
      </c>
      <c r="E93" s="15" t="s">
        <v>4213</v>
      </c>
      <c r="F93" s="15"/>
      <c r="G93" s="15"/>
      <c r="H93" s="15"/>
      <c r="I93" s="15"/>
      <c r="J93" s="15"/>
      <c r="K93" s="97"/>
      <c r="L93" s="38" t="s">
        <v>95</v>
      </c>
      <c r="M93" s="373" t="s">
        <v>62</v>
      </c>
      <c r="N93" s="151"/>
    </row>
    <row r="94" spans="3:14">
      <c r="C94" s="72" t="s">
        <v>4459</v>
      </c>
      <c r="D94" s="15" t="s">
        <v>4541</v>
      </c>
      <c r="E94" s="15" t="s">
        <v>4214</v>
      </c>
      <c r="F94" s="15"/>
      <c r="G94" s="15"/>
      <c r="H94" s="15"/>
      <c r="I94" s="15"/>
      <c r="J94" s="15"/>
      <c r="K94" s="97"/>
      <c r="L94" s="38" t="s">
        <v>95</v>
      </c>
      <c r="M94" s="373" t="s">
        <v>62</v>
      </c>
      <c r="N94" s="151"/>
    </row>
    <row r="95" spans="3:14">
      <c r="C95" s="72" t="s">
        <v>4459</v>
      </c>
      <c r="D95" s="15" t="s">
        <v>4541</v>
      </c>
      <c r="E95" s="15" t="s">
        <v>4215</v>
      </c>
      <c r="F95" s="15"/>
      <c r="G95" s="15"/>
      <c r="H95" s="15"/>
      <c r="I95" s="15"/>
      <c r="J95" s="15"/>
      <c r="K95" s="97"/>
      <c r="L95" s="38" t="s">
        <v>73</v>
      </c>
      <c r="M95" s="373" t="s">
        <v>62</v>
      </c>
      <c r="N95" s="151"/>
    </row>
    <row r="96" spans="3:14">
      <c r="C96" s="72" t="s">
        <v>4459</v>
      </c>
      <c r="D96" s="15" t="s">
        <v>4462</v>
      </c>
      <c r="E96" s="15" t="s">
        <v>4216</v>
      </c>
      <c r="F96" s="15"/>
      <c r="G96" s="15"/>
      <c r="H96" s="15"/>
      <c r="I96" s="15"/>
      <c r="J96" s="15"/>
      <c r="K96" s="97"/>
      <c r="L96" s="38" t="s">
        <v>56</v>
      </c>
      <c r="M96" s="373" t="s">
        <v>28</v>
      </c>
      <c r="N96" s="151" t="s">
        <v>123</v>
      </c>
    </row>
    <row r="97" spans="3:14">
      <c r="C97" s="72" t="s">
        <v>4459</v>
      </c>
      <c r="D97" s="15" t="s">
        <v>4462</v>
      </c>
      <c r="E97" s="15" t="s">
        <v>4217</v>
      </c>
      <c r="F97" s="15"/>
      <c r="G97" s="15"/>
      <c r="H97" s="15"/>
      <c r="I97" s="15"/>
      <c r="J97" s="15"/>
      <c r="K97" s="97"/>
      <c r="L97" s="38" t="s">
        <v>56</v>
      </c>
      <c r="M97" s="373" t="s">
        <v>28</v>
      </c>
      <c r="N97" s="151" t="s">
        <v>413</v>
      </c>
    </row>
    <row r="98" spans="3:14">
      <c r="C98" s="72" t="s">
        <v>4459</v>
      </c>
      <c r="D98" s="15" t="s">
        <v>4462</v>
      </c>
      <c r="E98" s="15" t="s">
        <v>4547</v>
      </c>
      <c r="F98" s="15"/>
      <c r="G98" s="15"/>
      <c r="H98" s="15"/>
      <c r="I98" s="15"/>
      <c r="J98" s="15"/>
      <c r="K98" s="97"/>
      <c r="L98" s="38" t="s">
        <v>73</v>
      </c>
      <c r="M98" s="373" t="s">
        <v>28</v>
      </c>
      <c r="N98" s="151"/>
    </row>
    <row r="99" spans="3:14">
      <c r="C99" s="72" t="s">
        <v>4459</v>
      </c>
      <c r="D99" s="15" t="s">
        <v>4462</v>
      </c>
      <c r="E99" s="15" t="s">
        <v>4219</v>
      </c>
      <c r="F99" s="15"/>
      <c r="G99" s="15"/>
      <c r="H99" s="15"/>
      <c r="I99" s="15"/>
      <c r="J99" s="15"/>
      <c r="K99" s="97"/>
      <c r="L99" s="38" t="s">
        <v>56</v>
      </c>
      <c r="M99" s="373" t="s">
        <v>28</v>
      </c>
      <c r="N99" s="151" t="s">
        <v>121</v>
      </c>
    </row>
    <row r="100" spans="3:14">
      <c r="C100" s="72" t="s">
        <v>4459</v>
      </c>
      <c r="D100" s="15" t="s">
        <v>4462</v>
      </c>
      <c r="E100" s="15" t="s">
        <v>4220</v>
      </c>
      <c r="F100" s="15"/>
      <c r="G100" s="15"/>
      <c r="H100" s="15"/>
      <c r="I100" s="15"/>
      <c r="J100" s="15"/>
      <c r="K100" s="97"/>
      <c r="L100" s="38" t="s">
        <v>46</v>
      </c>
      <c r="M100" s="373" t="s">
        <v>28</v>
      </c>
      <c r="N100" s="151"/>
    </row>
    <row r="101" spans="3:14">
      <c r="C101" s="72" t="s">
        <v>4459</v>
      </c>
      <c r="D101" s="15" t="s">
        <v>4462</v>
      </c>
      <c r="E101" s="15" t="s">
        <v>4222</v>
      </c>
      <c r="F101" s="15"/>
      <c r="G101" s="15"/>
      <c r="H101" s="15"/>
      <c r="I101" s="15"/>
      <c r="J101" s="15"/>
      <c r="K101" s="97"/>
      <c r="L101" s="38" t="s">
        <v>56</v>
      </c>
      <c r="M101" s="373" t="s">
        <v>28</v>
      </c>
      <c r="N101" s="151" t="s">
        <v>120</v>
      </c>
    </row>
    <row r="102" spans="3:14">
      <c r="C102" s="72" t="s">
        <v>4459</v>
      </c>
      <c r="D102" s="15" t="s">
        <v>4462</v>
      </c>
      <c r="E102" s="15" t="s">
        <v>4223</v>
      </c>
      <c r="F102" s="15"/>
      <c r="G102" s="15"/>
      <c r="H102" s="15"/>
      <c r="I102" s="15"/>
      <c r="J102" s="15"/>
      <c r="K102" s="97"/>
      <c r="L102" s="38" t="s">
        <v>46</v>
      </c>
      <c r="M102" s="373" t="s">
        <v>28</v>
      </c>
      <c r="N102" s="151"/>
    </row>
    <row r="103" spans="3:14">
      <c r="C103" s="72" t="s">
        <v>4459</v>
      </c>
      <c r="D103" s="15" t="s">
        <v>4462</v>
      </c>
      <c r="E103" s="15" t="s">
        <v>4224</v>
      </c>
      <c r="F103" s="15"/>
      <c r="G103" s="15"/>
      <c r="H103" s="15"/>
      <c r="I103" s="15"/>
      <c r="J103" s="15"/>
      <c r="K103" s="97"/>
      <c r="L103" s="38" t="s">
        <v>46</v>
      </c>
      <c r="M103" s="373" t="s">
        <v>28</v>
      </c>
      <c r="N103" s="151"/>
    </row>
    <row r="104" spans="3:14">
      <c r="C104" s="72" t="s">
        <v>4459</v>
      </c>
      <c r="D104" s="15" t="s">
        <v>4462</v>
      </c>
      <c r="E104" s="15" t="s">
        <v>4225</v>
      </c>
      <c r="F104" s="15"/>
      <c r="G104" s="15"/>
      <c r="H104" s="15"/>
      <c r="I104" s="15"/>
      <c r="J104" s="15"/>
      <c r="K104" s="97"/>
      <c r="L104" s="38" t="s">
        <v>46</v>
      </c>
      <c r="M104" s="373" t="s">
        <v>28</v>
      </c>
      <c r="N104" s="151"/>
    </row>
    <row r="105" spans="3:14">
      <c r="C105" s="72" t="s">
        <v>4459</v>
      </c>
      <c r="D105" s="15" t="s">
        <v>4462</v>
      </c>
      <c r="E105" s="15" t="s">
        <v>4227</v>
      </c>
      <c r="F105" s="15"/>
      <c r="G105" s="15"/>
      <c r="H105" s="15"/>
      <c r="I105" s="15"/>
      <c r="J105" s="15"/>
      <c r="K105" s="97"/>
      <c r="L105" s="38" t="s">
        <v>73</v>
      </c>
      <c r="M105" s="373" t="s">
        <v>28</v>
      </c>
      <c r="N105" s="151"/>
    </row>
    <row r="106" spans="3:14">
      <c r="C106" s="72" t="s">
        <v>4459</v>
      </c>
      <c r="D106" s="15" t="s">
        <v>4462</v>
      </c>
      <c r="E106" s="15" t="s">
        <v>4228</v>
      </c>
      <c r="F106" s="15"/>
      <c r="G106" s="15"/>
      <c r="H106" s="15"/>
      <c r="I106" s="15"/>
      <c r="J106" s="15"/>
      <c r="K106" s="97"/>
      <c r="L106" s="38" t="s">
        <v>46</v>
      </c>
      <c r="M106" s="373" t="s">
        <v>28</v>
      </c>
      <c r="N106" s="151"/>
    </row>
    <row r="107" spans="3:14">
      <c r="C107" s="72" t="s">
        <v>4459</v>
      </c>
      <c r="D107" s="15" t="s">
        <v>4462</v>
      </c>
      <c r="E107" s="15" t="s">
        <v>4229</v>
      </c>
      <c r="F107" s="15"/>
      <c r="G107" s="15"/>
      <c r="H107" s="15"/>
      <c r="I107" s="15"/>
      <c r="J107" s="15"/>
      <c r="K107" s="97"/>
      <c r="L107" s="38" t="s">
        <v>56</v>
      </c>
      <c r="M107" s="373" t="s">
        <v>28</v>
      </c>
      <c r="N107" s="151" t="s">
        <v>121</v>
      </c>
    </row>
    <row r="108" spans="3:14">
      <c r="C108" s="72" t="s">
        <v>4459</v>
      </c>
      <c r="D108" s="15" t="s">
        <v>4462</v>
      </c>
      <c r="E108" s="15" t="s">
        <v>4230</v>
      </c>
      <c r="F108" s="15"/>
      <c r="G108" s="15"/>
      <c r="H108" s="15"/>
      <c r="I108" s="15"/>
      <c r="J108" s="15"/>
      <c r="K108" s="97"/>
      <c r="L108" s="38" t="s">
        <v>46</v>
      </c>
      <c r="M108" s="373" t="s">
        <v>28</v>
      </c>
      <c r="N108" s="151"/>
    </row>
    <row r="109" spans="3:14">
      <c r="C109" s="72" t="s">
        <v>4459</v>
      </c>
      <c r="D109" s="15" t="s">
        <v>4462</v>
      </c>
      <c r="E109" s="15" t="s">
        <v>4232</v>
      </c>
      <c r="F109" s="15"/>
      <c r="G109" s="15"/>
      <c r="H109" s="15"/>
      <c r="I109" s="15"/>
      <c r="J109" s="15"/>
      <c r="K109" s="97"/>
      <c r="L109" s="38" t="s">
        <v>56</v>
      </c>
      <c r="M109" s="373" t="s">
        <v>28</v>
      </c>
      <c r="N109" s="151"/>
    </row>
    <row r="110" spans="3:14">
      <c r="C110" s="72" t="s">
        <v>4459</v>
      </c>
      <c r="D110" s="15" t="s">
        <v>4462</v>
      </c>
      <c r="E110" s="15" t="s">
        <v>4233</v>
      </c>
      <c r="F110" s="15"/>
      <c r="G110" s="15"/>
      <c r="H110" s="15"/>
      <c r="I110" s="15"/>
      <c r="J110" s="15"/>
      <c r="K110" s="97"/>
      <c r="L110" s="38" t="s">
        <v>56</v>
      </c>
      <c r="M110" s="373" t="s">
        <v>28</v>
      </c>
      <c r="N110" s="151" t="s">
        <v>1698</v>
      </c>
    </row>
    <row r="111" spans="3:14">
      <c r="C111" s="72" t="s">
        <v>4459</v>
      </c>
      <c r="D111" s="15" t="s">
        <v>4462</v>
      </c>
      <c r="E111" s="15" t="s">
        <v>4234</v>
      </c>
      <c r="F111" s="15"/>
      <c r="G111" s="15"/>
      <c r="H111" s="15"/>
      <c r="I111" s="15"/>
      <c r="J111" s="15"/>
      <c r="K111" s="97"/>
      <c r="L111" s="38" t="s">
        <v>56</v>
      </c>
      <c r="M111" s="373" t="s">
        <v>28</v>
      </c>
      <c r="N111" s="151" t="s">
        <v>121</v>
      </c>
    </row>
    <row r="112" spans="3:14">
      <c r="C112" s="72" t="s">
        <v>4459</v>
      </c>
      <c r="D112" s="15" t="s">
        <v>4462</v>
      </c>
      <c r="E112" s="15" t="s">
        <v>4235</v>
      </c>
      <c r="F112" s="15"/>
      <c r="G112" s="15"/>
      <c r="H112" s="15"/>
      <c r="I112" s="15"/>
      <c r="J112" s="15"/>
      <c r="K112" s="97"/>
      <c r="L112" s="38" t="s">
        <v>56</v>
      </c>
      <c r="M112" s="373" t="s">
        <v>28</v>
      </c>
      <c r="N112" s="151" t="s">
        <v>124</v>
      </c>
    </row>
    <row r="113" spans="3:14">
      <c r="C113" s="72" t="s">
        <v>4459</v>
      </c>
      <c r="D113" s="15" t="s">
        <v>4462</v>
      </c>
      <c r="E113" s="15" t="s">
        <v>4236</v>
      </c>
      <c r="F113" s="15"/>
      <c r="G113" s="15"/>
      <c r="H113" s="15"/>
      <c r="I113" s="15"/>
      <c r="J113" s="15"/>
      <c r="K113" s="97"/>
      <c r="L113" s="38" t="s">
        <v>56</v>
      </c>
      <c r="M113" s="373" t="s">
        <v>28</v>
      </c>
      <c r="N113" s="151" t="s">
        <v>521</v>
      </c>
    </row>
    <row r="114" spans="3:14">
      <c r="C114" s="72" t="s">
        <v>4459</v>
      </c>
      <c r="D114" s="15" t="s">
        <v>4462</v>
      </c>
      <c r="E114" s="15" t="s">
        <v>4237</v>
      </c>
      <c r="F114" s="15"/>
      <c r="G114" s="15"/>
      <c r="H114" s="15"/>
      <c r="I114" s="15"/>
      <c r="J114" s="15"/>
      <c r="K114" s="97"/>
      <c r="L114" s="38" t="s">
        <v>56</v>
      </c>
      <c r="M114" s="373" t="s">
        <v>28</v>
      </c>
      <c r="N114" s="151" t="s">
        <v>1698</v>
      </c>
    </row>
    <row r="115" spans="3:14">
      <c r="C115" s="72" t="s">
        <v>4459</v>
      </c>
      <c r="D115" s="15" t="s">
        <v>4463</v>
      </c>
      <c r="E115" s="15" t="s">
        <v>4238</v>
      </c>
      <c r="F115" s="15"/>
      <c r="G115" s="15"/>
      <c r="H115" s="15"/>
      <c r="I115" s="15"/>
      <c r="J115" s="15"/>
      <c r="K115" s="97"/>
      <c r="L115" s="38" t="s">
        <v>56</v>
      </c>
      <c r="M115" s="373" t="s">
        <v>28</v>
      </c>
      <c r="N115" s="151" t="s">
        <v>2214</v>
      </c>
    </row>
    <row r="116" spans="3:14">
      <c r="C116" s="72" t="s">
        <v>4459</v>
      </c>
      <c r="D116" s="15" t="s">
        <v>4463</v>
      </c>
      <c r="E116" s="15" t="s">
        <v>4239</v>
      </c>
      <c r="F116" s="15"/>
      <c r="G116" s="15"/>
      <c r="H116" s="15"/>
      <c r="I116" s="15"/>
      <c r="J116" s="15"/>
      <c r="K116" s="97"/>
      <c r="L116" s="38" t="s">
        <v>56</v>
      </c>
      <c r="M116" s="373" t="s">
        <v>28</v>
      </c>
      <c r="N116" s="151" t="s">
        <v>2214</v>
      </c>
    </row>
    <row r="117" spans="3:14">
      <c r="C117" s="72" t="s">
        <v>4459</v>
      </c>
      <c r="D117" s="15" t="s">
        <v>4463</v>
      </c>
      <c r="E117" s="15" t="s">
        <v>4240</v>
      </c>
      <c r="F117" s="15"/>
      <c r="G117" s="15"/>
      <c r="H117" s="15"/>
      <c r="I117" s="15"/>
      <c r="J117" s="15"/>
      <c r="K117" s="97"/>
      <c r="L117" s="38" t="s">
        <v>56</v>
      </c>
      <c r="M117" s="373" t="s">
        <v>28</v>
      </c>
      <c r="N117" s="151" t="s">
        <v>120</v>
      </c>
    </row>
    <row r="118" spans="3:14">
      <c r="C118" s="72" t="s">
        <v>4459</v>
      </c>
      <c r="D118" s="15" t="s">
        <v>4463</v>
      </c>
      <c r="E118" s="15" t="s">
        <v>4241</v>
      </c>
      <c r="F118" s="15"/>
      <c r="G118" s="15"/>
      <c r="H118" s="15"/>
      <c r="I118" s="15"/>
      <c r="J118" s="15"/>
      <c r="K118" s="97"/>
      <c r="L118" s="38" t="s">
        <v>56</v>
      </c>
      <c r="M118" s="373" t="s">
        <v>28</v>
      </c>
      <c r="N118" s="151" t="s">
        <v>123</v>
      </c>
    </row>
    <row r="119" spans="3:14">
      <c r="C119" s="72" t="s">
        <v>4459</v>
      </c>
      <c r="D119" s="15" t="s">
        <v>4463</v>
      </c>
      <c r="E119" s="15" t="s">
        <v>4242</v>
      </c>
      <c r="F119" s="15"/>
      <c r="G119" s="15"/>
      <c r="H119" s="15"/>
      <c r="I119" s="15"/>
      <c r="J119" s="15"/>
      <c r="K119" s="97"/>
      <c r="L119" s="38" t="s">
        <v>56</v>
      </c>
      <c r="M119" s="373" t="s">
        <v>28</v>
      </c>
      <c r="N119" s="151"/>
    </row>
    <row r="120" spans="3:14">
      <c r="C120" s="72" t="s">
        <v>4459</v>
      </c>
      <c r="D120" s="15" t="s">
        <v>4463</v>
      </c>
      <c r="E120" s="15" t="s">
        <v>4243</v>
      </c>
      <c r="F120" s="15"/>
      <c r="G120" s="15"/>
      <c r="H120" s="15"/>
      <c r="I120" s="15"/>
      <c r="J120" s="15"/>
      <c r="K120" s="97"/>
      <c r="L120" s="38" t="s">
        <v>56</v>
      </c>
      <c r="M120" s="373" t="s">
        <v>28</v>
      </c>
      <c r="N120" s="151"/>
    </row>
    <row r="121" spans="3:14">
      <c r="C121" s="72" t="s">
        <v>4459</v>
      </c>
      <c r="D121" s="15" t="s">
        <v>4463</v>
      </c>
      <c r="E121" s="15" t="s">
        <v>4244</v>
      </c>
      <c r="F121" s="15"/>
      <c r="G121" s="15"/>
      <c r="H121" s="15"/>
      <c r="I121" s="15"/>
      <c r="J121" s="15"/>
      <c r="K121" s="97"/>
      <c r="L121" s="38" t="s">
        <v>73</v>
      </c>
      <c r="M121" s="373" t="s">
        <v>28</v>
      </c>
      <c r="N121" s="151"/>
    </row>
    <row r="122" spans="3:14">
      <c r="C122" s="72" t="s">
        <v>4459</v>
      </c>
      <c r="D122" s="15" t="s">
        <v>4463</v>
      </c>
      <c r="E122" s="15" t="s">
        <v>4245</v>
      </c>
      <c r="F122" s="15"/>
      <c r="G122" s="15"/>
      <c r="H122" s="15"/>
      <c r="I122" s="15"/>
      <c r="J122" s="15"/>
      <c r="K122" s="97"/>
      <c r="L122" s="38" t="s">
        <v>73</v>
      </c>
      <c r="M122" s="373" t="s">
        <v>28</v>
      </c>
      <c r="N122" s="151"/>
    </row>
    <row r="123" spans="3:14">
      <c r="C123" s="72" t="s">
        <v>4459</v>
      </c>
      <c r="D123" s="15" t="s">
        <v>4463</v>
      </c>
      <c r="E123" s="15" t="s">
        <v>4246</v>
      </c>
      <c r="F123" s="15"/>
      <c r="G123" s="15"/>
      <c r="H123" s="15"/>
      <c r="I123" s="15"/>
      <c r="J123" s="15"/>
      <c r="K123" s="97"/>
      <c r="L123" s="38" t="s">
        <v>73</v>
      </c>
      <c r="M123" s="373" t="s">
        <v>28</v>
      </c>
      <c r="N123" s="151"/>
    </row>
    <row r="124" spans="3:14">
      <c r="C124" s="72" t="s">
        <v>4459</v>
      </c>
      <c r="D124" s="15" t="s">
        <v>4463</v>
      </c>
      <c r="E124" s="15" t="s">
        <v>4247</v>
      </c>
      <c r="F124" s="15"/>
      <c r="G124" s="15"/>
      <c r="H124" s="15"/>
      <c r="I124" s="15"/>
      <c r="J124" s="15"/>
      <c r="K124" s="97"/>
      <c r="L124" s="38" t="s">
        <v>46</v>
      </c>
      <c r="M124" s="373" t="s">
        <v>28</v>
      </c>
      <c r="N124" s="151"/>
    </row>
    <row r="125" spans="3:14">
      <c r="C125" s="72" t="s">
        <v>4459</v>
      </c>
      <c r="D125" s="15" t="s">
        <v>4463</v>
      </c>
      <c r="E125" s="15" t="s">
        <v>4248</v>
      </c>
      <c r="F125" s="15"/>
      <c r="G125" s="15"/>
      <c r="H125" s="15"/>
      <c r="I125" s="15"/>
      <c r="J125" s="15"/>
      <c r="K125" s="97"/>
      <c r="L125" s="38" t="s">
        <v>56</v>
      </c>
      <c r="M125" s="373" t="s">
        <v>28</v>
      </c>
      <c r="N125" s="151" t="s">
        <v>123</v>
      </c>
    </row>
    <row r="126" spans="3:14">
      <c r="C126" s="72" t="s">
        <v>4459</v>
      </c>
      <c r="D126" s="15" t="s">
        <v>4463</v>
      </c>
      <c r="E126" s="15" t="s">
        <v>4249</v>
      </c>
      <c r="F126" s="15"/>
      <c r="G126" s="15"/>
      <c r="H126" s="15"/>
      <c r="I126" s="15"/>
      <c r="J126" s="15"/>
      <c r="K126" s="97"/>
      <c r="L126" s="38" t="s">
        <v>1600</v>
      </c>
      <c r="M126" s="373" t="s">
        <v>28</v>
      </c>
      <c r="N126" s="151" t="s">
        <v>123</v>
      </c>
    </row>
    <row r="127" spans="3:14">
      <c r="C127" s="72" t="s">
        <v>4459</v>
      </c>
      <c r="D127" s="15" t="s">
        <v>4463</v>
      </c>
      <c r="E127" s="15" t="s">
        <v>4250</v>
      </c>
      <c r="F127" s="15"/>
      <c r="G127" s="15"/>
      <c r="H127" s="15"/>
      <c r="I127" s="15"/>
      <c r="J127" s="15"/>
      <c r="K127" s="97"/>
      <c r="L127" s="38" t="s">
        <v>1600</v>
      </c>
      <c r="M127" s="373" t="s">
        <v>28</v>
      </c>
      <c r="N127" s="151"/>
    </row>
    <row r="128" spans="3:14">
      <c r="C128" s="72" t="s">
        <v>4459</v>
      </c>
      <c r="D128" s="15" t="s">
        <v>4463</v>
      </c>
      <c r="E128" s="15" t="s">
        <v>4251</v>
      </c>
      <c r="F128" s="15"/>
      <c r="G128" s="15"/>
      <c r="H128" s="15"/>
      <c r="I128" s="15"/>
      <c r="J128" s="15"/>
      <c r="K128" s="97"/>
      <c r="L128" s="38" t="s">
        <v>73</v>
      </c>
      <c r="M128" s="373" t="s">
        <v>28</v>
      </c>
      <c r="N128" s="151"/>
    </row>
    <row r="129" spans="3:14">
      <c r="C129" s="72" t="s">
        <v>4459</v>
      </c>
      <c r="D129" s="15" t="s">
        <v>4463</v>
      </c>
      <c r="E129" s="15" t="s">
        <v>4252</v>
      </c>
      <c r="F129" s="15"/>
      <c r="G129" s="15"/>
      <c r="H129" s="15"/>
      <c r="I129" s="15"/>
      <c r="J129" s="15"/>
      <c r="K129" s="97"/>
      <c r="L129" s="38" t="s">
        <v>95</v>
      </c>
      <c r="M129" s="373" t="s">
        <v>28</v>
      </c>
      <c r="N129" s="151"/>
    </row>
    <row r="130" spans="3:14">
      <c r="C130" s="72" t="s">
        <v>4459</v>
      </c>
      <c r="D130" s="15" t="s">
        <v>4463</v>
      </c>
      <c r="E130" s="15" t="s">
        <v>4253</v>
      </c>
      <c r="F130" s="15"/>
      <c r="G130" s="15"/>
      <c r="H130" s="15"/>
      <c r="I130" s="15"/>
      <c r="J130" s="15"/>
      <c r="K130" s="97"/>
      <c r="L130" s="151" t="s">
        <v>73</v>
      </c>
      <c r="M130" s="373" t="s">
        <v>28</v>
      </c>
      <c r="N130" s="151"/>
    </row>
    <row r="131" spans="3:14">
      <c r="C131" s="72" t="s">
        <v>4459</v>
      </c>
      <c r="D131" s="15" t="s">
        <v>4463</v>
      </c>
      <c r="E131" s="15" t="s">
        <v>4254</v>
      </c>
      <c r="F131" s="15"/>
      <c r="G131" s="15"/>
      <c r="H131" s="15"/>
      <c r="I131" s="15"/>
      <c r="J131" s="15"/>
      <c r="K131" s="97"/>
      <c r="L131" s="151" t="s">
        <v>73</v>
      </c>
      <c r="M131" s="373" t="s">
        <v>28</v>
      </c>
      <c r="N131" s="151"/>
    </row>
    <row r="132" spans="3:14">
      <c r="C132" s="72" t="s">
        <v>4459</v>
      </c>
      <c r="D132" s="15" t="s">
        <v>4463</v>
      </c>
      <c r="E132" s="15" t="s">
        <v>4255</v>
      </c>
      <c r="F132" s="15"/>
      <c r="G132" s="15"/>
      <c r="H132" s="15"/>
      <c r="I132" s="15"/>
      <c r="J132" s="15"/>
      <c r="K132" s="97"/>
      <c r="L132" s="151" t="s">
        <v>56</v>
      </c>
      <c r="M132" s="373" t="s">
        <v>28</v>
      </c>
      <c r="N132" s="151" t="s">
        <v>123</v>
      </c>
    </row>
    <row r="133" spans="3:14">
      <c r="C133" s="72" t="s">
        <v>4459</v>
      </c>
      <c r="D133" s="15" t="s">
        <v>4463</v>
      </c>
      <c r="E133" s="15" t="s">
        <v>4256</v>
      </c>
      <c r="F133" s="15"/>
      <c r="G133" s="15"/>
      <c r="H133" s="15"/>
      <c r="I133" s="15"/>
      <c r="J133" s="15"/>
      <c r="K133" s="97"/>
      <c r="L133" s="38" t="s">
        <v>56</v>
      </c>
      <c r="M133" s="373" t="s">
        <v>28</v>
      </c>
      <c r="N133" s="151" t="s">
        <v>2214</v>
      </c>
    </row>
    <row r="134" spans="3:14">
      <c r="C134" s="72" t="s">
        <v>4459</v>
      </c>
      <c r="D134" s="15" t="s">
        <v>4463</v>
      </c>
      <c r="E134" s="15" t="s">
        <v>4257</v>
      </c>
      <c r="F134" s="15"/>
      <c r="G134" s="15"/>
      <c r="H134" s="15"/>
      <c r="I134" s="15"/>
      <c r="J134" s="15"/>
      <c r="K134" s="97"/>
      <c r="L134" s="38" t="s">
        <v>56</v>
      </c>
      <c r="M134" s="373" t="s">
        <v>30</v>
      </c>
      <c r="N134" s="151" t="s">
        <v>413</v>
      </c>
    </row>
    <row r="135" spans="3:14">
      <c r="C135" s="72" t="s">
        <v>4459</v>
      </c>
      <c r="D135" s="15" t="s">
        <v>4463</v>
      </c>
      <c r="E135" s="15" t="s">
        <v>4258</v>
      </c>
      <c r="F135" s="15"/>
      <c r="G135" s="15"/>
      <c r="H135" s="15"/>
      <c r="I135" s="15"/>
      <c r="J135" s="15"/>
      <c r="K135" s="97"/>
      <c r="L135" s="38" t="s">
        <v>56</v>
      </c>
      <c r="M135" s="373" t="s">
        <v>30</v>
      </c>
      <c r="N135" s="151"/>
    </row>
    <row r="136" spans="3:14">
      <c r="C136" s="72" t="s">
        <v>4459</v>
      </c>
      <c r="D136" s="15" t="s">
        <v>4463</v>
      </c>
      <c r="E136" s="15" t="s">
        <v>4259</v>
      </c>
      <c r="F136" s="15"/>
      <c r="G136" s="15"/>
      <c r="H136" s="15"/>
      <c r="I136" s="15"/>
      <c r="J136" s="15"/>
      <c r="K136" s="97"/>
      <c r="L136" s="38" t="s">
        <v>485</v>
      </c>
      <c r="M136" s="373" t="s">
        <v>30</v>
      </c>
      <c r="N136" s="151" t="s">
        <v>413</v>
      </c>
    </row>
    <row r="137" spans="3:14">
      <c r="C137" s="72" t="s">
        <v>4459</v>
      </c>
      <c r="D137" s="15" t="s">
        <v>4463</v>
      </c>
      <c r="E137" s="15" t="s">
        <v>4260</v>
      </c>
      <c r="F137" s="15"/>
      <c r="G137" s="15"/>
      <c r="H137" s="15"/>
      <c r="I137" s="15"/>
      <c r="J137" s="15"/>
      <c r="K137" s="97"/>
      <c r="L137" s="38" t="s">
        <v>485</v>
      </c>
      <c r="M137" s="373" t="s">
        <v>30</v>
      </c>
      <c r="N137" s="151" t="s">
        <v>120</v>
      </c>
    </row>
    <row r="138" spans="3:14">
      <c r="C138" s="72" t="s">
        <v>4459</v>
      </c>
      <c r="D138" s="15" t="s">
        <v>4463</v>
      </c>
      <c r="E138" s="15" t="s">
        <v>4261</v>
      </c>
      <c r="F138" s="15"/>
      <c r="G138" s="15"/>
      <c r="H138" s="15"/>
      <c r="I138" s="15"/>
      <c r="J138" s="15"/>
      <c r="K138" s="97"/>
      <c r="L138" s="38" t="s">
        <v>56</v>
      </c>
      <c r="M138" s="373" t="s">
        <v>30</v>
      </c>
      <c r="N138" s="151"/>
    </row>
    <row r="139" spans="3:14">
      <c r="C139" s="72" t="s">
        <v>4459</v>
      </c>
      <c r="D139" s="15" t="s">
        <v>4464</v>
      </c>
      <c r="E139" s="15" t="s">
        <v>4262</v>
      </c>
      <c r="F139" s="15"/>
      <c r="G139" s="15"/>
      <c r="H139" s="15"/>
      <c r="I139" s="15"/>
      <c r="J139" s="15"/>
      <c r="K139" s="97"/>
      <c r="L139" s="38" t="s">
        <v>56</v>
      </c>
      <c r="M139" s="373" t="s">
        <v>30</v>
      </c>
      <c r="N139" s="151" t="s">
        <v>123</v>
      </c>
    </row>
    <row r="140" spans="3:14">
      <c r="C140" s="72" t="s">
        <v>4459</v>
      </c>
      <c r="D140" s="15" t="s">
        <v>4464</v>
      </c>
      <c r="E140" s="15" t="s">
        <v>4264</v>
      </c>
      <c r="F140" s="15"/>
      <c r="G140" s="15"/>
      <c r="H140" s="15"/>
      <c r="I140" s="15"/>
      <c r="J140" s="15"/>
      <c r="K140" s="97"/>
      <c r="L140" s="38" t="s">
        <v>56</v>
      </c>
      <c r="M140" s="373" t="s">
        <v>30</v>
      </c>
      <c r="N140" s="151" t="s">
        <v>123</v>
      </c>
    </row>
    <row r="141" spans="3:14">
      <c r="C141" s="72" t="s">
        <v>4459</v>
      </c>
      <c r="D141" s="15" t="s">
        <v>4464</v>
      </c>
      <c r="E141" s="15" t="s">
        <v>4265</v>
      </c>
      <c r="F141" s="15"/>
      <c r="G141" s="15"/>
      <c r="H141" s="15"/>
      <c r="I141" s="15"/>
      <c r="J141" s="15"/>
      <c r="K141" s="97"/>
      <c r="L141" s="38" t="s">
        <v>56</v>
      </c>
      <c r="M141" s="373" t="s">
        <v>30</v>
      </c>
      <c r="N141" s="151" t="s">
        <v>123</v>
      </c>
    </row>
    <row r="142" spans="3:14">
      <c r="C142" s="72" t="s">
        <v>4459</v>
      </c>
      <c r="D142" s="15" t="s">
        <v>4464</v>
      </c>
      <c r="E142" s="15" t="s">
        <v>4266</v>
      </c>
      <c r="F142" s="15"/>
      <c r="G142" s="15"/>
      <c r="H142" s="15"/>
      <c r="I142" s="15"/>
      <c r="J142" s="15"/>
      <c r="K142" s="97"/>
      <c r="L142" s="38" t="s">
        <v>95</v>
      </c>
      <c r="M142" s="373" t="s">
        <v>30</v>
      </c>
      <c r="N142" s="151"/>
    </row>
    <row r="143" spans="3:14">
      <c r="C143" s="72" t="s">
        <v>4459</v>
      </c>
      <c r="D143" s="15" t="s">
        <v>4464</v>
      </c>
      <c r="E143" s="15" t="s">
        <v>4267</v>
      </c>
      <c r="F143" s="15"/>
      <c r="G143" s="15"/>
      <c r="H143" s="15"/>
      <c r="I143" s="15"/>
      <c r="J143" s="15"/>
      <c r="K143" s="97"/>
      <c r="L143" s="38" t="s">
        <v>420</v>
      </c>
      <c r="M143" s="373" t="s">
        <v>30</v>
      </c>
      <c r="N143" s="151"/>
    </row>
    <row r="144" spans="3:14">
      <c r="C144" s="72" t="s">
        <v>4459</v>
      </c>
      <c r="D144" s="15" t="s">
        <v>4465</v>
      </c>
      <c r="E144" s="15" t="s">
        <v>4268</v>
      </c>
      <c r="F144" s="15"/>
      <c r="G144" s="15"/>
      <c r="H144" s="15"/>
      <c r="I144" s="15"/>
      <c r="J144" s="15"/>
      <c r="K144" s="97"/>
      <c r="L144" s="38" t="s">
        <v>71</v>
      </c>
      <c r="M144" s="373" t="s">
        <v>28</v>
      </c>
      <c r="N144" s="151"/>
    </row>
    <row r="145" spans="3:14">
      <c r="C145" s="72" t="s">
        <v>4459</v>
      </c>
      <c r="D145" s="15" t="s">
        <v>4465</v>
      </c>
      <c r="E145" s="15" t="s">
        <v>4269</v>
      </c>
      <c r="F145" s="15"/>
      <c r="G145" s="15"/>
      <c r="H145" s="15"/>
      <c r="I145" s="15"/>
      <c r="J145" s="15"/>
      <c r="K145" s="97"/>
      <c r="L145" s="38" t="s">
        <v>56</v>
      </c>
      <c r="M145" s="373" t="s">
        <v>28</v>
      </c>
      <c r="N145" s="151" t="s">
        <v>123</v>
      </c>
    </row>
    <row r="146" spans="3:14">
      <c r="C146" s="72" t="s">
        <v>4459</v>
      </c>
      <c r="D146" s="15" t="s">
        <v>4465</v>
      </c>
      <c r="E146" s="15" t="s">
        <v>4270</v>
      </c>
      <c r="F146" s="15"/>
      <c r="G146" s="15"/>
      <c r="H146" s="15"/>
      <c r="I146" s="15"/>
      <c r="J146" s="15"/>
      <c r="K146" s="97"/>
      <c r="L146" s="38" t="s">
        <v>4466</v>
      </c>
      <c r="M146" s="373" t="s">
        <v>28</v>
      </c>
      <c r="N146" s="151" t="s">
        <v>123</v>
      </c>
    </row>
    <row r="147" spans="3:14">
      <c r="C147" s="72" t="s">
        <v>4459</v>
      </c>
      <c r="D147" s="15" t="s">
        <v>4465</v>
      </c>
      <c r="E147" s="15" t="s">
        <v>4271</v>
      </c>
      <c r="F147" s="15"/>
      <c r="G147" s="15"/>
      <c r="H147" s="15"/>
      <c r="I147" s="15"/>
      <c r="J147" s="15"/>
      <c r="K147" s="97"/>
      <c r="L147" s="38" t="s">
        <v>490</v>
      </c>
      <c r="M147" s="373" t="s">
        <v>28</v>
      </c>
      <c r="N147" s="151" t="s">
        <v>123</v>
      </c>
    </row>
    <row r="148" spans="3:14">
      <c r="C148" s="72" t="s">
        <v>4459</v>
      </c>
      <c r="D148" s="15" t="s">
        <v>4465</v>
      </c>
      <c r="E148" s="15" t="s">
        <v>4272</v>
      </c>
      <c r="F148" s="15"/>
      <c r="G148" s="15"/>
      <c r="H148" s="15"/>
      <c r="I148" s="15"/>
      <c r="J148" s="15"/>
      <c r="K148" s="97"/>
      <c r="L148" s="38" t="s">
        <v>490</v>
      </c>
      <c r="M148" s="373" t="s">
        <v>28</v>
      </c>
      <c r="N148" s="151" t="s">
        <v>1698</v>
      </c>
    </row>
    <row r="149" spans="3:14">
      <c r="C149" s="72" t="s">
        <v>4459</v>
      </c>
      <c r="D149" s="15" t="s">
        <v>4465</v>
      </c>
      <c r="E149" s="15" t="s">
        <v>4273</v>
      </c>
      <c r="F149" s="15"/>
      <c r="G149" s="15"/>
      <c r="H149" s="15"/>
      <c r="I149" s="15"/>
      <c r="J149" s="15"/>
      <c r="K149" s="97"/>
      <c r="L149" s="38" t="s">
        <v>56</v>
      </c>
      <c r="M149" s="373" t="s">
        <v>28</v>
      </c>
      <c r="N149" s="151" t="s">
        <v>123</v>
      </c>
    </row>
    <row r="150" spans="3:14">
      <c r="C150" s="72" t="s">
        <v>4459</v>
      </c>
      <c r="D150" s="15" t="s">
        <v>4465</v>
      </c>
      <c r="E150" s="15" t="s">
        <v>4274</v>
      </c>
      <c r="F150" s="15"/>
      <c r="G150" s="15"/>
      <c r="H150" s="15"/>
      <c r="I150" s="15"/>
      <c r="J150" s="15"/>
      <c r="K150" s="97"/>
      <c r="L150" s="38" t="s">
        <v>56</v>
      </c>
      <c r="M150" s="373" t="s">
        <v>28</v>
      </c>
      <c r="N150" s="151" t="s">
        <v>123</v>
      </c>
    </row>
    <row r="151" spans="3:14">
      <c r="C151" s="72" t="s">
        <v>4459</v>
      </c>
      <c r="D151" s="15" t="s">
        <v>4465</v>
      </c>
      <c r="E151" s="15" t="s">
        <v>4275</v>
      </c>
      <c r="F151" s="15"/>
      <c r="G151" s="15"/>
      <c r="H151" s="15"/>
      <c r="I151" s="15"/>
      <c r="J151" s="15"/>
      <c r="K151" s="97"/>
      <c r="L151" s="38" t="s">
        <v>1600</v>
      </c>
      <c r="M151" s="373" t="s">
        <v>28</v>
      </c>
      <c r="N151" s="151" t="s">
        <v>123</v>
      </c>
    </row>
    <row r="152" spans="3:14">
      <c r="C152" s="72" t="s">
        <v>4459</v>
      </c>
      <c r="D152" s="15" t="s">
        <v>4465</v>
      </c>
      <c r="E152" s="15" t="s">
        <v>4276</v>
      </c>
      <c r="F152" s="15"/>
      <c r="G152" s="15"/>
      <c r="H152" s="15"/>
      <c r="I152" s="15"/>
      <c r="J152" s="15"/>
      <c r="K152" s="97"/>
      <c r="L152" s="38" t="s">
        <v>490</v>
      </c>
      <c r="M152" s="373" t="s">
        <v>28</v>
      </c>
      <c r="N152" s="151" t="s">
        <v>123</v>
      </c>
    </row>
    <row r="153" spans="3:14">
      <c r="C153" s="72" t="s">
        <v>4459</v>
      </c>
      <c r="D153" s="15" t="s">
        <v>4465</v>
      </c>
      <c r="E153" s="15" t="s">
        <v>4277</v>
      </c>
      <c r="F153" s="15"/>
      <c r="G153" s="15"/>
      <c r="H153" s="15"/>
      <c r="I153" s="15"/>
      <c r="J153" s="15"/>
      <c r="K153" s="97"/>
      <c r="L153" s="38" t="s">
        <v>56</v>
      </c>
      <c r="M153" s="373" t="s">
        <v>28</v>
      </c>
      <c r="N153" s="151" t="s">
        <v>123</v>
      </c>
    </row>
    <row r="154" spans="3:14">
      <c r="C154" s="72" t="s">
        <v>4459</v>
      </c>
      <c r="D154" s="15" t="s">
        <v>4465</v>
      </c>
      <c r="E154" s="15" t="s">
        <v>4278</v>
      </c>
      <c r="F154" s="15"/>
      <c r="G154" s="15"/>
      <c r="H154" s="15"/>
      <c r="I154" s="15"/>
      <c r="J154" s="15"/>
      <c r="K154" s="97"/>
      <c r="L154" s="38" t="s">
        <v>56</v>
      </c>
      <c r="M154" s="373" t="s">
        <v>28</v>
      </c>
      <c r="N154" s="151" t="s">
        <v>123</v>
      </c>
    </row>
    <row r="155" spans="3:14">
      <c r="C155" s="72" t="s">
        <v>4459</v>
      </c>
      <c r="D155" s="15" t="s">
        <v>4493</v>
      </c>
      <c r="E155" s="15" t="s">
        <v>5320</v>
      </c>
      <c r="F155" s="15"/>
      <c r="G155" s="15"/>
      <c r="H155" s="15"/>
      <c r="I155" s="15"/>
      <c r="J155" s="15"/>
      <c r="K155" s="97"/>
      <c r="L155" s="38" t="s">
        <v>56</v>
      </c>
      <c r="M155" s="373" t="s">
        <v>28</v>
      </c>
      <c r="N155" s="151" t="s">
        <v>120</v>
      </c>
    </row>
    <row r="156" spans="3:14">
      <c r="C156" s="72" t="s">
        <v>4459</v>
      </c>
      <c r="D156" s="15" t="s">
        <v>4493</v>
      </c>
      <c r="E156" s="15" t="s">
        <v>5321</v>
      </c>
      <c r="F156" s="15"/>
      <c r="G156" s="15"/>
      <c r="H156" s="15"/>
      <c r="I156" s="15"/>
      <c r="J156" s="15"/>
      <c r="K156" s="97"/>
      <c r="L156" s="38" t="s">
        <v>980</v>
      </c>
      <c r="M156" s="373" t="s">
        <v>28</v>
      </c>
      <c r="N156" s="151"/>
    </row>
    <row r="157" spans="3:14">
      <c r="C157" s="72" t="s">
        <v>4459</v>
      </c>
      <c r="D157" s="15" t="s">
        <v>4493</v>
      </c>
      <c r="E157" s="15" t="s">
        <v>5322</v>
      </c>
      <c r="F157" s="15"/>
      <c r="G157" s="15"/>
      <c r="H157" s="15"/>
      <c r="I157" s="15"/>
      <c r="J157" s="15"/>
      <c r="K157" s="97"/>
      <c r="L157" s="38" t="s">
        <v>95</v>
      </c>
      <c r="M157" s="373" t="s">
        <v>28</v>
      </c>
      <c r="N157" s="151"/>
    </row>
    <row r="158" spans="3:14">
      <c r="C158" s="72" t="s">
        <v>4459</v>
      </c>
      <c r="D158" s="15" t="s">
        <v>4493</v>
      </c>
      <c r="E158" s="15" t="s">
        <v>5323</v>
      </c>
      <c r="F158" s="15"/>
      <c r="G158" s="15"/>
      <c r="H158" s="15"/>
      <c r="I158" s="15"/>
      <c r="J158" s="15"/>
      <c r="K158" s="97"/>
      <c r="L158" s="38" t="s">
        <v>95</v>
      </c>
      <c r="M158" s="373" t="s">
        <v>28</v>
      </c>
      <c r="N158" s="151"/>
    </row>
    <row r="159" spans="3:14">
      <c r="C159" s="72" t="s">
        <v>4459</v>
      </c>
      <c r="D159" s="15" t="s">
        <v>4493</v>
      </c>
      <c r="E159" s="15" t="s">
        <v>5324</v>
      </c>
      <c r="F159" s="15"/>
      <c r="G159" s="15"/>
      <c r="H159" s="15"/>
      <c r="I159" s="15"/>
      <c r="J159" s="15"/>
      <c r="K159" s="97"/>
      <c r="L159" s="38" t="s">
        <v>95</v>
      </c>
      <c r="M159" s="373" t="s">
        <v>28</v>
      </c>
      <c r="N159" s="151"/>
    </row>
    <row r="160" spans="3:14">
      <c r="C160" s="72" t="s">
        <v>4459</v>
      </c>
      <c r="D160" s="15" t="s">
        <v>4493</v>
      </c>
      <c r="E160" s="15" t="s">
        <v>5325</v>
      </c>
      <c r="F160" s="15"/>
      <c r="G160" s="15"/>
      <c r="H160" s="15"/>
      <c r="I160" s="15"/>
      <c r="J160" s="15"/>
      <c r="K160" s="97"/>
      <c r="L160" s="38" t="s">
        <v>95</v>
      </c>
      <c r="M160" s="373" t="s">
        <v>28</v>
      </c>
      <c r="N160" s="151"/>
    </row>
    <row r="161" spans="3:14">
      <c r="C161" s="72" t="s">
        <v>4459</v>
      </c>
      <c r="D161" s="15" t="s">
        <v>4493</v>
      </c>
      <c r="E161" s="15" t="s">
        <v>4285</v>
      </c>
      <c r="F161" s="15"/>
      <c r="G161" s="15"/>
      <c r="H161" s="15"/>
      <c r="I161" s="15"/>
      <c r="J161" s="15"/>
      <c r="K161" s="97"/>
      <c r="L161" s="38" t="s">
        <v>46</v>
      </c>
      <c r="M161" s="373" t="s">
        <v>28</v>
      </c>
      <c r="N161" s="151"/>
    </row>
    <row r="162" spans="3:14">
      <c r="C162" s="72" t="s">
        <v>4459</v>
      </c>
      <c r="D162" s="15" t="s">
        <v>4493</v>
      </c>
      <c r="E162" s="15" t="s">
        <v>4286</v>
      </c>
      <c r="F162" s="15"/>
      <c r="G162" s="15"/>
      <c r="H162" s="15"/>
      <c r="I162" s="15"/>
      <c r="J162" s="15"/>
      <c r="K162" s="97"/>
      <c r="L162" s="38" t="s">
        <v>46</v>
      </c>
      <c r="M162" s="373" t="s">
        <v>28</v>
      </c>
      <c r="N162" s="151"/>
    </row>
    <row r="163" spans="3:14">
      <c r="C163" s="72" t="s">
        <v>4459</v>
      </c>
      <c r="D163" s="15" t="s">
        <v>4493</v>
      </c>
      <c r="E163" s="15" t="s">
        <v>4287</v>
      </c>
      <c r="F163" s="15"/>
      <c r="G163" s="15"/>
      <c r="H163" s="15"/>
      <c r="I163" s="15"/>
      <c r="J163" s="15"/>
      <c r="K163" s="97"/>
      <c r="L163" s="38" t="s">
        <v>73</v>
      </c>
      <c r="M163" s="373" t="s">
        <v>28</v>
      </c>
      <c r="N163" s="151"/>
    </row>
    <row r="164" spans="3:14">
      <c r="C164" s="72" t="s">
        <v>4459</v>
      </c>
      <c r="D164" s="15" t="s">
        <v>4493</v>
      </c>
      <c r="E164" s="15" t="s">
        <v>4288</v>
      </c>
      <c r="F164" s="15"/>
      <c r="G164" s="15"/>
      <c r="H164" s="15"/>
      <c r="I164" s="15"/>
      <c r="J164" s="15"/>
      <c r="K164" s="97"/>
      <c r="L164" s="38" t="s">
        <v>73</v>
      </c>
      <c r="M164" s="373" t="s">
        <v>28</v>
      </c>
      <c r="N164" s="151"/>
    </row>
    <row r="165" spans="3:14">
      <c r="C165" s="72" t="s">
        <v>4459</v>
      </c>
      <c r="D165" s="15" t="s">
        <v>4493</v>
      </c>
      <c r="E165" s="15" t="s">
        <v>4289</v>
      </c>
      <c r="F165" s="15"/>
      <c r="G165" s="15"/>
      <c r="H165" s="15"/>
      <c r="I165" s="15"/>
      <c r="J165" s="15"/>
      <c r="K165" s="97"/>
      <c r="L165" s="38" t="s">
        <v>46</v>
      </c>
      <c r="M165" s="373" t="s">
        <v>28</v>
      </c>
      <c r="N165" s="151"/>
    </row>
    <row r="166" spans="3:14">
      <c r="C166" s="72" t="s">
        <v>4459</v>
      </c>
      <c r="D166" s="15" t="s">
        <v>4493</v>
      </c>
      <c r="E166" s="15" t="s">
        <v>4290</v>
      </c>
      <c r="F166" s="15"/>
      <c r="G166" s="15"/>
      <c r="H166" s="15"/>
      <c r="I166" s="15"/>
      <c r="J166" s="15"/>
      <c r="K166" s="97"/>
      <c r="L166" s="38" t="s">
        <v>73</v>
      </c>
      <c r="M166" s="373" t="s">
        <v>28</v>
      </c>
      <c r="N166" s="151"/>
    </row>
    <row r="167" spans="3:14">
      <c r="C167" s="72" t="s">
        <v>4459</v>
      </c>
      <c r="D167" s="15" t="s">
        <v>4493</v>
      </c>
      <c r="E167" s="15" t="s">
        <v>4291</v>
      </c>
      <c r="F167" s="15"/>
      <c r="G167" s="15"/>
      <c r="H167" s="15"/>
      <c r="I167" s="15"/>
      <c r="J167" s="15"/>
      <c r="K167" s="97"/>
      <c r="L167" s="38" t="s">
        <v>56</v>
      </c>
      <c r="M167" s="373" t="s">
        <v>28</v>
      </c>
      <c r="N167" s="151" t="s">
        <v>120</v>
      </c>
    </row>
    <row r="168" spans="3:14">
      <c r="C168" s="72" t="s">
        <v>4459</v>
      </c>
      <c r="D168" s="15" t="s">
        <v>4493</v>
      </c>
      <c r="E168" s="15" t="s">
        <v>4292</v>
      </c>
      <c r="F168" s="15"/>
      <c r="G168" s="15"/>
      <c r="H168" s="15"/>
      <c r="I168" s="15"/>
      <c r="J168" s="15"/>
      <c r="K168" s="97"/>
      <c r="L168" s="38" t="s">
        <v>56</v>
      </c>
      <c r="M168" s="373" t="s">
        <v>28</v>
      </c>
      <c r="N168" s="151" t="s">
        <v>120</v>
      </c>
    </row>
    <row r="169" spans="3:14">
      <c r="C169" s="72" t="s">
        <v>4459</v>
      </c>
      <c r="D169" s="15" t="s">
        <v>4493</v>
      </c>
      <c r="E169" s="15" t="s">
        <v>4293</v>
      </c>
      <c r="F169" s="15"/>
      <c r="G169" s="15"/>
      <c r="H169" s="15"/>
      <c r="I169" s="15"/>
      <c r="J169" s="15"/>
      <c r="K169" s="97"/>
      <c r="L169" s="38" t="s">
        <v>56</v>
      </c>
      <c r="M169" s="373" t="s">
        <v>28</v>
      </c>
      <c r="N169" s="151" t="s">
        <v>120</v>
      </c>
    </row>
    <row r="170" spans="3:14">
      <c r="C170" s="72" t="s">
        <v>4459</v>
      </c>
      <c r="D170" s="15" t="s">
        <v>4493</v>
      </c>
      <c r="E170" s="15" t="s">
        <v>4294</v>
      </c>
      <c r="F170" s="15"/>
      <c r="G170" s="15"/>
      <c r="H170" s="15"/>
      <c r="I170" s="15"/>
      <c r="J170" s="15"/>
      <c r="K170" s="97"/>
      <c r="L170" s="38" t="s">
        <v>56</v>
      </c>
      <c r="M170" s="373" t="s">
        <v>28</v>
      </c>
      <c r="N170" s="151" t="s">
        <v>413</v>
      </c>
    </row>
    <row r="171" spans="3:14">
      <c r="C171" s="72" t="s">
        <v>4459</v>
      </c>
      <c r="D171" s="15" t="s">
        <v>4475</v>
      </c>
      <c r="E171" s="15" t="s">
        <v>5326</v>
      </c>
      <c r="F171" s="15"/>
      <c r="G171" s="15"/>
      <c r="H171" s="15"/>
      <c r="I171" s="15"/>
      <c r="J171" s="15"/>
      <c r="K171" s="97"/>
      <c r="L171" s="38" t="s">
        <v>95</v>
      </c>
      <c r="M171" s="373" t="s">
        <v>30</v>
      </c>
      <c r="N171" s="151"/>
    </row>
    <row r="172" spans="3:14">
      <c r="C172" s="72" t="s">
        <v>4459</v>
      </c>
      <c r="D172" s="15" t="s">
        <v>4475</v>
      </c>
      <c r="E172" s="15" t="s">
        <v>5327</v>
      </c>
      <c r="F172" s="15"/>
      <c r="G172" s="15"/>
      <c r="H172" s="15"/>
      <c r="I172" s="15"/>
      <c r="J172" s="15"/>
      <c r="K172" s="97"/>
      <c r="L172" s="38" t="s">
        <v>95</v>
      </c>
      <c r="M172" s="373" t="s">
        <v>30</v>
      </c>
      <c r="N172" s="151"/>
    </row>
    <row r="173" spans="3:14">
      <c r="C173" s="72" t="s">
        <v>4459</v>
      </c>
      <c r="D173" s="15" t="s">
        <v>4475</v>
      </c>
      <c r="E173" s="15" t="s">
        <v>5328</v>
      </c>
      <c r="F173" s="15"/>
      <c r="G173" s="15"/>
      <c r="H173" s="15"/>
      <c r="I173" s="15"/>
      <c r="J173" s="15"/>
      <c r="K173" s="97"/>
      <c r="L173" s="38" t="s">
        <v>95</v>
      </c>
      <c r="M173" s="373" t="s">
        <v>30</v>
      </c>
      <c r="N173" s="151"/>
    </row>
    <row r="174" spans="3:14">
      <c r="C174" s="72" t="s">
        <v>4459</v>
      </c>
      <c r="D174" s="15" t="s">
        <v>4475</v>
      </c>
      <c r="E174" s="15" t="s">
        <v>5329</v>
      </c>
      <c r="F174" s="15"/>
      <c r="G174" s="15"/>
      <c r="H174" s="15"/>
      <c r="I174" s="15"/>
      <c r="J174" s="15"/>
      <c r="K174" s="97"/>
      <c r="L174" s="38" t="s">
        <v>95</v>
      </c>
      <c r="M174" s="373" t="s">
        <v>30</v>
      </c>
      <c r="N174" s="151"/>
    </row>
    <row r="175" spans="3:14">
      <c r="C175" s="72" t="s">
        <v>4459</v>
      </c>
      <c r="D175" s="15" t="s">
        <v>4475</v>
      </c>
      <c r="E175" s="15" t="s">
        <v>5330</v>
      </c>
      <c r="F175" s="15"/>
      <c r="G175" s="15"/>
      <c r="H175" s="15"/>
      <c r="I175" s="15"/>
      <c r="J175" s="15"/>
      <c r="K175" s="97"/>
      <c r="L175" s="38" t="s">
        <v>73</v>
      </c>
      <c r="M175" s="373" t="s">
        <v>30</v>
      </c>
      <c r="N175" s="151"/>
    </row>
    <row r="176" spans="3:14">
      <c r="C176" s="72" t="s">
        <v>4459</v>
      </c>
      <c r="D176" s="15" t="s">
        <v>4475</v>
      </c>
      <c r="E176" s="15" t="s">
        <v>5331</v>
      </c>
      <c r="F176" s="15"/>
      <c r="G176" s="15"/>
      <c r="H176" s="15"/>
      <c r="I176" s="15"/>
      <c r="J176" s="15"/>
      <c r="K176" s="97"/>
      <c r="L176" s="38" t="s">
        <v>73</v>
      </c>
      <c r="M176" s="373" t="s">
        <v>30</v>
      </c>
      <c r="N176" s="151"/>
    </row>
    <row r="177" spans="3:14">
      <c r="C177" s="72" t="s">
        <v>4459</v>
      </c>
      <c r="D177" s="15" t="s">
        <v>4467</v>
      </c>
      <c r="E177" s="15" t="s">
        <v>4301</v>
      </c>
      <c r="F177" s="15"/>
      <c r="G177" s="15"/>
      <c r="H177" s="15"/>
      <c r="I177" s="15"/>
      <c r="J177" s="15"/>
      <c r="K177" s="97"/>
      <c r="L177" s="38" t="s">
        <v>73</v>
      </c>
      <c r="M177" s="373" t="s">
        <v>30</v>
      </c>
      <c r="N177" s="151"/>
    </row>
    <row r="178" spans="3:14">
      <c r="C178" s="72" t="s">
        <v>4459</v>
      </c>
      <c r="D178" s="15" t="s">
        <v>4467</v>
      </c>
      <c r="E178" s="15" t="s">
        <v>4302</v>
      </c>
      <c r="F178" s="15"/>
      <c r="G178" s="15"/>
      <c r="H178" s="15"/>
      <c r="I178" s="15"/>
      <c r="J178" s="15"/>
      <c r="K178" s="97"/>
      <c r="L178" s="38" t="s">
        <v>1600</v>
      </c>
      <c r="M178" s="373" t="s">
        <v>30</v>
      </c>
      <c r="N178" s="151" t="s">
        <v>123</v>
      </c>
    </row>
    <row r="179" spans="3:14">
      <c r="C179" s="72" t="s">
        <v>4459</v>
      </c>
      <c r="D179" s="15" t="s">
        <v>4467</v>
      </c>
      <c r="E179" s="15" t="s">
        <v>4303</v>
      </c>
      <c r="F179" s="15"/>
      <c r="G179" s="15"/>
      <c r="H179" s="15"/>
      <c r="I179" s="15"/>
      <c r="J179" s="15"/>
      <c r="K179" s="97"/>
      <c r="L179" s="38" t="s">
        <v>73</v>
      </c>
      <c r="M179" s="373" t="s">
        <v>30</v>
      </c>
      <c r="N179" s="151"/>
    </row>
    <row r="180" spans="3:14">
      <c r="C180" s="72" t="s">
        <v>4459</v>
      </c>
      <c r="D180" s="15" t="s">
        <v>4467</v>
      </c>
      <c r="E180" s="15" t="s">
        <v>4304</v>
      </c>
      <c r="F180" s="15"/>
      <c r="G180" s="15"/>
      <c r="H180" s="15"/>
      <c r="I180" s="15"/>
      <c r="J180" s="15"/>
      <c r="K180" s="97"/>
      <c r="L180" s="38" t="s">
        <v>95</v>
      </c>
      <c r="M180" s="373" t="s">
        <v>30</v>
      </c>
      <c r="N180" s="151"/>
    </row>
    <row r="181" spans="3:14">
      <c r="C181" s="72" t="s">
        <v>4459</v>
      </c>
      <c r="D181" s="15" t="s">
        <v>4467</v>
      </c>
      <c r="E181" s="15" t="s">
        <v>4305</v>
      </c>
      <c r="F181" s="15"/>
      <c r="G181" s="15"/>
      <c r="H181" s="15"/>
      <c r="I181" s="15"/>
      <c r="J181" s="15"/>
      <c r="K181" s="97"/>
      <c r="L181" s="38" t="s">
        <v>95</v>
      </c>
      <c r="M181" s="373" t="s">
        <v>30</v>
      </c>
      <c r="N181" s="151"/>
    </row>
    <row r="182" spans="3:14">
      <c r="C182" s="72" t="s">
        <v>4459</v>
      </c>
      <c r="D182" s="15" t="s">
        <v>4467</v>
      </c>
      <c r="E182" s="15" t="s">
        <v>4306</v>
      </c>
      <c r="F182" s="15"/>
      <c r="G182" s="15"/>
      <c r="H182" s="15"/>
      <c r="I182" s="15"/>
      <c r="J182" s="15"/>
      <c r="K182" s="97"/>
      <c r="L182" s="38" t="s">
        <v>73</v>
      </c>
      <c r="M182" s="373" t="s">
        <v>30</v>
      </c>
      <c r="N182" s="151"/>
    </row>
    <row r="183" spans="3:14">
      <c r="C183" s="72" t="s">
        <v>4459</v>
      </c>
      <c r="D183" s="15" t="s">
        <v>4467</v>
      </c>
      <c r="E183" s="15" t="s">
        <v>4307</v>
      </c>
      <c r="F183" s="15"/>
      <c r="G183" s="15"/>
      <c r="H183" s="15"/>
      <c r="I183" s="15"/>
      <c r="J183" s="15"/>
      <c r="K183" s="97"/>
      <c r="L183" s="38" t="s">
        <v>95</v>
      </c>
      <c r="M183" s="373" t="s">
        <v>30</v>
      </c>
      <c r="N183" s="151"/>
    </row>
    <row r="184" spans="3:14">
      <c r="C184" s="72" t="s">
        <v>4459</v>
      </c>
      <c r="D184" s="15" t="s">
        <v>4467</v>
      </c>
      <c r="E184" s="15" t="s">
        <v>4308</v>
      </c>
      <c r="F184" s="15"/>
      <c r="G184" s="15"/>
      <c r="H184" s="15"/>
      <c r="I184" s="15"/>
      <c r="J184" s="15"/>
      <c r="K184" s="97"/>
      <c r="L184" s="38" t="s">
        <v>95</v>
      </c>
      <c r="M184" s="373" t="s">
        <v>30</v>
      </c>
      <c r="N184" s="151"/>
    </row>
    <row r="185" spans="3:14">
      <c r="C185" s="72" t="s">
        <v>4459</v>
      </c>
      <c r="D185" s="15" t="s">
        <v>4467</v>
      </c>
      <c r="E185" s="15" t="s">
        <v>4309</v>
      </c>
      <c r="F185" s="15"/>
      <c r="G185" s="15"/>
      <c r="H185" s="15"/>
      <c r="I185" s="15"/>
      <c r="J185" s="15"/>
      <c r="K185" s="97"/>
      <c r="L185" s="151" t="s">
        <v>73</v>
      </c>
      <c r="M185" s="373" t="s">
        <v>30</v>
      </c>
      <c r="N185" s="151"/>
    </row>
    <row r="186" spans="3:14">
      <c r="C186" s="72" t="s">
        <v>4459</v>
      </c>
      <c r="D186" s="15" t="s">
        <v>4467</v>
      </c>
      <c r="E186" s="15" t="s">
        <v>4310</v>
      </c>
      <c r="F186" s="15"/>
      <c r="G186" s="15"/>
      <c r="H186" s="15"/>
      <c r="I186" s="15"/>
      <c r="J186" s="15"/>
      <c r="K186" s="97"/>
      <c r="L186" s="151" t="s">
        <v>95</v>
      </c>
      <c r="M186" s="373" t="s">
        <v>30</v>
      </c>
      <c r="N186" s="151"/>
    </row>
    <row r="187" spans="3:14">
      <c r="C187" s="72" t="s">
        <v>4459</v>
      </c>
      <c r="D187" s="15" t="s">
        <v>4467</v>
      </c>
      <c r="E187" s="15" t="s">
        <v>4311</v>
      </c>
      <c r="F187" s="15"/>
      <c r="G187" s="15"/>
      <c r="H187" s="15"/>
      <c r="I187" s="15"/>
      <c r="J187" s="15"/>
      <c r="K187" s="97"/>
      <c r="L187" s="151" t="s">
        <v>95</v>
      </c>
      <c r="M187" s="373" t="s">
        <v>30</v>
      </c>
      <c r="N187" s="151"/>
    </row>
    <row r="188" spans="3:14">
      <c r="C188" s="72" t="s">
        <v>4459</v>
      </c>
      <c r="D188" s="15" t="s">
        <v>4467</v>
      </c>
      <c r="E188" s="15" t="s">
        <v>4312</v>
      </c>
      <c r="F188" s="15"/>
      <c r="G188" s="15"/>
      <c r="H188" s="15"/>
      <c r="I188" s="15"/>
      <c r="J188" s="15"/>
      <c r="K188" s="97"/>
      <c r="L188" s="151" t="s">
        <v>95</v>
      </c>
      <c r="M188" s="373" t="s">
        <v>30</v>
      </c>
      <c r="N188" s="151"/>
    </row>
    <row r="189" spans="3:14">
      <c r="C189" s="72" t="s">
        <v>4459</v>
      </c>
      <c r="D189" s="15" t="s">
        <v>4467</v>
      </c>
      <c r="E189" s="15" t="s">
        <v>4313</v>
      </c>
      <c r="F189" s="15"/>
      <c r="G189" s="15"/>
      <c r="H189" s="15"/>
      <c r="I189" s="15"/>
      <c r="J189" s="15"/>
      <c r="K189" s="97"/>
      <c r="L189" s="151" t="s">
        <v>95</v>
      </c>
      <c r="M189" s="373" t="s">
        <v>30</v>
      </c>
      <c r="N189" s="151"/>
    </row>
    <row r="190" spans="3:14">
      <c r="C190" s="72" t="s">
        <v>4459</v>
      </c>
      <c r="D190" s="15" t="s">
        <v>4467</v>
      </c>
      <c r="E190" s="15" t="s">
        <v>4314</v>
      </c>
      <c r="F190" s="15"/>
      <c r="G190" s="15"/>
      <c r="H190" s="15"/>
      <c r="I190" s="15"/>
      <c r="J190" s="15"/>
      <c r="K190" s="97"/>
      <c r="L190" s="38" t="s">
        <v>73</v>
      </c>
      <c r="M190" s="373" t="s">
        <v>30</v>
      </c>
      <c r="N190" s="151"/>
    </row>
    <row r="191" spans="3:14">
      <c r="C191" s="72" t="s">
        <v>4459</v>
      </c>
      <c r="D191" s="15" t="s">
        <v>4467</v>
      </c>
      <c r="E191" s="15" t="s">
        <v>4315</v>
      </c>
      <c r="F191" s="15"/>
      <c r="G191" s="15"/>
      <c r="H191" s="15"/>
      <c r="I191" s="15"/>
      <c r="J191" s="15"/>
      <c r="K191" s="97"/>
      <c r="L191" s="38" t="s">
        <v>95</v>
      </c>
      <c r="M191" s="373" t="s">
        <v>30</v>
      </c>
      <c r="N191" s="151"/>
    </row>
    <row r="192" spans="3:14">
      <c r="C192" s="72" t="s">
        <v>4459</v>
      </c>
      <c r="D192" s="15" t="s">
        <v>4467</v>
      </c>
      <c r="E192" s="15" t="s">
        <v>4316</v>
      </c>
      <c r="F192" s="15"/>
      <c r="G192" s="15"/>
      <c r="H192" s="15"/>
      <c r="I192" s="15"/>
      <c r="J192" s="15"/>
      <c r="K192" s="97"/>
      <c r="L192" s="38" t="s">
        <v>95</v>
      </c>
      <c r="M192" s="373" t="s">
        <v>30</v>
      </c>
      <c r="N192" s="151"/>
    </row>
    <row r="193" spans="3:14">
      <c r="C193" s="72" t="s">
        <v>4459</v>
      </c>
      <c r="D193" s="15" t="s">
        <v>4467</v>
      </c>
      <c r="E193" s="15" t="s">
        <v>4317</v>
      </c>
      <c r="F193" s="15"/>
      <c r="G193" s="15"/>
      <c r="H193" s="15"/>
      <c r="I193" s="15"/>
      <c r="J193" s="15"/>
      <c r="K193" s="97"/>
      <c r="L193" s="38" t="s">
        <v>980</v>
      </c>
      <c r="M193" s="373" t="s">
        <v>30</v>
      </c>
      <c r="N193" s="151"/>
    </row>
    <row r="194" spans="3:14">
      <c r="C194" s="72" t="s">
        <v>4459</v>
      </c>
      <c r="D194" s="15" t="s">
        <v>4467</v>
      </c>
      <c r="E194" s="15" t="s">
        <v>4318</v>
      </c>
      <c r="F194" s="15"/>
      <c r="G194" s="15"/>
      <c r="H194" s="15"/>
      <c r="I194" s="15"/>
      <c r="J194" s="15"/>
      <c r="K194" s="97"/>
      <c r="L194" s="38" t="s">
        <v>95</v>
      </c>
      <c r="M194" s="373" t="s">
        <v>30</v>
      </c>
      <c r="N194" s="151"/>
    </row>
    <row r="195" spans="3:14">
      <c r="C195" s="72" t="s">
        <v>4459</v>
      </c>
      <c r="D195" s="15" t="s">
        <v>4467</v>
      </c>
      <c r="E195" s="15" t="s">
        <v>4319</v>
      </c>
      <c r="F195" s="15"/>
      <c r="G195" s="15"/>
      <c r="H195" s="15"/>
      <c r="I195" s="15"/>
      <c r="J195" s="15"/>
      <c r="K195" s="97"/>
      <c r="L195" s="38" t="s">
        <v>95</v>
      </c>
      <c r="M195" s="373" t="s">
        <v>30</v>
      </c>
      <c r="N195" s="151"/>
    </row>
    <row r="196" spans="3:14">
      <c r="C196" s="72" t="s">
        <v>4459</v>
      </c>
      <c r="D196" s="15" t="s">
        <v>4467</v>
      </c>
      <c r="E196" s="15" t="s">
        <v>4320</v>
      </c>
      <c r="F196" s="15"/>
      <c r="G196" s="15"/>
      <c r="H196" s="15"/>
      <c r="I196" s="15"/>
      <c r="J196" s="15"/>
      <c r="K196" s="97"/>
      <c r="L196" s="38" t="s">
        <v>73</v>
      </c>
      <c r="M196" s="373" t="s">
        <v>30</v>
      </c>
      <c r="N196" s="151"/>
    </row>
    <row r="197" spans="3:14">
      <c r="C197" s="72" t="s">
        <v>4459</v>
      </c>
      <c r="D197" s="15" t="s">
        <v>4467</v>
      </c>
      <c r="E197" s="15" t="s">
        <v>4321</v>
      </c>
      <c r="F197" s="15"/>
      <c r="G197" s="15"/>
      <c r="H197" s="15"/>
      <c r="I197" s="15"/>
      <c r="J197" s="15"/>
      <c r="K197" s="97"/>
      <c r="L197" s="38" t="s">
        <v>73</v>
      </c>
      <c r="M197" s="373" t="s">
        <v>30</v>
      </c>
      <c r="N197" s="151"/>
    </row>
    <row r="198" spans="3:14">
      <c r="C198" s="72" t="s">
        <v>4459</v>
      </c>
      <c r="D198" s="15" t="s">
        <v>4467</v>
      </c>
      <c r="E198" s="15" t="s">
        <v>4322</v>
      </c>
      <c r="F198" s="15"/>
      <c r="G198" s="15"/>
      <c r="H198" s="15"/>
      <c r="I198" s="15"/>
      <c r="J198" s="15"/>
      <c r="K198" s="97"/>
      <c r="L198" s="38" t="s">
        <v>73</v>
      </c>
      <c r="M198" s="373" t="s">
        <v>30</v>
      </c>
      <c r="N198" s="151"/>
    </row>
    <row r="199" spans="3:14">
      <c r="C199" s="72" t="s">
        <v>4459</v>
      </c>
      <c r="D199" s="15" t="s">
        <v>4467</v>
      </c>
      <c r="E199" s="15" t="s">
        <v>4323</v>
      </c>
      <c r="F199" s="15"/>
      <c r="G199" s="15"/>
      <c r="H199" s="15"/>
      <c r="I199" s="15"/>
      <c r="J199" s="15"/>
      <c r="K199" s="97"/>
      <c r="L199" s="38" t="s">
        <v>73</v>
      </c>
      <c r="M199" s="373" t="s">
        <v>30</v>
      </c>
      <c r="N199" s="151"/>
    </row>
    <row r="200" spans="3:14">
      <c r="C200" s="72" t="s">
        <v>4459</v>
      </c>
      <c r="D200" s="15" t="s">
        <v>4467</v>
      </c>
      <c r="E200" s="15" t="s">
        <v>4324</v>
      </c>
      <c r="F200" s="15"/>
      <c r="G200" s="15"/>
      <c r="H200" s="15"/>
      <c r="I200" s="15"/>
      <c r="J200" s="15"/>
      <c r="K200" s="97"/>
      <c r="L200" s="38" t="s">
        <v>73</v>
      </c>
      <c r="M200" s="373" t="s">
        <v>30</v>
      </c>
      <c r="N200" s="151"/>
    </row>
    <row r="201" spans="3:14">
      <c r="C201" s="72" t="s">
        <v>4459</v>
      </c>
      <c r="D201" s="15" t="s">
        <v>4467</v>
      </c>
      <c r="E201" s="15" t="s">
        <v>4325</v>
      </c>
      <c r="F201" s="15"/>
      <c r="G201" s="15"/>
      <c r="H201" s="15"/>
      <c r="I201" s="15"/>
      <c r="J201" s="15"/>
      <c r="K201" s="97"/>
      <c r="L201" s="38" t="s">
        <v>95</v>
      </c>
      <c r="M201" s="373" t="s">
        <v>30</v>
      </c>
      <c r="N201" s="151"/>
    </row>
    <row r="202" spans="3:14">
      <c r="C202" s="72" t="s">
        <v>4459</v>
      </c>
      <c r="D202" s="15" t="s">
        <v>4467</v>
      </c>
      <c r="E202" s="15" t="s">
        <v>4326</v>
      </c>
      <c r="F202" s="15"/>
      <c r="G202" s="15"/>
      <c r="H202" s="15"/>
      <c r="I202" s="15"/>
      <c r="J202" s="15"/>
      <c r="K202" s="97"/>
      <c r="L202" s="38" t="s">
        <v>73</v>
      </c>
      <c r="M202" s="373" t="s">
        <v>30</v>
      </c>
      <c r="N202" s="151"/>
    </row>
    <row r="203" spans="3:14">
      <c r="C203" s="72" t="s">
        <v>4459</v>
      </c>
      <c r="D203" s="15" t="s">
        <v>4467</v>
      </c>
      <c r="E203" s="15" t="s">
        <v>4327</v>
      </c>
      <c r="F203" s="15"/>
      <c r="G203" s="15"/>
      <c r="H203" s="15"/>
      <c r="I203" s="15"/>
      <c r="J203" s="15"/>
      <c r="K203" s="97"/>
      <c r="L203" s="38" t="s">
        <v>73</v>
      </c>
      <c r="M203" s="373" t="s">
        <v>30</v>
      </c>
      <c r="N203" s="151"/>
    </row>
    <row r="204" spans="3:14">
      <c r="C204" s="72" t="s">
        <v>4459</v>
      </c>
      <c r="D204" s="15" t="s">
        <v>4467</v>
      </c>
      <c r="E204" s="15" t="s">
        <v>4328</v>
      </c>
      <c r="F204" s="15"/>
      <c r="G204" s="15"/>
      <c r="H204" s="15"/>
      <c r="I204" s="15"/>
      <c r="J204" s="15"/>
      <c r="K204" s="97"/>
      <c r="L204" s="38" t="s">
        <v>56</v>
      </c>
      <c r="M204" s="373" t="s">
        <v>30</v>
      </c>
      <c r="N204" s="151" t="s">
        <v>123</v>
      </c>
    </row>
    <row r="205" spans="3:14">
      <c r="C205" s="72" t="s">
        <v>4459</v>
      </c>
      <c r="D205" s="15" t="s">
        <v>4468</v>
      </c>
      <c r="E205" s="15" t="s">
        <v>4329</v>
      </c>
      <c r="F205" s="15"/>
      <c r="G205" s="15"/>
      <c r="H205" s="15"/>
      <c r="I205" s="15"/>
      <c r="J205" s="15"/>
      <c r="K205" s="97"/>
      <c r="L205" s="38" t="s">
        <v>73</v>
      </c>
      <c r="M205" s="373" t="s">
        <v>62</v>
      </c>
      <c r="N205" s="151"/>
    </row>
    <row r="206" spans="3:14">
      <c r="C206" s="72" t="s">
        <v>4459</v>
      </c>
      <c r="D206" s="15" t="s">
        <v>4468</v>
      </c>
      <c r="E206" s="15" t="s">
        <v>4330</v>
      </c>
      <c r="F206" s="15"/>
      <c r="G206" s="15"/>
      <c r="H206" s="15"/>
      <c r="I206" s="15"/>
      <c r="J206" s="15"/>
      <c r="K206" s="97"/>
      <c r="L206" s="38" t="s">
        <v>73</v>
      </c>
      <c r="M206" s="373" t="s">
        <v>62</v>
      </c>
      <c r="N206" s="151"/>
    </row>
    <row r="207" spans="3:14">
      <c r="C207" s="72" t="s">
        <v>4459</v>
      </c>
      <c r="D207" s="15" t="s">
        <v>4468</v>
      </c>
      <c r="E207" s="15" t="s">
        <v>4331</v>
      </c>
      <c r="F207" s="15"/>
      <c r="G207" s="15"/>
      <c r="H207" s="15"/>
      <c r="I207" s="15"/>
      <c r="J207" s="15"/>
      <c r="K207" s="97"/>
      <c r="L207" s="38" t="s">
        <v>73</v>
      </c>
      <c r="M207" s="373" t="s">
        <v>62</v>
      </c>
      <c r="N207" s="151"/>
    </row>
    <row r="208" spans="3:14">
      <c r="C208" s="72" t="s">
        <v>4459</v>
      </c>
      <c r="D208" s="15" t="s">
        <v>4468</v>
      </c>
      <c r="E208" s="15" t="s">
        <v>4332</v>
      </c>
      <c r="F208" s="15"/>
      <c r="G208" s="15"/>
      <c r="H208" s="15"/>
      <c r="I208" s="15"/>
      <c r="J208" s="15"/>
      <c r="K208" s="97"/>
      <c r="L208" s="38" t="s">
        <v>95</v>
      </c>
      <c r="M208" s="373" t="s">
        <v>62</v>
      </c>
      <c r="N208" s="151"/>
    </row>
    <row r="209" spans="3:14">
      <c r="C209" s="72" t="s">
        <v>4459</v>
      </c>
      <c r="D209" s="15" t="s">
        <v>4468</v>
      </c>
      <c r="E209" s="15" t="s">
        <v>4333</v>
      </c>
      <c r="F209" s="15"/>
      <c r="G209" s="15"/>
      <c r="H209" s="15"/>
      <c r="I209" s="15"/>
      <c r="J209" s="15"/>
      <c r="K209" s="97"/>
      <c r="L209" s="38" t="s">
        <v>73</v>
      </c>
      <c r="M209" s="373" t="s">
        <v>62</v>
      </c>
      <c r="N209" s="151"/>
    </row>
    <row r="210" spans="3:14">
      <c r="C210" s="72" t="s">
        <v>4459</v>
      </c>
      <c r="D210" s="15" t="s">
        <v>4468</v>
      </c>
      <c r="E210" s="15" t="s">
        <v>4334</v>
      </c>
      <c r="F210" s="15"/>
      <c r="G210" s="15"/>
      <c r="H210" s="15"/>
      <c r="I210" s="15"/>
      <c r="J210" s="15"/>
      <c r="K210" s="97"/>
      <c r="L210" s="38" t="s">
        <v>73</v>
      </c>
      <c r="M210" s="373" t="s">
        <v>62</v>
      </c>
      <c r="N210" s="151"/>
    </row>
    <row r="211" spans="3:14">
      <c r="C211" s="72" t="s">
        <v>4459</v>
      </c>
      <c r="D211" s="15" t="s">
        <v>4468</v>
      </c>
      <c r="E211" s="15" t="s">
        <v>4335</v>
      </c>
      <c r="F211" s="15"/>
      <c r="G211" s="15"/>
      <c r="H211" s="15"/>
      <c r="I211" s="15"/>
      <c r="J211" s="15"/>
      <c r="K211" s="97"/>
      <c r="L211" s="38" t="s">
        <v>4080</v>
      </c>
      <c r="M211" s="373" t="s">
        <v>62</v>
      </c>
      <c r="N211" s="151"/>
    </row>
    <row r="212" spans="3:14">
      <c r="C212" s="72" t="s">
        <v>4459</v>
      </c>
      <c r="D212" s="15" t="s">
        <v>4468</v>
      </c>
      <c r="E212" s="15" t="s">
        <v>4336</v>
      </c>
      <c r="F212" s="15"/>
      <c r="G212" s="15"/>
      <c r="H212" s="15"/>
      <c r="I212" s="15"/>
      <c r="J212" s="15"/>
      <c r="K212" s="97"/>
      <c r="L212" s="38" t="s">
        <v>461</v>
      </c>
      <c r="M212" s="373" t="s">
        <v>62</v>
      </c>
      <c r="N212" s="151"/>
    </row>
    <row r="213" spans="3:14">
      <c r="C213" s="72" t="s">
        <v>4459</v>
      </c>
      <c r="D213" s="15" t="s">
        <v>4468</v>
      </c>
      <c r="E213" s="15" t="s">
        <v>4337</v>
      </c>
      <c r="F213" s="15"/>
      <c r="G213" s="15"/>
      <c r="H213" s="15"/>
      <c r="I213" s="15"/>
      <c r="J213" s="15"/>
      <c r="K213" s="97"/>
      <c r="L213" s="38" t="s">
        <v>461</v>
      </c>
      <c r="M213" s="373" t="s">
        <v>62</v>
      </c>
      <c r="N213" s="151"/>
    </row>
    <row r="214" spans="3:14">
      <c r="C214" s="72" t="s">
        <v>4459</v>
      </c>
      <c r="D214" s="15" t="s">
        <v>4468</v>
      </c>
      <c r="E214" s="15" t="s">
        <v>4338</v>
      </c>
      <c r="F214" s="15"/>
      <c r="G214" s="15"/>
      <c r="H214" s="15"/>
      <c r="I214" s="15"/>
      <c r="J214" s="15"/>
      <c r="K214" s="97"/>
      <c r="L214" s="38" t="s">
        <v>980</v>
      </c>
      <c r="M214" s="373" t="s">
        <v>62</v>
      </c>
      <c r="N214" s="151"/>
    </row>
    <row r="215" spans="3:14">
      <c r="C215" s="72" t="s">
        <v>4459</v>
      </c>
      <c r="D215" s="15" t="s">
        <v>4468</v>
      </c>
      <c r="E215" s="15" t="s">
        <v>4339</v>
      </c>
      <c r="F215" s="15"/>
      <c r="G215" s="15"/>
      <c r="H215" s="15"/>
      <c r="I215" s="15"/>
      <c r="J215" s="15"/>
      <c r="K215" s="97"/>
      <c r="L215" s="38" t="s">
        <v>46</v>
      </c>
      <c r="M215" s="373" t="s">
        <v>62</v>
      </c>
      <c r="N215" s="151"/>
    </row>
    <row r="216" spans="3:14">
      <c r="C216" s="72" t="s">
        <v>4459</v>
      </c>
      <c r="D216" s="15" t="s">
        <v>4468</v>
      </c>
      <c r="E216" s="15" t="s">
        <v>4340</v>
      </c>
      <c r="F216" s="15"/>
      <c r="G216" s="15"/>
      <c r="H216" s="15"/>
      <c r="I216" s="15"/>
      <c r="J216" s="15"/>
      <c r="K216" s="97"/>
      <c r="L216" s="38" t="s">
        <v>4367</v>
      </c>
      <c r="M216" s="373" t="s">
        <v>62</v>
      </c>
      <c r="N216" s="151"/>
    </row>
    <row r="217" spans="3:14">
      <c r="C217" s="72" t="s">
        <v>4459</v>
      </c>
      <c r="D217" s="15" t="s">
        <v>4468</v>
      </c>
      <c r="E217" s="15" t="s">
        <v>4341</v>
      </c>
      <c r="F217" s="15"/>
      <c r="G217" s="15"/>
      <c r="H217" s="15"/>
      <c r="I217" s="15"/>
      <c r="J217" s="15"/>
      <c r="K217" s="97"/>
      <c r="L217" s="38" t="s">
        <v>4627</v>
      </c>
      <c r="M217" s="373" t="s">
        <v>62</v>
      </c>
      <c r="N217" s="151"/>
    </row>
    <row r="218" spans="3:14">
      <c r="C218" s="72" t="s">
        <v>4459</v>
      </c>
      <c r="D218" s="15" t="s">
        <v>4468</v>
      </c>
      <c r="E218" s="15" t="s">
        <v>4342</v>
      </c>
      <c r="F218" s="15"/>
      <c r="G218" s="15"/>
      <c r="H218" s="15"/>
      <c r="I218" s="15"/>
      <c r="J218" s="15"/>
      <c r="K218" s="97"/>
      <c r="L218" s="38" t="s">
        <v>95</v>
      </c>
      <c r="M218" s="373" t="s">
        <v>62</v>
      </c>
      <c r="N218" s="151"/>
    </row>
    <row r="219" spans="3:14">
      <c r="C219" s="72" t="s">
        <v>4459</v>
      </c>
      <c r="D219" s="15" t="s">
        <v>4468</v>
      </c>
      <c r="E219" s="15" t="s">
        <v>4343</v>
      </c>
      <c r="F219" s="15"/>
      <c r="G219" s="15"/>
      <c r="H219" s="15"/>
      <c r="I219" s="15"/>
      <c r="J219" s="15"/>
      <c r="K219" s="97"/>
      <c r="L219" s="38" t="s">
        <v>46</v>
      </c>
      <c r="M219" s="373" t="s">
        <v>62</v>
      </c>
      <c r="N219" s="151"/>
    </row>
    <row r="220" spans="3:14">
      <c r="C220" s="72" t="s">
        <v>4459</v>
      </c>
      <c r="D220" s="15" t="s">
        <v>4468</v>
      </c>
      <c r="E220" s="15" t="s">
        <v>4344</v>
      </c>
      <c r="F220" s="15"/>
      <c r="G220" s="15"/>
      <c r="H220" s="15"/>
      <c r="I220" s="15"/>
      <c r="J220" s="15"/>
      <c r="K220" s="97"/>
      <c r="L220" s="38" t="s">
        <v>1600</v>
      </c>
      <c r="M220" s="373" t="s">
        <v>62</v>
      </c>
      <c r="N220" s="151"/>
    </row>
    <row r="221" spans="3:14">
      <c r="C221" s="72" t="s">
        <v>4459</v>
      </c>
      <c r="D221" s="15" t="s">
        <v>4468</v>
      </c>
      <c r="E221" s="15" t="s">
        <v>4345</v>
      </c>
      <c r="F221" s="15"/>
      <c r="G221" s="15"/>
      <c r="H221" s="15"/>
      <c r="I221" s="15"/>
      <c r="J221" s="15"/>
      <c r="K221" s="97"/>
      <c r="L221" s="38" t="s">
        <v>56</v>
      </c>
      <c r="M221" s="373" t="s">
        <v>62</v>
      </c>
      <c r="N221" s="151"/>
    </row>
    <row r="222" spans="3:14">
      <c r="C222" s="72" t="s">
        <v>4459</v>
      </c>
      <c r="D222" s="15" t="s">
        <v>4468</v>
      </c>
      <c r="E222" s="15" t="s">
        <v>4346</v>
      </c>
      <c r="F222" s="15"/>
      <c r="G222" s="15"/>
      <c r="H222" s="15"/>
      <c r="I222" s="15"/>
      <c r="J222" s="15"/>
      <c r="K222" s="97"/>
      <c r="L222" s="38" t="s">
        <v>56</v>
      </c>
      <c r="M222" s="373" t="s">
        <v>62</v>
      </c>
      <c r="N222" s="151" t="s">
        <v>123</v>
      </c>
    </row>
    <row r="223" spans="3:14">
      <c r="C223" s="72" t="s">
        <v>4459</v>
      </c>
      <c r="D223" s="15" t="s">
        <v>4468</v>
      </c>
      <c r="E223" s="15" t="s">
        <v>4347</v>
      </c>
      <c r="F223" s="15"/>
      <c r="G223" s="15"/>
      <c r="H223" s="15"/>
      <c r="I223" s="15"/>
      <c r="J223" s="15"/>
      <c r="K223" s="97"/>
      <c r="L223" s="38" t="s">
        <v>525</v>
      </c>
      <c r="M223" s="373" t="s">
        <v>62</v>
      </c>
      <c r="N223" s="151" t="s">
        <v>123</v>
      </c>
    </row>
    <row r="224" spans="3:14">
      <c r="C224" s="72" t="s">
        <v>4459</v>
      </c>
      <c r="D224" s="15" t="s">
        <v>4468</v>
      </c>
      <c r="E224" s="15" t="s">
        <v>4348</v>
      </c>
      <c r="F224" s="15"/>
      <c r="G224" s="15"/>
      <c r="H224" s="15"/>
      <c r="I224" s="15"/>
      <c r="J224" s="15"/>
      <c r="K224" s="97"/>
      <c r="L224" s="38" t="s">
        <v>56</v>
      </c>
      <c r="M224" s="373" t="s">
        <v>62</v>
      </c>
      <c r="N224" s="151" t="s">
        <v>123</v>
      </c>
    </row>
    <row r="225" spans="3:14">
      <c r="C225" s="72" t="s">
        <v>4459</v>
      </c>
      <c r="D225" s="15" t="s">
        <v>4468</v>
      </c>
      <c r="E225" s="15" t="s">
        <v>4349</v>
      </c>
      <c r="F225" s="15"/>
      <c r="G225" s="15"/>
      <c r="H225" s="15"/>
      <c r="I225" s="15"/>
      <c r="J225" s="15"/>
      <c r="K225" s="97"/>
      <c r="L225" s="38" t="s">
        <v>461</v>
      </c>
      <c r="M225" s="373" t="s">
        <v>62</v>
      </c>
      <c r="N225" s="151"/>
    </row>
    <row r="226" spans="3:14">
      <c r="C226" s="72" t="s">
        <v>4459</v>
      </c>
      <c r="D226" s="15" t="s">
        <v>4468</v>
      </c>
      <c r="E226" s="15" t="s">
        <v>4350</v>
      </c>
      <c r="F226" s="15"/>
      <c r="G226" s="15"/>
      <c r="H226" s="15"/>
      <c r="I226" s="15"/>
      <c r="J226" s="15"/>
      <c r="K226" s="97"/>
      <c r="L226" s="38" t="s">
        <v>56</v>
      </c>
      <c r="M226" s="373" t="s">
        <v>62</v>
      </c>
      <c r="N226" s="151"/>
    </row>
    <row r="227" spans="3:14">
      <c r="C227" s="72" t="s">
        <v>4459</v>
      </c>
      <c r="D227" s="15" t="s">
        <v>4468</v>
      </c>
      <c r="E227" s="15" t="s">
        <v>4351</v>
      </c>
      <c r="F227" s="15"/>
      <c r="G227" s="15"/>
      <c r="H227" s="15"/>
      <c r="I227" s="15"/>
      <c r="J227" s="15"/>
      <c r="K227" s="97"/>
      <c r="L227" s="38" t="s">
        <v>56</v>
      </c>
      <c r="M227" s="373" t="s">
        <v>62</v>
      </c>
      <c r="N227" s="151" t="s">
        <v>123</v>
      </c>
    </row>
    <row r="228" spans="3:14">
      <c r="C228" s="72" t="s">
        <v>4459</v>
      </c>
      <c r="D228" s="15" t="s">
        <v>4468</v>
      </c>
      <c r="E228" s="15" t="s">
        <v>4352</v>
      </c>
      <c r="F228" s="15"/>
      <c r="G228" s="15"/>
      <c r="H228" s="15"/>
      <c r="I228" s="15"/>
      <c r="J228" s="15"/>
      <c r="K228" s="97"/>
      <c r="L228" s="38" t="s">
        <v>525</v>
      </c>
      <c r="M228" s="373" t="s">
        <v>62</v>
      </c>
      <c r="N228" s="151" t="s">
        <v>123</v>
      </c>
    </row>
    <row r="229" spans="3:14">
      <c r="C229" s="72" t="s">
        <v>4459</v>
      </c>
      <c r="D229" s="15" t="s">
        <v>4468</v>
      </c>
      <c r="E229" s="15" t="s">
        <v>4353</v>
      </c>
      <c r="F229" s="15"/>
      <c r="G229" s="15"/>
      <c r="H229" s="15"/>
      <c r="I229" s="15"/>
      <c r="J229" s="15"/>
      <c r="K229" s="97"/>
      <c r="L229" s="38" t="s">
        <v>56</v>
      </c>
      <c r="M229" s="373" t="s">
        <v>62</v>
      </c>
      <c r="N229" s="151" t="s">
        <v>121</v>
      </c>
    </row>
    <row r="230" spans="3:14">
      <c r="C230" s="72" t="s">
        <v>4459</v>
      </c>
      <c r="D230" s="15" t="s">
        <v>4468</v>
      </c>
      <c r="E230" s="15" t="s">
        <v>4354</v>
      </c>
      <c r="F230" s="15"/>
      <c r="G230" s="15"/>
      <c r="H230" s="15"/>
      <c r="I230" s="15"/>
      <c r="J230" s="15"/>
      <c r="K230" s="97"/>
      <c r="L230" s="38" t="s">
        <v>56</v>
      </c>
      <c r="M230" s="373" t="s">
        <v>62</v>
      </c>
      <c r="N230" s="151" t="s">
        <v>120</v>
      </c>
    </row>
    <row r="231" spans="3:14">
      <c r="C231" s="72" t="s">
        <v>4459</v>
      </c>
      <c r="D231" s="15" t="s">
        <v>4468</v>
      </c>
      <c r="E231" s="15" t="s">
        <v>4355</v>
      </c>
      <c r="F231" s="15"/>
      <c r="G231" s="15"/>
      <c r="H231" s="15"/>
      <c r="I231" s="15"/>
      <c r="J231" s="15"/>
      <c r="K231" s="97"/>
      <c r="L231" s="38" t="s">
        <v>56</v>
      </c>
      <c r="M231" s="373" t="s">
        <v>62</v>
      </c>
      <c r="N231" s="151" t="s">
        <v>123</v>
      </c>
    </row>
    <row r="232" spans="3:14">
      <c r="C232" s="72" t="s">
        <v>4459</v>
      </c>
      <c r="D232" s="15" t="s">
        <v>4468</v>
      </c>
      <c r="E232" s="15" t="s">
        <v>4356</v>
      </c>
      <c r="F232" s="15"/>
      <c r="G232" s="15"/>
      <c r="H232" s="15"/>
      <c r="I232" s="15"/>
      <c r="J232" s="15"/>
      <c r="K232" s="97"/>
      <c r="L232" s="38" t="s">
        <v>1600</v>
      </c>
      <c r="M232" s="373" t="s">
        <v>62</v>
      </c>
      <c r="N232" s="151"/>
    </row>
    <row r="233" spans="3:14">
      <c r="C233" s="72" t="s">
        <v>4459</v>
      </c>
      <c r="D233" s="15" t="s">
        <v>4468</v>
      </c>
      <c r="E233" s="15" t="s">
        <v>4357</v>
      </c>
      <c r="F233" s="15"/>
      <c r="G233" s="15"/>
      <c r="H233" s="15"/>
      <c r="I233" s="15"/>
      <c r="J233" s="15"/>
      <c r="K233" s="97"/>
      <c r="L233" s="38" t="s">
        <v>56</v>
      </c>
      <c r="M233" s="373" t="s">
        <v>62</v>
      </c>
      <c r="N233" s="151" t="s">
        <v>123</v>
      </c>
    </row>
    <row r="234" spans="3:14">
      <c r="C234" s="72" t="s">
        <v>4459</v>
      </c>
      <c r="D234" s="15" t="s">
        <v>4468</v>
      </c>
      <c r="E234" s="15" t="s">
        <v>4358</v>
      </c>
      <c r="F234" s="15"/>
      <c r="G234" s="15"/>
      <c r="H234" s="15"/>
      <c r="I234" s="15"/>
      <c r="J234" s="15"/>
      <c r="K234" s="97"/>
      <c r="L234" s="38" t="s">
        <v>1388</v>
      </c>
      <c r="M234" s="373" t="s">
        <v>62</v>
      </c>
      <c r="N234" s="151" t="s">
        <v>120</v>
      </c>
    </row>
    <row r="235" spans="3:14">
      <c r="C235" s="72" t="s">
        <v>4459</v>
      </c>
      <c r="D235" s="15" t="s">
        <v>4468</v>
      </c>
      <c r="E235" s="15" t="s">
        <v>4359</v>
      </c>
      <c r="F235" s="15"/>
      <c r="G235" s="15"/>
      <c r="H235" s="15"/>
      <c r="I235" s="15"/>
      <c r="J235" s="15"/>
      <c r="K235" s="97"/>
      <c r="L235" s="38" t="s">
        <v>56</v>
      </c>
      <c r="M235" s="373" t="s">
        <v>62</v>
      </c>
      <c r="N235" s="151" t="s">
        <v>1672</v>
      </c>
    </row>
    <row r="236" spans="3:14">
      <c r="C236" s="72" t="s">
        <v>4459</v>
      </c>
      <c r="D236" s="15" t="s">
        <v>4468</v>
      </c>
      <c r="E236" s="15" t="s">
        <v>4360</v>
      </c>
      <c r="F236" s="15"/>
      <c r="G236" s="15"/>
      <c r="H236" s="15"/>
      <c r="I236" s="15"/>
      <c r="J236" s="15"/>
      <c r="K236" s="97"/>
      <c r="L236" s="38" t="s">
        <v>1600</v>
      </c>
      <c r="M236" s="373" t="s">
        <v>62</v>
      </c>
      <c r="N236" s="151" t="s">
        <v>123</v>
      </c>
    </row>
    <row r="237" spans="3:14">
      <c r="C237" s="72" t="s">
        <v>4459</v>
      </c>
      <c r="D237" s="15" t="s">
        <v>4468</v>
      </c>
      <c r="E237" s="15" t="s">
        <v>4361</v>
      </c>
      <c r="F237" s="15"/>
      <c r="G237" s="15"/>
      <c r="H237" s="15"/>
      <c r="I237" s="15"/>
      <c r="J237" s="15"/>
      <c r="K237" s="97"/>
      <c r="L237" s="38" t="s">
        <v>56</v>
      </c>
      <c r="M237" s="373" t="s">
        <v>62</v>
      </c>
      <c r="N237" s="151" t="s">
        <v>521</v>
      </c>
    </row>
    <row r="238" spans="3:14">
      <c r="C238" s="72" t="s">
        <v>4459</v>
      </c>
      <c r="D238" s="15" t="s">
        <v>4468</v>
      </c>
      <c r="E238" s="15" t="s">
        <v>4362</v>
      </c>
      <c r="F238" s="15"/>
      <c r="G238" s="15"/>
      <c r="H238" s="15"/>
      <c r="I238" s="15"/>
      <c r="J238" s="15"/>
      <c r="K238" s="97"/>
      <c r="L238" s="38" t="s">
        <v>525</v>
      </c>
      <c r="M238" s="373" t="s">
        <v>62</v>
      </c>
      <c r="N238" s="151" t="s">
        <v>123</v>
      </c>
    </row>
    <row r="239" spans="3:14">
      <c r="C239" s="72" t="s">
        <v>4459</v>
      </c>
      <c r="D239" s="15" t="s">
        <v>4468</v>
      </c>
      <c r="E239" s="15" t="s">
        <v>4363</v>
      </c>
      <c r="F239" s="15"/>
      <c r="G239" s="15"/>
      <c r="H239" s="15"/>
      <c r="I239" s="15"/>
      <c r="J239" s="15"/>
      <c r="K239" s="97"/>
      <c r="L239" s="38" t="s">
        <v>56</v>
      </c>
      <c r="M239" s="373" t="s">
        <v>62</v>
      </c>
      <c r="N239" s="151" t="s">
        <v>121</v>
      </c>
    </row>
    <row r="240" spans="3:14">
      <c r="C240" s="72" t="s">
        <v>4459</v>
      </c>
      <c r="D240" s="15" t="s">
        <v>4468</v>
      </c>
      <c r="E240" s="15" t="s">
        <v>4364</v>
      </c>
      <c r="F240" s="15"/>
      <c r="G240" s="15"/>
      <c r="H240" s="15"/>
      <c r="I240" s="15"/>
      <c r="J240" s="15"/>
      <c r="K240" s="97"/>
      <c r="L240" s="38" t="s">
        <v>1600</v>
      </c>
      <c r="M240" s="373" t="s">
        <v>62</v>
      </c>
      <c r="N240" s="151" t="s">
        <v>413</v>
      </c>
    </row>
    <row r="241" spans="3:14">
      <c r="C241" s="72" t="s">
        <v>4459</v>
      </c>
      <c r="D241" s="15" t="s">
        <v>4468</v>
      </c>
      <c r="E241" s="15" t="s">
        <v>4365</v>
      </c>
      <c r="F241" s="15"/>
      <c r="G241" s="15"/>
      <c r="H241" s="15"/>
      <c r="I241" s="15"/>
      <c r="J241" s="15"/>
      <c r="K241" s="97"/>
      <c r="L241" s="38" t="s">
        <v>525</v>
      </c>
      <c r="M241" s="373" t="s">
        <v>62</v>
      </c>
      <c r="N241" s="151" t="s">
        <v>120</v>
      </c>
    </row>
    <row r="242" spans="3:14">
      <c r="C242" s="72" t="s">
        <v>4459</v>
      </c>
      <c r="D242" s="15" t="s">
        <v>4468</v>
      </c>
      <c r="E242" s="15" t="s">
        <v>4366</v>
      </c>
      <c r="F242" s="15"/>
      <c r="G242" s="15"/>
      <c r="H242" s="15"/>
      <c r="I242" s="15"/>
      <c r="J242" s="15"/>
      <c r="K242" s="97"/>
      <c r="L242" s="38" t="s">
        <v>46</v>
      </c>
      <c r="M242" s="373" t="s">
        <v>62</v>
      </c>
      <c r="N242" s="151"/>
    </row>
    <row r="243" spans="3:14">
      <c r="C243" s="72" t="s">
        <v>4459</v>
      </c>
      <c r="D243" s="15" t="s">
        <v>4468</v>
      </c>
      <c r="E243" s="15" t="s">
        <v>4368</v>
      </c>
      <c r="F243" s="15"/>
      <c r="G243" s="15"/>
      <c r="H243" s="15"/>
      <c r="I243" s="15"/>
      <c r="J243" s="15"/>
      <c r="K243" s="97"/>
      <c r="L243" s="151" t="s">
        <v>56</v>
      </c>
      <c r="M243" s="373" t="s">
        <v>62</v>
      </c>
      <c r="N243" s="151"/>
    </row>
    <row r="244" spans="3:14">
      <c r="C244" s="72" t="s">
        <v>4459</v>
      </c>
      <c r="D244" s="15" t="s">
        <v>4468</v>
      </c>
      <c r="E244" s="15" t="s">
        <v>4369</v>
      </c>
      <c r="F244" s="15"/>
      <c r="G244" s="15"/>
      <c r="H244" s="15"/>
      <c r="I244" s="15"/>
      <c r="J244" s="15"/>
      <c r="K244" s="97"/>
      <c r="L244" s="151" t="s">
        <v>56</v>
      </c>
      <c r="M244" s="373" t="s">
        <v>62</v>
      </c>
      <c r="N244" s="151"/>
    </row>
    <row r="245" spans="3:14">
      <c r="C245" s="72" t="s">
        <v>4459</v>
      </c>
      <c r="D245" s="15" t="s">
        <v>4638</v>
      </c>
      <c r="E245" s="15" t="s">
        <v>5332</v>
      </c>
      <c r="F245" s="15"/>
      <c r="G245" s="15"/>
      <c r="H245" s="15"/>
      <c r="I245" s="15"/>
      <c r="J245" s="15"/>
      <c r="K245" s="97"/>
      <c r="L245" s="151" t="s">
        <v>73</v>
      </c>
      <c r="M245" s="373" t="s">
        <v>28</v>
      </c>
      <c r="N245" s="151"/>
    </row>
    <row r="246" spans="3:14">
      <c r="C246" s="72" t="s">
        <v>4459</v>
      </c>
      <c r="D246" s="15" t="s">
        <v>4638</v>
      </c>
      <c r="E246" s="15" t="s">
        <v>5333</v>
      </c>
      <c r="F246" s="15"/>
      <c r="G246" s="15"/>
      <c r="H246" s="15"/>
      <c r="I246" s="15"/>
      <c r="J246" s="15"/>
      <c r="K246" s="97"/>
      <c r="L246" s="151" t="s">
        <v>73</v>
      </c>
      <c r="M246" s="373" t="s">
        <v>28</v>
      </c>
      <c r="N246" s="151"/>
    </row>
    <row r="247" spans="3:14">
      <c r="C247" s="72" t="s">
        <v>4459</v>
      </c>
      <c r="D247" s="15" t="s">
        <v>4638</v>
      </c>
      <c r="E247" s="15" t="s">
        <v>5334</v>
      </c>
      <c r="F247" s="15"/>
      <c r="G247" s="15"/>
      <c r="H247" s="15"/>
      <c r="I247" s="15"/>
      <c r="J247" s="15"/>
      <c r="K247" s="97"/>
      <c r="L247" s="38" t="s">
        <v>73</v>
      </c>
      <c r="M247" s="373" t="s">
        <v>28</v>
      </c>
      <c r="N247" s="151"/>
    </row>
    <row r="248" spans="3:14">
      <c r="C248" s="72" t="s">
        <v>4459</v>
      </c>
      <c r="D248" s="15" t="s">
        <v>4638</v>
      </c>
      <c r="E248" s="15" t="s">
        <v>5335</v>
      </c>
      <c r="F248" s="15"/>
      <c r="G248" s="15"/>
      <c r="H248" s="15"/>
      <c r="I248" s="15"/>
      <c r="J248" s="15"/>
      <c r="K248" s="97"/>
      <c r="L248" s="38" t="s">
        <v>95</v>
      </c>
      <c r="M248" s="373" t="s">
        <v>28</v>
      </c>
      <c r="N248" s="151"/>
    </row>
    <row r="249" spans="3:14">
      <c r="C249" s="72" t="s">
        <v>4459</v>
      </c>
      <c r="D249" s="15" t="s">
        <v>4638</v>
      </c>
      <c r="E249" s="15" t="s">
        <v>4374</v>
      </c>
      <c r="F249" s="15"/>
      <c r="G249" s="15"/>
      <c r="H249" s="15"/>
      <c r="I249" s="15"/>
      <c r="J249" s="15"/>
      <c r="K249" s="97"/>
      <c r="L249" s="38" t="s">
        <v>95</v>
      </c>
      <c r="M249" s="373" t="s">
        <v>28</v>
      </c>
      <c r="N249" s="151"/>
    </row>
    <row r="250" spans="3:14">
      <c r="C250" s="72" t="s">
        <v>4459</v>
      </c>
      <c r="D250" s="15" t="s">
        <v>4638</v>
      </c>
      <c r="E250" s="15" t="s">
        <v>4375</v>
      </c>
      <c r="F250" s="15"/>
      <c r="G250" s="15"/>
      <c r="H250" s="15"/>
      <c r="I250" s="15"/>
      <c r="J250" s="15"/>
      <c r="K250" s="97"/>
      <c r="L250" s="38" t="s">
        <v>95</v>
      </c>
      <c r="M250" s="373" t="s">
        <v>28</v>
      </c>
      <c r="N250" s="151"/>
    </row>
    <row r="251" spans="3:14">
      <c r="C251" s="72" t="s">
        <v>4459</v>
      </c>
      <c r="D251" s="15" t="s">
        <v>4638</v>
      </c>
      <c r="E251" s="15" t="s">
        <v>4376</v>
      </c>
      <c r="F251" s="15"/>
      <c r="G251" s="15"/>
      <c r="H251" s="15"/>
      <c r="I251" s="15"/>
      <c r="J251" s="15"/>
      <c r="K251" s="97"/>
      <c r="L251" s="38" t="s">
        <v>73</v>
      </c>
      <c r="M251" s="373" t="s">
        <v>28</v>
      </c>
      <c r="N251" s="151"/>
    </row>
    <row r="252" spans="3:14">
      <c r="C252" s="72" t="s">
        <v>4459</v>
      </c>
      <c r="D252" s="15" t="s">
        <v>4469</v>
      </c>
      <c r="E252" s="15" t="s">
        <v>5336</v>
      </c>
      <c r="F252" s="15"/>
      <c r="G252" s="15"/>
      <c r="H252" s="15"/>
      <c r="I252" s="15"/>
      <c r="J252" s="15"/>
      <c r="K252" s="97"/>
      <c r="L252" s="38" t="s">
        <v>56</v>
      </c>
      <c r="M252" s="373" t="s">
        <v>28</v>
      </c>
      <c r="N252" s="151" t="s">
        <v>123</v>
      </c>
    </row>
    <row r="253" spans="3:14">
      <c r="C253" s="72" t="s">
        <v>4459</v>
      </c>
      <c r="D253" s="15" t="s">
        <v>4484</v>
      </c>
      <c r="E253" s="15" t="s">
        <v>4378</v>
      </c>
      <c r="F253" s="15"/>
      <c r="G253" s="15"/>
      <c r="H253" s="15"/>
      <c r="I253" s="15"/>
      <c r="J253" s="15"/>
      <c r="K253" s="97"/>
      <c r="L253" s="38" t="s">
        <v>46</v>
      </c>
      <c r="M253" s="373" t="s">
        <v>30</v>
      </c>
      <c r="N253" s="151"/>
    </row>
    <row r="254" spans="3:14">
      <c r="C254" s="72" t="s">
        <v>4459</v>
      </c>
      <c r="D254" s="15" t="s">
        <v>4484</v>
      </c>
      <c r="E254" s="15" t="s">
        <v>4379</v>
      </c>
      <c r="F254" s="15"/>
      <c r="G254" s="15"/>
      <c r="H254" s="15"/>
      <c r="I254" s="15"/>
      <c r="J254" s="15"/>
      <c r="K254" s="97"/>
      <c r="L254" s="38" t="s">
        <v>46</v>
      </c>
      <c r="M254" s="373" t="s">
        <v>30</v>
      </c>
      <c r="N254" s="151"/>
    </row>
    <row r="255" spans="3:14">
      <c r="C255" s="72" t="s">
        <v>4459</v>
      </c>
      <c r="D255" s="15" t="s">
        <v>4484</v>
      </c>
      <c r="E255" s="15" t="s">
        <v>4380</v>
      </c>
      <c r="F255" s="15"/>
      <c r="G255" s="15"/>
      <c r="H255" s="15"/>
      <c r="I255" s="15"/>
      <c r="J255" s="15"/>
      <c r="K255" s="97"/>
      <c r="L255" s="38" t="s">
        <v>95</v>
      </c>
      <c r="M255" s="373" t="s">
        <v>30</v>
      </c>
      <c r="N255" s="151"/>
    </row>
    <row r="256" spans="3:14">
      <c r="C256" s="72" t="s">
        <v>4459</v>
      </c>
      <c r="D256" s="15" t="s">
        <v>4486</v>
      </c>
      <c r="E256" s="15" t="s">
        <v>5337</v>
      </c>
      <c r="F256" s="15"/>
      <c r="G256" s="15"/>
      <c r="H256" s="15"/>
      <c r="I256" s="15"/>
      <c r="J256" s="15"/>
      <c r="K256" s="97"/>
      <c r="L256" s="38" t="s">
        <v>525</v>
      </c>
      <c r="M256" s="373" t="s">
        <v>30</v>
      </c>
      <c r="N256" s="151" t="s">
        <v>121</v>
      </c>
    </row>
    <row r="257" spans="3:14">
      <c r="C257" s="72" t="s">
        <v>4459</v>
      </c>
      <c r="D257" s="15" t="s">
        <v>4486</v>
      </c>
      <c r="E257" s="15" t="s">
        <v>5338</v>
      </c>
      <c r="F257" s="15"/>
      <c r="G257" s="15"/>
      <c r="H257" s="15"/>
      <c r="I257" s="15"/>
      <c r="J257" s="15"/>
      <c r="K257" s="97"/>
      <c r="L257" s="38" t="s">
        <v>56</v>
      </c>
      <c r="M257" s="373" t="s">
        <v>30</v>
      </c>
      <c r="N257" s="151" t="s">
        <v>413</v>
      </c>
    </row>
    <row r="258" spans="3:14">
      <c r="C258" s="72" t="s">
        <v>4459</v>
      </c>
      <c r="D258" s="15" t="s">
        <v>4486</v>
      </c>
      <c r="E258" s="15" t="s">
        <v>5339</v>
      </c>
      <c r="F258" s="15"/>
      <c r="G258" s="15"/>
      <c r="H258" s="15"/>
      <c r="I258" s="15"/>
      <c r="J258" s="15"/>
      <c r="K258" s="97"/>
      <c r="L258" s="38" t="s">
        <v>56</v>
      </c>
      <c r="M258" s="373" t="s">
        <v>30</v>
      </c>
      <c r="N258" s="151" t="s">
        <v>2604</v>
      </c>
    </row>
    <row r="259" spans="3:14">
      <c r="C259" s="72" t="s">
        <v>4459</v>
      </c>
      <c r="D259" s="15" t="s">
        <v>4643</v>
      </c>
      <c r="E259" s="15" t="s">
        <v>4384</v>
      </c>
      <c r="F259" s="15"/>
      <c r="G259" s="15"/>
      <c r="H259" s="15"/>
      <c r="I259" s="15"/>
      <c r="J259" s="15"/>
      <c r="K259" s="97"/>
      <c r="L259" s="38" t="s">
        <v>73</v>
      </c>
      <c r="M259" s="373" t="s">
        <v>28</v>
      </c>
      <c r="N259" s="151"/>
    </row>
    <row r="260" spans="3:14">
      <c r="C260" s="72" t="s">
        <v>4459</v>
      </c>
      <c r="D260" s="15" t="s">
        <v>4643</v>
      </c>
      <c r="E260" s="15" t="s">
        <v>4385</v>
      </c>
      <c r="F260" s="15"/>
      <c r="G260" s="15"/>
      <c r="H260" s="15"/>
      <c r="I260" s="15"/>
      <c r="J260" s="15"/>
      <c r="K260" s="97"/>
      <c r="L260" s="38" t="s">
        <v>46</v>
      </c>
      <c r="M260" s="373" t="s">
        <v>28</v>
      </c>
      <c r="N260" s="151"/>
    </row>
    <row r="261" spans="3:14">
      <c r="C261" s="72" t="s">
        <v>4459</v>
      </c>
      <c r="D261" s="15" t="s">
        <v>4643</v>
      </c>
      <c r="E261" s="15" t="s">
        <v>4386</v>
      </c>
      <c r="F261" s="15"/>
      <c r="G261" s="15"/>
      <c r="H261" s="15"/>
      <c r="I261" s="15"/>
      <c r="J261" s="15"/>
      <c r="K261" s="97"/>
      <c r="L261" s="38" t="s">
        <v>46</v>
      </c>
      <c r="M261" s="373" t="s">
        <v>28</v>
      </c>
      <c r="N261" s="151"/>
    </row>
    <row r="262" spans="3:14">
      <c r="C262" s="72" t="s">
        <v>4459</v>
      </c>
      <c r="D262" s="15" t="s">
        <v>4470</v>
      </c>
      <c r="E262" s="15" t="s">
        <v>5340</v>
      </c>
      <c r="F262" s="15"/>
      <c r="G262" s="15"/>
      <c r="H262" s="15"/>
      <c r="I262" s="15"/>
      <c r="J262" s="15"/>
      <c r="K262" s="97"/>
      <c r="L262" s="38" t="s">
        <v>73</v>
      </c>
      <c r="M262" s="373" t="s">
        <v>28</v>
      </c>
      <c r="N262" s="151"/>
    </row>
    <row r="263" spans="3:14">
      <c r="C263" s="72" t="s">
        <v>4459</v>
      </c>
      <c r="D263" s="15" t="s">
        <v>4470</v>
      </c>
      <c r="E263" s="15" t="s">
        <v>5341</v>
      </c>
      <c r="F263" s="15"/>
      <c r="G263" s="15"/>
      <c r="H263" s="15"/>
      <c r="I263" s="15"/>
      <c r="J263" s="15"/>
      <c r="K263" s="97"/>
      <c r="L263" s="38" t="s">
        <v>56</v>
      </c>
      <c r="M263" s="373" t="s">
        <v>28</v>
      </c>
      <c r="N263" s="151" t="s">
        <v>123</v>
      </c>
    </row>
    <row r="264" spans="3:14">
      <c r="C264" s="72" t="s">
        <v>4459</v>
      </c>
      <c r="D264" s="15" t="s">
        <v>4471</v>
      </c>
      <c r="E264" s="15" t="s">
        <v>4389</v>
      </c>
      <c r="F264" s="15"/>
      <c r="G264" s="15"/>
      <c r="H264" s="15"/>
      <c r="I264" s="15"/>
      <c r="J264" s="15"/>
      <c r="K264" s="97"/>
      <c r="L264" s="38" t="s">
        <v>73</v>
      </c>
      <c r="M264" s="373" t="s">
        <v>30</v>
      </c>
      <c r="N264" s="151"/>
    </row>
    <row r="265" spans="3:14">
      <c r="C265" s="72" t="s">
        <v>4459</v>
      </c>
      <c r="D265" s="15" t="s">
        <v>4471</v>
      </c>
      <c r="E265" s="15" t="s">
        <v>4390</v>
      </c>
      <c r="F265" s="15"/>
      <c r="G265" s="15"/>
      <c r="H265" s="15"/>
      <c r="I265" s="15"/>
      <c r="J265" s="15"/>
      <c r="K265" s="97"/>
      <c r="L265" s="38" t="s">
        <v>73</v>
      </c>
      <c r="M265" s="373" t="s">
        <v>30</v>
      </c>
      <c r="N265" s="151"/>
    </row>
    <row r="266" spans="3:14">
      <c r="C266" s="72" t="s">
        <v>4459</v>
      </c>
      <c r="D266" s="15" t="s">
        <v>4471</v>
      </c>
      <c r="E266" s="15" t="s">
        <v>4391</v>
      </c>
      <c r="F266" s="15"/>
      <c r="G266" s="15"/>
      <c r="H266" s="15"/>
      <c r="I266" s="15"/>
      <c r="J266" s="15"/>
      <c r="K266" s="97"/>
      <c r="L266" s="38" t="s">
        <v>73</v>
      </c>
      <c r="M266" s="373" t="s">
        <v>30</v>
      </c>
      <c r="N266" s="151"/>
    </row>
    <row r="267" spans="3:14">
      <c r="C267" s="72" t="s">
        <v>4459</v>
      </c>
      <c r="D267" s="15" t="s">
        <v>4471</v>
      </c>
      <c r="E267" s="15" t="s">
        <v>4392</v>
      </c>
      <c r="F267" s="15"/>
      <c r="G267" s="15"/>
      <c r="H267" s="15"/>
      <c r="I267" s="15"/>
      <c r="J267" s="15"/>
      <c r="K267" s="97"/>
      <c r="L267" s="38" t="s">
        <v>56</v>
      </c>
      <c r="M267" s="373" t="s">
        <v>30</v>
      </c>
      <c r="N267" s="151" t="s">
        <v>123</v>
      </c>
    </row>
    <row r="268" spans="3:14">
      <c r="C268" s="72" t="s">
        <v>4459</v>
      </c>
      <c r="D268" s="15" t="s">
        <v>4471</v>
      </c>
      <c r="E268" s="15" t="s">
        <v>4393</v>
      </c>
      <c r="F268" s="15"/>
      <c r="G268" s="15"/>
      <c r="H268" s="15"/>
      <c r="I268" s="15"/>
      <c r="J268" s="15"/>
      <c r="K268" s="97"/>
      <c r="L268" s="38" t="s">
        <v>56</v>
      </c>
      <c r="M268" s="373" t="s">
        <v>30</v>
      </c>
      <c r="N268" s="151" t="s">
        <v>123</v>
      </c>
    </row>
    <row r="269" spans="3:14">
      <c r="C269" s="72" t="s">
        <v>4459</v>
      </c>
      <c r="D269" s="15" t="s">
        <v>4471</v>
      </c>
      <c r="E269" s="15" t="s">
        <v>4394</v>
      </c>
      <c r="F269" s="15"/>
      <c r="G269" s="15"/>
      <c r="H269" s="15"/>
      <c r="I269" s="15"/>
      <c r="J269" s="15"/>
      <c r="K269" s="97"/>
      <c r="L269" s="38" t="s">
        <v>73</v>
      </c>
      <c r="M269" s="373" t="s">
        <v>30</v>
      </c>
      <c r="N269" s="151"/>
    </row>
    <row r="270" spans="3:14">
      <c r="C270" s="72" t="s">
        <v>4459</v>
      </c>
      <c r="D270" s="15" t="s">
        <v>4471</v>
      </c>
      <c r="E270" s="15" t="s">
        <v>4395</v>
      </c>
      <c r="F270" s="15"/>
      <c r="G270" s="15"/>
      <c r="H270" s="15"/>
      <c r="I270" s="15"/>
      <c r="J270" s="15"/>
      <c r="K270" s="97"/>
      <c r="L270" s="38" t="s">
        <v>95</v>
      </c>
      <c r="M270" s="373" t="s">
        <v>30</v>
      </c>
      <c r="N270" s="151"/>
    </row>
    <row r="271" spans="3:14">
      <c r="C271" s="72" t="s">
        <v>4459</v>
      </c>
      <c r="D271" s="15" t="s">
        <v>4490</v>
      </c>
      <c r="E271" s="15" t="s">
        <v>5342</v>
      </c>
      <c r="F271" s="15"/>
      <c r="G271" s="15"/>
      <c r="H271" s="15"/>
      <c r="I271" s="15"/>
      <c r="J271" s="15"/>
      <c r="K271" s="97"/>
      <c r="L271" s="38" t="s">
        <v>46</v>
      </c>
      <c r="M271" s="373" t="s">
        <v>30</v>
      </c>
      <c r="N271" s="151"/>
    </row>
    <row r="272" spans="3:14">
      <c r="C272" s="72" t="s">
        <v>4459</v>
      </c>
      <c r="D272" s="15" t="s">
        <v>4490</v>
      </c>
      <c r="E272" s="15" t="s">
        <v>5343</v>
      </c>
      <c r="F272" s="15"/>
      <c r="G272" s="15"/>
      <c r="H272" s="15"/>
      <c r="I272" s="15"/>
      <c r="J272" s="15"/>
      <c r="K272" s="97"/>
      <c r="L272" s="38" t="s">
        <v>56</v>
      </c>
      <c r="M272" s="373" t="s">
        <v>30</v>
      </c>
      <c r="N272" s="151" t="s">
        <v>413</v>
      </c>
    </row>
    <row r="273" spans="3:14">
      <c r="C273" s="72" t="s">
        <v>4459</v>
      </c>
      <c r="D273" s="15" t="s">
        <v>4490</v>
      </c>
      <c r="E273" s="15" t="s">
        <v>5344</v>
      </c>
      <c r="F273" s="15"/>
      <c r="G273" s="15"/>
      <c r="H273" s="15"/>
      <c r="I273" s="15"/>
      <c r="J273" s="15"/>
      <c r="K273" s="97"/>
      <c r="L273" s="38" t="s">
        <v>73</v>
      </c>
      <c r="M273" s="373" t="s">
        <v>30</v>
      </c>
      <c r="N273" s="151"/>
    </row>
    <row r="274" spans="3:14">
      <c r="C274" s="72" t="s">
        <v>4459</v>
      </c>
      <c r="D274" s="15" t="s">
        <v>4490</v>
      </c>
      <c r="E274" s="15" t="s">
        <v>4399</v>
      </c>
      <c r="F274" s="15"/>
      <c r="G274" s="15"/>
      <c r="H274" s="15"/>
      <c r="I274" s="15"/>
      <c r="J274" s="15"/>
      <c r="K274" s="97"/>
      <c r="L274" s="38" t="s">
        <v>466</v>
      </c>
      <c r="M274" s="373" t="s">
        <v>30</v>
      </c>
      <c r="N274" s="151"/>
    </row>
    <row r="275" spans="3:14">
      <c r="C275" s="72" t="s">
        <v>4459</v>
      </c>
      <c r="D275" s="15" t="s">
        <v>4490</v>
      </c>
      <c r="E275" s="15" t="s">
        <v>4400</v>
      </c>
      <c r="F275" s="15"/>
      <c r="G275" s="15"/>
      <c r="H275" s="15"/>
      <c r="I275" s="15"/>
      <c r="J275" s="15"/>
      <c r="K275" s="97"/>
      <c r="L275" s="38" t="s">
        <v>980</v>
      </c>
      <c r="M275" s="373" t="s">
        <v>30</v>
      </c>
      <c r="N275" s="151"/>
    </row>
    <row r="276" spans="3:14">
      <c r="C276" s="72" t="s">
        <v>4459</v>
      </c>
      <c r="D276" s="15" t="s">
        <v>4490</v>
      </c>
      <c r="E276" s="15" t="s">
        <v>4401</v>
      </c>
      <c r="F276" s="15"/>
      <c r="G276" s="15"/>
      <c r="H276" s="15"/>
      <c r="I276" s="15"/>
      <c r="J276" s="15"/>
      <c r="K276" s="97"/>
      <c r="L276" s="38" t="s">
        <v>95</v>
      </c>
      <c r="M276" s="373" t="s">
        <v>30</v>
      </c>
      <c r="N276" s="151"/>
    </row>
    <row r="277" spans="3:14">
      <c r="C277" s="72" t="s">
        <v>4459</v>
      </c>
      <c r="D277" s="15" t="s">
        <v>4490</v>
      </c>
      <c r="E277" s="15" t="s">
        <v>4402</v>
      </c>
      <c r="F277" s="15"/>
      <c r="G277" s="15"/>
      <c r="H277" s="15"/>
      <c r="I277" s="15"/>
      <c r="J277" s="15"/>
      <c r="K277" s="97"/>
      <c r="L277" s="38" t="s">
        <v>73</v>
      </c>
      <c r="M277" s="373" t="s">
        <v>30</v>
      </c>
      <c r="N277" s="151"/>
    </row>
    <row r="278" spans="3:14">
      <c r="C278" s="72" t="s">
        <v>4459</v>
      </c>
      <c r="D278" s="15" t="s">
        <v>4648</v>
      </c>
      <c r="E278" s="15" t="s">
        <v>4403</v>
      </c>
      <c r="F278" s="15"/>
      <c r="G278" s="15"/>
      <c r="H278" s="15"/>
      <c r="I278" s="15"/>
      <c r="J278" s="15"/>
      <c r="K278" s="97"/>
      <c r="L278" s="38" t="s">
        <v>73</v>
      </c>
      <c r="M278" s="373" t="s">
        <v>30</v>
      </c>
      <c r="N278" s="151"/>
    </row>
    <row r="279" spans="3:14">
      <c r="C279" s="72" t="s">
        <v>4459</v>
      </c>
      <c r="D279" s="15" t="s">
        <v>4649</v>
      </c>
      <c r="E279" s="15" t="s">
        <v>4404</v>
      </c>
      <c r="F279" s="15"/>
      <c r="G279" s="15"/>
      <c r="H279" s="15"/>
      <c r="I279" s="15"/>
      <c r="J279" s="15"/>
      <c r="K279" s="97"/>
      <c r="L279" s="38" t="s">
        <v>420</v>
      </c>
      <c r="M279" s="373" t="s">
        <v>30</v>
      </c>
      <c r="N279" s="151"/>
    </row>
    <row r="280" spans="3:14">
      <c r="C280" s="72" t="s">
        <v>4459</v>
      </c>
      <c r="D280" s="15" t="s">
        <v>4649</v>
      </c>
      <c r="E280" s="15" t="s">
        <v>4405</v>
      </c>
      <c r="F280" s="15"/>
      <c r="G280" s="15"/>
      <c r="H280" s="15"/>
      <c r="I280" s="15"/>
      <c r="J280" s="15"/>
      <c r="K280" s="97"/>
      <c r="L280" s="38" t="s">
        <v>420</v>
      </c>
      <c r="M280" s="373" t="s">
        <v>30</v>
      </c>
      <c r="N280" s="151"/>
    </row>
    <row r="281" spans="3:14">
      <c r="C281" s="72" t="s">
        <v>4459</v>
      </c>
      <c r="D281" s="15" t="s">
        <v>4651</v>
      </c>
      <c r="E281" s="15" t="s">
        <v>5345</v>
      </c>
      <c r="F281" s="15"/>
      <c r="G281" s="15"/>
      <c r="H281" s="15"/>
      <c r="I281" s="15"/>
      <c r="J281" s="15"/>
      <c r="K281" s="97"/>
      <c r="L281" s="38" t="s">
        <v>46</v>
      </c>
      <c r="M281" s="373" t="s">
        <v>30</v>
      </c>
      <c r="N281" s="151"/>
    </row>
    <row r="282" spans="3:14">
      <c r="C282" s="72" t="s">
        <v>4459</v>
      </c>
      <c r="D282" s="15" t="s">
        <v>4652</v>
      </c>
      <c r="E282" s="15" t="s">
        <v>5346</v>
      </c>
      <c r="F282" s="15"/>
      <c r="G282" s="15"/>
      <c r="H282" s="15"/>
      <c r="I282" s="15"/>
      <c r="J282" s="15"/>
      <c r="K282" s="97"/>
      <c r="L282" s="38" t="s">
        <v>46</v>
      </c>
      <c r="M282" s="373" t="s">
        <v>62</v>
      </c>
      <c r="N282" s="151"/>
    </row>
    <row r="283" spans="3:14">
      <c r="C283" s="72" t="s">
        <v>4459</v>
      </c>
      <c r="D283" s="15" t="s">
        <v>4652</v>
      </c>
      <c r="E283" s="15" t="s">
        <v>5347</v>
      </c>
      <c r="F283" s="15"/>
      <c r="G283" s="15"/>
      <c r="H283" s="15"/>
      <c r="I283" s="15"/>
      <c r="J283" s="15"/>
      <c r="K283" s="97"/>
      <c r="L283" s="38" t="s">
        <v>46</v>
      </c>
      <c r="M283" s="373" t="s">
        <v>62</v>
      </c>
      <c r="N283" s="151"/>
    </row>
    <row r="284" spans="3:14">
      <c r="C284" s="72" t="s">
        <v>4459</v>
      </c>
      <c r="D284" s="15" t="s">
        <v>4652</v>
      </c>
      <c r="E284" s="15" t="s">
        <v>5348</v>
      </c>
      <c r="F284" s="15"/>
      <c r="G284" s="15"/>
      <c r="H284" s="15"/>
      <c r="I284" s="15"/>
      <c r="J284" s="15"/>
      <c r="K284" s="97"/>
      <c r="L284" s="38" t="s">
        <v>73</v>
      </c>
      <c r="M284" s="373" t="s">
        <v>62</v>
      </c>
      <c r="N284" s="151"/>
    </row>
    <row r="285" spans="3:14">
      <c r="C285" s="72" t="s">
        <v>4459</v>
      </c>
      <c r="D285" s="15" t="s">
        <v>4652</v>
      </c>
      <c r="E285" s="15" t="s">
        <v>5349</v>
      </c>
      <c r="F285" s="15"/>
      <c r="G285" s="15"/>
      <c r="H285" s="15"/>
      <c r="I285" s="15"/>
      <c r="J285" s="15"/>
      <c r="K285" s="97"/>
      <c r="L285" s="38" t="s">
        <v>73</v>
      </c>
      <c r="M285" s="373" t="s">
        <v>62</v>
      </c>
      <c r="N285" s="151"/>
    </row>
    <row r="286" spans="3:14">
      <c r="C286" s="72" t="s">
        <v>4459</v>
      </c>
      <c r="D286" s="15" t="s">
        <v>4652</v>
      </c>
      <c r="E286" s="15" t="s">
        <v>5350</v>
      </c>
      <c r="F286" s="15"/>
      <c r="G286" s="15"/>
      <c r="H286" s="15"/>
      <c r="I286" s="15"/>
      <c r="J286" s="15"/>
      <c r="K286" s="97"/>
      <c r="L286" s="38" t="s">
        <v>46</v>
      </c>
      <c r="M286" s="373" t="s">
        <v>62</v>
      </c>
      <c r="N286" s="151"/>
    </row>
    <row r="287" spans="3:14">
      <c r="C287" s="72" t="s">
        <v>4459</v>
      </c>
      <c r="D287" s="15" t="s">
        <v>4654</v>
      </c>
      <c r="E287" s="15" t="s">
        <v>4412</v>
      </c>
      <c r="F287" s="15"/>
      <c r="G287" s="15"/>
      <c r="H287" s="15"/>
      <c r="I287" s="15"/>
      <c r="J287" s="15"/>
      <c r="K287" s="97"/>
      <c r="L287" s="38" t="s">
        <v>73</v>
      </c>
      <c r="M287" s="373" t="s">
        <v>62</v>
      </c>
      <c r="N287" s="151"/>
    </row>
    <row r="288" spans="3:14">
      <c r="C288" s="72" t="s">
        <v>4459</v>
      </c>
      <c r="D288" s="15" t="s">
        <v>4654</v>
      </c>
      <c r="E288" s="15" t="s">
        <v>4413</v>
      </c>
      <c r="F288" s="15"/>
      <c r="G288" s="15"/>
      <c r="H288" s="15"/>
      <c r="I288" s="15"/>
      <c r="J288" s="15"/>
      <c r="K288" s="97"/>
      <c r="L288" s="38" t="s">
        <v>73</v>
      </c>
      <c r="M288" s="373" t="s">
        <v>62</v>
      </c>
      <c r="N288" s="151"/>
    </row>
    <row r="289" spans="3:14">
      <c r="C289" s="72" t="s">
        <v>4459</v>
      </c>
      <c r="D289" s="15" t="s">
        <v>4654</v>
      </c>
      <c r="E289" s="15" t="s">
        <v>4414</v>
      </c>
      <c r="F289" s="15"/>
      <c r="G289" s="15"/>
      <c r="H289" s="15"/>
      <c r="I289" s="15"/>
      <c r="J289" s="15"/>
      <c r="K289" s="97"/>
      <c r="L289" s="38" t="s">
        <v>73</v>
      </c>
      <c r="M289" s="373" t="s">
        <v>62</v>
      </c>
      <c r="N289" s="151"/>
    </row>
    <row r="290" spans="3:14">
      <c r="C290" s="72" t="s">
        <v>4459</v>
      </c>
      <c r="D290" s="15" t="s">
        <v>4655</v>
      </c>
      <c r="E290" s="15" t="s">
        <v>5351</v>
      </c>
      <c r="F290" s="15"/>
      <c r="G290" s="15"/>
      <c r="H290" s="15"/>
      <c r="I290" s="15"/>
      <c r="J290" s="15"/>
      <c r="K290" s="97"/>
      <c r="L290" s="38" t="s">
        <v>73</v>
      </c>
      <c r="M290" s="373" t="s">
        <v>62</v>
      </c>
      <c r="N290" s="151"/>
    </row>
    <row r="291" spans="3:14">
      <c r="C291" s="72" t="s">
        <v>4459</v>
      </c>
      <c r="D291" s="15" t="s">
        <v>4655</v>
      </c>
      <c r="E291" s="15" t="s">
        <v>5352</v>
      </c>
      <c r="F291" s="15"/>
      <c r="G291" s="15"/>
      <c r="H291" s="15"/>
      <c r="I291" s="15"/>
      <c r="J291" s="15"/>
      <c r="K291" s="97"/>
      <c r="L291" s="38" t="s">
        <v>466</v>
      </c>
      <c r="M291" s="373" t="s">
        <v>62</v>
      </c>
      <c r="N291" s="151"/>
    </row>
    <row r="292" spans="3:14">
      <c r="C292" s="72" t="s">
        <v>4459</v>
      </c>
      <c r="D292" s="15" t="s">
        <v>4472</v>
      </c>
      <c r="E292" s="15" t="s">
        <v>4417</v>
      </c>
      <c r="F292" s="15"/>
      <c r="G292" s="15"/>
      <c r="H292" s="15"/>
      <c r="I292" s="15"/>
      <c r="J292" s="15"/>
      <c r="K292" s="97"/>
      <c r="L292" s="38" t="s">
        <v>56</v>
      </c>
      <c r="M292" s="373" t="s">
        <v>28</v>
      </c>
      <c r="N292" s="151" t="s">
        <v>123</v>
      </c>
    </row>
    <row r="293" spans="3:14">
      <c r="C293" s="72" t="s">
        <v>4459</v>
      </c>
      <c r="D293" s="15" t="s">
        <v>4472</v>
      </c>
      <c r="E293" s="15" t="s">
        <v>4418</v>
      </c>
      <c r="F293" s="15"/>
      <c r="G293" s="15"/>
      <c r="H293" s="15"/>
      <c r="I293" s="15"/>
      <c r="J293" s="15"/>
      <c r="K293" s="97"/>
      <c r="L293" s="38" t="s">
        <v>56</v>
      </c>
      <c r="M293" s="373" t="s">
        <v>28</v>
      </c>
      <c r="N293" s="151" t="s">
        <v>120</v>
      </c>
    </row>
    <row r="294" spans="3:14">
      <c r="C294" s="72" t="s">
        <v>4459</v>
      </c>
      <c r="D294" s="15" t="s">
        <v>4472</v>
      </c>
      <c r="E294" s="15" t="s">
        <v>4419</v>
      </c>
      <c r="F294" s="15"/>
      <c r="G294" s="15"/>
      <c r="H294" s="15"/>
      <c r="I294" s="15"/>
      <c r="J294" s="15"/>
      <c r="K294" s="97"/>
      <c r="L294" s="38" t="s">
        <v>73</v>
      </c>
      <c r="M294" s="373" t="s">
        <v>28</v>
      </c>
      <c r="N294" s="151"/>
    </row>
    <row r="295" spans="3:14">
      <c r="C295" s="72" t="s">
        <v>4459</v>
      </c>
      <c r="D295" s="15" t="s">
        <v>4472</v>
      </c>
      <c r="E295" s="15" t="s">
        <v>4420</v>
      </c>
      <c r="F295" s="15"/>
      <c r="G295" s="15"/>
      <c r="H295" s="15"/>
      <c r="I295" s="15"/>
      <c r="J295" s="15"/>
      <c r="K295" s="97"/>
      <c r="L295" s="38" t="s">
        <v>73</v>
      </c>
      <c r="M295" s="373" t="s">
        <v>28</v>
      </c>
      <c r="N295" s="151"/>
    </row>
    <row r="296" spans="3:14">
      <c r="C296" s="72" t="s">
        <v>4459</v>
      </c>
      <c r="D296" s="15" t="s">
        <v>4472</v>
      </c>
      <c r="E296" s="15" t="s">
        <v>4421</v>
      </c>
      <c r="F296" s="15"/>
      <c r="G296" s="15"/>
      <c r="H296" s="15"/>
      <c r="I296" s="15"/>
      <c r="J296" s="15"/>
      <c r="K296" s="97"/>
      <c r="L296" s="38" t="s">
        <v>46</v>
      </c>
      <c r="M296" s="373" t="s">
        <v>28</v>
      </c>
      <c r="N296" s="151"/>
    </row>
    <row r="297" spans="3:14">
      <c r="C297" s="72" t="s">
        <v>4459</v>
      </c>
      <c r="D297" s="15" t="s">
        <v>4472</v>
      </c>
      <c r="E297" s="15" t="s">
        <v>4422</v>
      </c>
      <c r="F297" s="15"/>
      <c r="G297" s="15"/>
      <c r="H297" s="15"/>
      <c r="I297" s="15"/>
      <c r="J297" s="15"/>
      <c r="K297" s="97"/>
      <c r="L297" s="38" t="s">
        <v>95</v>
      </c>
      <c r="M297" s="373" t="s">
        <v>28</v>
      </c>
      <c r="N297" s="151"/>
    </row>
    <row r="298" spans="3:14">
      <c r="C298" s="72" t="s">
        <v>4459</v>
      </c>
      <c r="D298" s="15" t="s">
        <v>4462</v>
      </c>
      <c r="E298" s="15" t="s">
        <v>4548</v>
      </c>
      <c r="F298" s="15"/>
      <c r="G298" s="15"/>
      <c r="H298" s="15"/>
      <c r="I298" s="15"/>
      <c r="J298" s="15"/>
      <c r="K298" s="97"/>
      <c r="L298" s="38" t="s">
        <v>85</v>
      </c>
      <c r="M298" s="373" t="s">
        <v>28</v>
      </c>
      <c r="N298" s="151"/>
    </row>
    <row r="299" spans="3:14">
      <c r="C299" s="72" t="s">
        <v>4459</v>
      </c>
      <c r="D299" s="15" t="s">
        <v>4462</v>
      </c>
      <c r="E299" s="15" t="s">
        <v>4553</v>
      </c>
      <c r="F299" s="15"/>
      <c r="G299" s="15"/>
      <c r="H299" s="15"/>
      <c r="I299" s="15"/>
      <c r="J299" s="15"/>
      <c r="K299" s="97"/>
      <c r="L299" s="38" t="s">
        <v>85</v>
      </c>
      <c r="M299" s="373" t="s">
        <v>28</v>
      </c>
      <c r="N299" s="151"/>
    </row>
    <row r="300" spans="3:14">
      <c r="C300" s="72" t="s">
        <v>4459</v>
      </c>
      <c r="D300" s="15" t="s">
        <v>4463</v>
      </c>
      <c r="E300" s="15" t="s">
        <v>4559</v>
      </c>
      <c r="F300" s="15"/>
      <c r="G300" s="15"/>
      <c r="H300" s="15"/>
      <c r="I300" s="15"/>
      <c r="J300" s="15"/>
      <c r="K300" s="97"/>
      <c r="L300" s="38" t="s">
        <v>85</v>
      </c>
      <c r="M300" s="373" t="s">
        <v>28</v>
      </c>
      <c r="N300" s="151"/>
    </row>
    <row r="301" spans="3:14">
      <c r="C301" s="72" t="s">
        <v>4459</v>
      </c>
      <c r="D301" s="15" t="s">
        <v>4463</v>
      </c>
      <c r="E301" s="15" t="s">
        <v>4561</v>
      </c>
      <c r="F301" s="15"/>
      <c r="G301" s="15"/>
      <c r="H301" s="15"/>
      <c r="I301" s="15"/>
      <c r="J301" s="15"/>
      <c r="K301" s="97"/>
      <c r="L301" s="38" t="s">
        <v>85</v>
      </c>
      <c r="M301" s="373" t="s">
        <v>28</v>
      </c>
      <c r="N301" s="151"/>
    </row>
    <row r="302" spans="3:14">
      <c r="C302" s="72" t="s">
        <v>4459</v>
      </c>
      <c r="D302" s="15" t="s">
        <v>4463</v>
      </c>
      <c r="E302" s="15" t="s">
        <v>4562</v>
      </c>
      <c r="F302" s="15"/>
      <c r="G302" s="15"/>
      <c r="H302" s="15"/>
      <c r="I302" s="15"/>
      <c r="J302" s="15"/>
      <c r="K302" s="97"/>
      <c r="L302" s="38" t="s">
        <v>85</v>
      </c>
      <c r="M302" s="373" t="s">
        <v>28</v>
      </c>
      <c r="N302" s="151"/>
    </row>
    <row r="303" spans="3:14">
      <c r="C303" s="72" t="s">
        <v>4459</v>
      </c>
      <c r="D303" s="15" t="s">
        <v>4463</v>
      </c>
      <c r="E303" s="15" t="s">
        <v>4566</v>
      </c>
      <c r="F303" s="15"/>
      <c r="G303" s="15"/>
      <c r="H303" s="15"/>
      <c r="I303" s="15"/>
      <c r="J303" s="15"/>
      <c r="K303" s="97"/>
      <c r="L303" s="38" t="s">
        <v>85</v>
      </c>
      <c r="M303" s="373" t="s">
        <v>28</v>
      </c>
      <c r="N303" s="151"/>
    </row>
    <row r="304" spans="3:14">
      <c r="C304" s="72" t="s">
        <v>4459</v>
      </c>
      <c r="D304" s="15" t="s">
        <v>4493</v>
      </c>
      <c r="E304" s="15" t="s">
        <v>5353</v>
      </c>
      <c r="F304" s="15"/>
      <c r="G304" s="15"/>
      <c r="H304" s="15"/>
      <c r="I304" s="15"/>
      <c r="J304" s="15"/>
      <c r="K304" s="97"/>
      <c r="L304" s="38" t="s">
        <v>85</v>
      </c>
      <c r="M304" s="373" t="s">
        <v>28</v>
      </c>
      <c r="N304" s="151"/>
    </row>
    <row r="305" spans="3:14">
      <c r="C305" s="72" t="s">
        <v>4459</v>
      </c>
      <c r="D305" s="15" t="s">
        <v>4493</v>
      </c>
      <c r="E305" s="15" t="s">
        <v>5354</v>
      </c>
      <c r="F305" s="15"/>
      <c r="G305" s="15"/>
      <c r="H305" s="15"/>
      <c r="I305" s="15"/>
      <c r="J305" s="15"/>
      <c r="K305" s="97"/>
      <c r="L305" s="38" t="s">
        <v>85</v>
      </c>
      <c r="M305" s="373" t="s">
        <v>28</v>
      </c>
      <c r="N305" s="151"/>
    </row>
    <row r="306" spans="3:14">
      <c r="C306" s="72" t="s">
        <v>4459</v>
      </c>
      <c r="D306" s="15" t="s">
        <v>4493</v>
      </c>
      <c r="E306" s="15" t="s">
        <v>5355</v>
      </c>
      <c r="F306" s="15"/>
      <c r="G306" s="15"/>
      <c r="H306" s="15"/>
      <c r="I306" s="15"/>
      <c r="J306" s="15"/>
      <c r="K306" s="97"/>
      <c r="L306" s="38" t="s">
        <v>85</v>
      </c>
      <c r="M306" s="373" t="s">
        <v>28</v>
      </c>
      <c r="N306" s="151"/>
    </row>
    <row r="307" spans="3:14">
      <c r="C307" s="72" t="s">
        <v>4459</v>
      </c>
      <c r="D307" s="15" t="s">
        <v>4493</v>
      </c>
      <c r="E307" s="15" t="s">
        <v>4579</v>
      </c>
      <c r="F307" s="15"/>
      <c r="G307" s="15"/>
      <c r="H307" s="15"/>
      <c r="I307" s="15"/>
      <c r="J307" s="15"/>
      <c r="K307" s="97"/>
      <c r="L307" s="38" t="s">
        <v>85</v>
      </c>
      <c r="M307" s="373" t="s">
        <v>28</v>
      </c>
      <c r="N307" s="151"/>
    </row>
    <row r="308" spans="3:14">
      <c r="C308" s="72" t="s">
        <v>4459</v>
      </c>
      <c r="D308" s="15" t="s">
        <v>4493</v>
      </c>
      <c r="E308" s="15" t="s">
        <v>4580</v>
      </c>
      <c r="F308" s="15"/>
      <c r="G308" s="15"/>
      <c r="H308" s="15"/>
      <c r="I308" s="15"/>
      <c r="J308" s="15"/>
      <c r="K308" s="97"/>
      <c r="L308" s="38" t="s">
        <v>85</v>
      </c>
      <c r="M308" s="373" t="s">
        <v>28</v>
      </c>
      <c r="N308" s="151"/>
    </row>
    <row r="309" spans="3:14">
      <c r="C309" s="72" t="s">
        <v>4459</v>
      </c>
      <c r="D309" s="15" t="s">
        <v>4493</v>
      </c>
      <c r="E309" s="15" t="s">
        <v>4581</v>
      </c>
      <c r="F309" s="15"/>
      <c r="G309" s="15"/>
      <c r="H309" s="15"/>
      <c r="I309" s="15"/>
      <c r="J309" s="15"/>
      <c r="K309" s="97"/>
      <c r="L309" s="38" t="s">
        <v>85</v>
      </c>
      <c r="M309" s="373" t="s">
        <v>28</v>
      </c>
      <c r="N309" s="151"/>
    </row>
    <row r="310" spans="3:14">
      <c r="C310" s="72" t="s">
        <v>4459</v>
      </c>
      <c r="D310" s="15" t="s">
        <v>4638</v>
      </c>
      <c r="E310" s="15" t="s">
        <v>5356</v>
      </c>
      <c r="F310" s="15"/>
      <c r="G310" s="15"/>
      <c r="H310" s="15"/>
      <c r="I310" s="15"/>
      <c r="J310" s="15"/>
      <c r="K310" s="97"/>
      <c r="L310" s="38" t="s">
        <v>85</v>
      </c>
      <c r="M310" s="373" t="s">
        <v>28</v>
      </c>
      <c r="N310" s="151"/>
    </row>
    <row r="311" spans="3:14">
      <c r="C311" s="72" t="s">
        <v>4459</v>
      </c>
      <c r="D311" s="15" t="s">
        <v>4638</v>
      </c>
      <c r="E311" s="15" t="s">
        <v>4640</v>
      </c>
      <c r="F311" s="15"/>
      <c r="G311" s="15"/>
      <c r="H311" s="15"/>
      <c r="I311" s="15"/>
      <c r="J311" s="15"/>
      <c r="K311" s="97"/>
      <c r="L311" s="38" t="s">
        <v>85</v>
      </c>
      <c r="M311" s="373" t="s">
        <v>28</v>
      </c>
      <c r="N311" s="151"/>
    </row>
    <row r="312" spans="3:14">
      <c r="C312" s="72" t="s">
        <v>4459</v>
      </c>
      <c r="D312" s="15" t="s">
        <v>4470</v>
      </c>
      <c r="E312" s="15" t="s">
        <v>5357</v>
      </c>
      <c r="F312" s="15"/>
      <c r="G312" s="15"/>
      <c r="H312" s="15"/>
      <c r="I312" s="15"/>
      <c r="J312" s="15"/>
      <c r="K312" s="97"/>
      <c r="L312" s="38" t="s">
        <v>85</v>
      </c>
      <c r="M312" s="373" t="s">
        <v>28</v>
      </c>
      <c r="N312" s="151"/>
    </row>
    <row r="313" spans="3:14">
      <c r="C313" s="72" t="s">
        <v>4459</v>
      </c>
      <c r="D313" s="15" t="s">
        <v>4472</v>
      </c>
      <c r="E313" s="15" t="s">
        <v>4657</v>
      </c>
      <c r="F313" s="15"/>
      <c r="G313" s="15"/>
      <c r="H313" s="15"/>
      <c r="I313" s="15"/>
      <c r="J313" s="15"/>
      <c r="K313" s="97"/>
      <c r="L313" s="38" t="s">
        <v>85</v>
      </c>
      <c r="M313" s="373" t="s">
        <v>28</v>
      </c>
      <c r="N313" s="151"/>
    </row>
    <row r="314" spans="3:14">
      <c r="C314" s="72" t="s">
        <v>5358</v>
      </c>
      <c r="D314" s="15" t="s">
        <v>4463</v>
      </c>
      <c r="E314" s="15" t="s">
        <v>4473</v>
      </c>
      <c r="F314" s="15"/>
      <c r="G314" s="15"/>
      <c r="H314" s="15"/>
      <c r="I314" s="15"/>
      <c r="J314" s="15"/>
      <c r="K314" s="97"/>
      <c r="L314" s="38" t="s">
        <v>56</v>
      </c>
      <c r="M314" s="91" t="s">
        <v>28</v>
      </c>
      <c r="N314" s="151" t="s">
        <v>123</v>
      </c>
    </row>
    <row r="315" spans="3:14">
      <c r="C315" s="72" t="s">
        <v>5358</v>
      </c>
      <c r="D315" s="15" t="s">
        <v>4463</v>
      </c>
      <c r="E315" s="15" t="s">
        <v>4474</v>
      </c>
      <c r="F315" s="15"/>
      <c r="G315" s="15"/>
      <c r="H315" s="15"/>
      <c r="I315" s="15"/>
      <c r="J315" s="15"/>
      <c r="K315" s="97"/>
      <c r="L315" s="38" t="s">
        <v>56</v>
      </c>
      <c r="M315" s="91" t="s">
        <v>28</v>
      </c>
      <c r="N315" s="151" t="s">
        <v>123</v>
      </c>
    </row>
    <row r="316" spans="3:14">
      <c r="C316" s="72" t="s">
        <v>5358</v>
      </c>
      <c r="D316" s="15" t="s">
        <v>4498</v>
      </c>
      <c r="E316" s="15" t="s">
        <v>4674</v>
      </c>
      <c r="F316" s="15"/>
      <c r="G316" s="15"/>
      <c r="H316" s="15"/>
      <c r="I316" s="15"/>
      <c r="J316" s="15"/>
      <c r="K316" s="97"/>
      <c r="L316" s="38" t="s">
        <v>420</v>
      </c>
      <c r="M316" s="91" t="s">
        <v>62</v>
      </c>
      <c r="N316" s="151"/>
    </row>
    <row r="317" spans="3:14">
      <c r="C317" s="72" t="s">
        <v>5358</v>
      </c>
      <c r="D317" s="15" t="s">
        <v>4498</v>
      </c>
      <c r="E317" s="15" t="s">
        <v>4675</v>
      </c>
      <c r="F317" s="15"/>
      <c r="G317" s="15"/>
      <c r="H317" s="15"/>
      <c r="I317" s="15"/>
      <c r="J317" s="15"/>
      <c r="K317" s="97"/>
      <c r="L317" s="38" t="s">
        <v>420</v>
      </c>
      <c r="M317" s="91" t="s">
        <v>62</v>
      </c>
      <c r="N317" s="151"/>
    </row>
    <row r="318" spans="3:14">
      <c r="C318" s="72" t="s">
        <v>5358</v>
      </c>
      <c r="D318" s="15" t="s">
        <v>4498</v>
      </c>
      <c r="E318" s="15" t="s">
        <v>4676</v>
      </c>
      <c r="F318" s="15"/>
      <c r="G318" s="15"/>
      <c r="H318" s="15"/>
      <c r="I318" s="15"/>
      <c r="J318" s="15"/>
      <c r="K318" s="97"/>
      <c r="L318" s="38" t="s">
        <v>420</v>
      </c>
      <c r="M318" s="91" t="s">
        <v>62</v>
      </c>
      <c r="N318" s="151"/>
    </row>
    <row r="319" spans="3:14">
      <c r="C319" s="72" t="s">
        <v>5358</v>
      </c>
      <c r="D319" s="15" t="s">
        <v>4498</v>
      </c>
      <c r="E319" s="15" t="s">
        <v>4677</v>
      </c>
      <c r="F319" s="15"/>
      <c r="G319" s="15"/>
      <c r="H319" s="15"/>
      <c r="I319" s="15"/>
      <c r="J319" s="15"/>
      <c r="K319" s="97"/>
      <c r="L319" s="38" t="s">
        <v>420</v>
      </c>
      <c r="M319" s="91" t="s">
        <v>62</v>
      </c>
      <c r="N319" s="151"/>
    </row>
    <row r="320" spans="3:14">
      <c r="C320" s="72" t="s">
        <v>5358</v>
      </c>
      <c r="D320" s="15" t="s">
        <v>4498</v>
      </c>
      <c r="E320" s="15" t="s">
        <v>4502</v>
      </c>
      <c r="F320" s="15"/>
      <c r="G320" s="15"/>
      <c r="H320" s="15"/>
      <c r="I320" s="15"/>
      <c r="J320" s="15"/>
      <c r="K320" s="97"/>
      <c r="L320" s="38" t="s">
        <v>56</v>
      </c>
      <c r="M320" s="91" t="s">
        <v>62</v>
      </c>
      <c r="N320" s="151" t="s">
        <v>575</v>
      </c>
    </row>
    <row r="321" spans="3:14">
      <c r="C321" s="72" t="s">
        <v>5358</v>
      </c>
      <c r="D321" s="15" t="s">
        <v>4498</v>
      </c>
      <c r="E321" s="15" t="s">
        <v>4503</v>
      </c>
      <c r="F321" s="15"/>
      <c r="G321" s="15"/>
      <c r="H321" s="15"/>
      <c r="I321" s="15"/>
      <c r="J321" s="15"/>
      <c r="K321" s="97"/>
      <c r="L321" s="38" t="s">
        <v>56</v>
      </c>
      <c r="M321" s="91" t="s">
        <v>62</v>
      </c>
      <c r="N321" s="151" t="s">
        <v>575</v>
      </c>
    </row>
    <row r="322" spans="3:14">
      <c r="C322" s="72" t="s">
        <v>5358</v>
      </c>
      <c r="D322" s="15" t="s">
        <v>4498</v>
      </c>
      <c r="E322" s="15" t="s">
        <v>4504</v>
      </c>
      <c r="F322" s="15"/>
      <c r="G322" s="15"/>
      <c r="H322" s="15"/>
      <c r="I322" s="15"/>
      <c r="J322" s="15"/>
      <c r="K322" s="97"/>
      <c r="L322" s="38" t="s">
        <v>56</v>
      </c>
      <c r="M322" s="91" t="s">
        <v>62</v>
      </c>
      <c r="N322" s="151" t="s">
        <v>575</v>
      </c>
    </row>
    <row r="323" spans="3:14">
      <c r="C323" s="72" t="s">
        <v>5358</v>
      </c>
      <c r="D323" s="15" t="s">
        <v>4498</v>
      </c>
      <c r="E323" s="15" t="s">
        <v>4507</v>
      </c>
      <c r="F323" s="15"/>
      <c r="G323" s="15"/>
      <c r="H323" s="15"/>
      <c r="I323" s="15"/>
      <c r="J323" s="15"/>
      <c r="K323" s="97"/>
      <c r="L323" s="38" t="s">
        <v>56</v>
      </c>
      <c r="M323" s="91" t="s">
        <v>62</v>
      </c>
      <c r="N323" s="151" t="s">
        <v>4508</v>
      </c>
    </row>
    <row r="324" spans="3:14">
      <c r="C324" s="72" t="s">
        <v>5358</v>
      </c>
      <c r="D324" s="15" t="s">
        <v>4498</v>
      </c>
      <c r="E324" s="15" t="s">
        <v>4499</v>
      </c>
      <c r="F324" s="15"/>
      <c r="G324" s="15"/>
      <c r="H324" s="15"/>
      <c r="I324" s="15"/>
      <c r="J324" s="15"/>
      <c r="K324" s="97"/>
      <c r="L324" s="38" t="s">
        <v>56</v>
      </c>
      <c r="M324" s="91" t="s">
        <v>62</v>
      </c>
      <c r="N324" s="151" t="s">
        <v>120</v>
      </c>
    </row>
    <row r="325" spans="3:14">
      <c r="C325" s="72" t="s">
        <v>5358</v>
      </c>
      <c r="D325" s="15" t="s">
        <v>4498</v>
      </c>
      <c r="E325" s="15" t="s">
        <v>4500</v>
      </c>
      <c r="F325" s="15"/>
      <c r="G325" s="15"/>
      <c r="H325" s="15"/>
      <c r="I325" s="15"/>
      <c r="J325" s="15"/>
      <c r="K325" s="97"/>
      <c r="L325" s="38" t="s">
        <v>56</v>
      </c>
      <c r="M325" s="91" t="s">
        <v>62</v>
      </c>
      <c r="N325" s="151" t="s">
        <v>120</v>
      </c>
    </row>
    <row r="326" spans="3:14">
      <c r="C326" s="72" t="s">
        <v>5358</v>
      </c>
      <c r="D326" s="15" t="s">
        <v>4498</v>
      </c>
      <c r="E326" s="15" t="s">
        <v>4501</v>
      </c>
      <c r="F326" s="15"/>
      <c r="G326" s="15"/>
      <c r="H326" s="15"/>
      <c r="I326" s="15"/>
      <c r="J326" s="15"/>
      <c r="K326" s="97"/>
      <c r="L326" s="38" t="s">
        <v>56</v>
      </c>
      <c r="M326" s="91" t="s">
        <v>62</v>
      </c>
      <c r="N326" s="151" t="s">
        <v>120</v>
      </c>
    </row>
    <row r="327" spans="3:14">
      <c r="C327" s="72" t="s">
        <v>5358</v>
      </c>
      <c r="D327" s="15" t="s">
        <v>4498</v>
      </c>
      <c r="E327" s="15" t="s">
        <v>4505</v>
      </c>
      <c r="F327" s="15"/>
      <c r="G327" s="15"/>
      <c r="H327" s="15"/>
      <c r="I327" s="15"/>
      <c r="J327" s="15"/>
      <c r="K327" s="97"/>
      <c r="L327" s="38" t="s">
        <v>56</v>
      </c>
      <c r="M327" s="91" t="s">
        <v>62</v>
      </c>
      <c r="N327" s="151" t="s">
        <v>575</v>
      </c>
    </row>
    <row r="328" spans="3:14">
      <c r="C328" s="72" t="s">
        <v>5358</v>
      </c>
      <c r="D328" s="15" t="s">
        <v>4469</v>
      </c>
      <c r="E328" s="15" t="s">
        <v>5359</v>
      </c>
      <c r="F328" s="15"/>
      <c r="G328" s="15"/>
      <c r="H328" s="15"/>
      <c r="I328" s="15"/>
      <c r="J328" s="15"/>
      <c r="K328" s="97"/>
      <c r="L328" s="38" t="s">
        <v>56</v>
      </c>
      <c r="M328" s="91" t="s">
        <v>28</v>
      </c>
      <c r="N328" s="151" t="s">
        <v>123</v>
      </c>
    </row>
    <row r="329" spans="3:14">
      <c r="C329" s="72" t="s">
        <v>5358</v>
      </c>
      <c r="D329" s="15" t="s">
        <v>4469</v>
      </c>
      <c r="E329" s="15" t="s">
        <v>5360</v>
      </c>
      <c r="F329" s="15"/>
      <c r="G329" s="15"/>
      <c r="H329" s="15"/>
      <c r="I329" s="15"/>
      <c r="J329" s="15"/>
      <c r="K329" s="97"/>
      <c r="L329" s="38" t="s">
        <v>85</v>
      </c>
      <c r="M329" s="91" t="s">
        <v>28</v>
      </c>
      <c r="N329" s="151"/>
    </row>
    <row r="330" spans="3:14">
      <c r="C330" s="72" t="s">
        <v>5358</v>
      </c>
      <c r="D330" s="15" t="s">
        <v>4469</v>
      </c>
      <c r="E330" s="15" t="s">
        <v>5361</v>
      </c>
      <c r="F330" s="15"/>
      <c r="G330" s="15"/>
      <c r="H330" s="15"/>
      <c r="I330" s="15"/>
      <c r="J330" s="15"/>
      <c r="K330" s="97"/>
      <c r="L330" s="38" t="s">
        <v>56</v>
      </c>
      <c r="M330" s="91" t="s">
        <v>28</v>
      </c>
      <c r="N330" s="151" t="s">
        <v>575</v>
      </c>
    </row>
    <row r="331" spans="3:14">
      <c r="C331" s="72" t="s">
        <v>5358</v>
      </c>
      <c r="D331" s="15" t="s">
        <v>4469</v>
      </c>
      <c r="E331" s="15" t="s">
        <v>5362</v>
      </c>
      <c r="F331" s="15"/>
      <c r="G331" s="15"/>
      <c r="H331" s="15"/>
      <c r="I331" s="15"/>
      <c r="J331" s="15"/>
      <c r="K331" s="97"/>
      <c r="L331" s="38" t="s">
        <v>85</v>
      </c>
      <c r="M331" s="91" t="s">
        <v>28</v>
      </c>
      <c r="N331" s="151"/>
    </row>
    <row r="332" spans="3:14">
      <c r="C332" s="72" t="s">
        <v>5358</v>
      </c>
      <c r="D332" s="15" t="s">
        <v>4469</v>
      </c>
      <c r="E332" s="15" t="s">
        <v>5363</v>
      </c>
      <c r="F332" s="15"/>
      <c r="G332" s="15"/>
      <c r="H332" s="15"/>
      <c r="I332" s="15"/>
      <c r="J332" s="15"/>
      <c r="K332" s="97"/>
      <c r="L332" s="38" t="s">
        <v>1600</v>
      </c>
      <c r="M332" s="91" t="s">
        <v>28</v>
      </c>
      <c r="N332" s="151" t="s">
        <v>123</v>
      </c>
    </row>
    <row r="333" spans="3:14">
      <c r="C333" s="72" t="s">
        <v>5358</v>
      </c>
      <c r="D333" s="15" t="s">
        <v>4469</v>
      </c>
      <c r="E333" s="15" t="s">
        <v>5364</v>
      </c>
      <c r="F333" s="15"/>
      <c r="G333" s="15"/>
      <c r="H333" s="15"/>
      <c r="I333" s="15"/>
      <c r="J333" s="15"/>
      <c r="K333" s="97"/>
      <c r="L333" s="38" t="s">
        <v>1600</v>
      </c>
      <c r="M333" s="91" t="s">
        <v>28</v>
      </c>
      <c r="N333" s="151" t="s">
        <v>123</v>
      </c>
    </row>
    <row r="334" spans="3:14">
      <c r="C334" s="72" t="s">
        <v>5358</v>
      </c>
      <c r="D334" s="15" t="s">
        <v>4469</v>
      </c>
      <c r="E334" s="15" t="s">
        <v>5365</v>
      </c>
      <c r="F334" s="15"/>
      <c r="G334" s="15"/>
      <c r="H334" s="15"/>
      <c r="I334" s="15"/>
      <c r="J334" s="15"/>
      <c r="K334" s="97"/>
      <c r="L334" s="38" t="s">
        <v>56</v>
      </c>
      <c r="M334" s="91" t="s">
        <v>28</v>
      </c>
      <c r="N334" s="151" t="s">
        <v>123</v>
      </c>
    </row>
    <row r="335" spans="3:14">
      <c r="C335" s="72" t="s">
        <v>5358</v>
      </c>
      <c r="D335" s="15" t="s">
        <v>4469</v>
      </c>
      <c r="E335" s="15" t="s">
        <v>5366</v>
      </c>
      <c r="F335" s="15"/>
      <c r="G335" s="15"/>
      <c r="H335" s="15"/>
      <c r="I335" s="15"/>
      <c r="J335" s="15"/>
      <c r="K335" s="97"/>
      <c r="L335" s="38" t="s">
        <v>85</v>
      </c>
      <c r="M335" s="91" t="s">
        <v>28</v>
      </c>
      <c r="N335" s="151"/>
    </row>
    <row r="336" spans="3:14">
      <c r="C336" s="72" t="s">
        <v>5358</v>
      </c>
      <c r="D336" s="15" t="s">
        <v>4469</v>
      </c>
      <c r="E336" s="15" t="s">
        <v>4694</v>
      </c>
      <c r="F336" s="15"/>
      <c r="G336" s="15"/>
      <c r="H336" s="15"/>
      <c r="I336" s="15"/>
      <c r="J336" s="15"/>
      <c r="K336" s="97"/>
      <c r="L336" s="38" t="s">
        <v>85</v>
      </c>
      <c r="M336" s="91" t="s">
        <v>28</v>
      </c>
      <c r="N336" s="151"/>
    </row>
    <row r="337" spans="3:14">
      <c r="C337" s="72" t="s">
        <v>5358</v>
      </c>
      <c r="D337" s="15" t="s">
        <v>4469</v>
      </c>
      <c r="E337" s="15" t="s">
        <v>5367</v>
      </c>
      <c r="F337" s="15"/>
      <c r="G337" s="15"/>
      <c r="H337" s="15"/>
      <c r="I337" s="15"/>
      <c r="J337" s="15"/>
      <c r="K337" s="97"/>
      <c r="L337" s="38" t="s">
        <v>56</v>
      </c>
      <c r="M337" s="91" t="s">
        <v>28</v>
      </c>
      <c r="N337" s="151" t="s">
        <v>123</v>
      </c>
    </row>
    <row r="338" spans="3:14">
      <c r="C338" s="72" t="s">
        <v>5358</v>
      </c>
      <c r="D338" s="15" t="s">
        <v>4469</v>
      </c>
      <c r="E338" s="15" t="s">
        <v>4482</v>
      </c>
      <c r="F338" s="15"/>
      <c r="G338" s="15"/>
      <c r="H338" s="15"/>
      <c r="I338" s="15"/>
      <c r="J338" s="15"/>
      <c r="K338" s="97"/>
      <c r="L338" s="38" t="s">
        <v>1600</v>
      </c>
      <c r="M338" s="91" t="s">
        <v>28</v>
      </c>
      <c r="N338" s="151" t="s">
        <v>123</v>
      </c>
    </row>
    <row r="339" spans="3:14">
      <c r="C339" s="72" t="s">
        <v>5358</v>
      </c>
      <c r="D339" s="15" t="s">
        <v>4469</v>
      </c>
      <c r="E339" s="15" t="s">
        <v>4483</v>
      </c>
      <c r="F339" s="15"/>
      <c r="G339" s="15"/>
      <c r="H339" s="15"/>
      <c r="I339" s="15"/>
      <c r="J339" s="15"/>
      <c r="K339" s="97"/>
      <c r="L339" s="38" t="s">
        <v>56</v>
      </c>
      <c r="M339" s="91" t="s">
        <v>28</v>
      </c>
      <c r="N339" s="151" t="s">
        <v>123</v>
      </c>
    </row>
    <row r="340" spans="3:14">
      <c r="C340" s="73" t="s">
        <v>5358</v>
      </c>
      <c r="D340" s="14" t="s">
        <v>4469</v>
      </c>
      <c r="E340" s="14" t="s">
        <v>4494</v>
      </c>
      <c r="F340" s="14"/>
      <c r="G340" s="14"/>
      <c r="H340" s="14"/>
      <c r="I340" s="14"/>
      <c r="J340" s="14"/>
      <c r="K340" s="294"/>
      <c r="L340" s="374" t="s">
        <v>56</v>
      </c>
      <c r="M340" s="304" t="s">
        <v>28</v>
      </c>
      <c r="N340" s="201" t="s">
        <v>1849</v>
      </c>
    </row>
    <row r="341" spans="3:14">
      <c r="C341" s="15" t="s">
        <v>5358</v>
      </c>
      <c r="D341" s="15" t="s">
        <v>4488</v>
      </c>
      <c r="E341" s="15" t="s">
        <v>4489</v>
      </c>
      <c r="F341" s="15"/>
      <c r="G341" s="15"/>
      <c r="H341" s="15"/>
      <c r="I341" s="15"/>
      <c r="J341" s="15"/>
      <c r="K341" s="15"/>
      <c r="L341" s="38" t="s">
        <v>56</v>
      </c>
      <c r="M341" s="91" t="s">
        <v>28</v>
      </c>
      <c r="N341" s="151" t="s">
        <v>123</v>
      </c>
    </row>
    <row r="342" spans="3:14">
      <c r="C342" s="51" t="s">
        <v>480</v>
      </c>
      <c r="D342" s="51" t="s">
        <v>573</v>
      </c>
      <c r="E342" s="51" t="s">
        <v>574</v>
      </c>
      <c r="F342" s="51"/>
      <c r="G342" s="51"/>
      <c r="H342" s="51"/>
      <c r="I342" s="51"/>
      <c r="J342" s="51"/>
      <c r="K342" s="375"/>
      <c r="L342" s="376" t="s">
        <v>56</v>
      </c>
      <c r="M342" s="377" t="s">
        <v>30</v>
      </c>
      <c r="N342" s="378" t="s">
        <v>575</v>
      </c>
    </row>
    <row r="343" spans="3:14">
      <c r="C343" s="51" t="s">
        <v>480</v>
      </c>
      <c r="D343" s="51" t="s">
        <v>508</v>
      </c>
      <c r="E343" s="51" t="s">
        <v>531</v>
      </c>
      <c r="F343" s="51"/>
      <c r="G343" s="51"/>
      <c r="H343" s="51"/>
      <c r="I343" s="51"/>
      <c r="J343" s="51"/>
      <c r="K343" s="375"/>
      <c r="L343" s="376" t="s">
        <v>532</v>
      </c>
      <c r="M343" s="377" t="s">
        <v>30</v>
      </c>
      <c r="N343" s="378" t="s">
        <v>120</v>
      </c>
    </row>
    <row r="344" spans="3:14">
      <c r="C344" s="51" t="s">
        <v>480</v>
      </c>
      <c r="D344" s="51" t="s">
        <v>508</v>
      </c>
      <c r="E344" s="51" t="s">
        <v>509</v>
      </c>
      <c r="F344" s="51"/>
      <c r="G344" s="51"/>
      <c r="H344" s="51"/>
      <c r="I344" s="51"/>
      <c r="J344" s="51"/>
      <c r="K344" s="375"/>
      <c r="L344" s="376" t="s">
        <v>485</v>
      </c>
      <c r="M344" s="377" t="s">
        <v>30</v>
      </c>
      <c r="N344" s="378" t="s">
        <v>413</v>
      </c>
    </row>
    <row r="345" spans="3:14">
      <c r="C345" s="51" t="s">
        <v>480</v>
      </c>
      <c r="D345" s="51" t="s">
        <v>508</v>
      </c>
      <c r="E345" s="51" t="s">
        <v>511</v>
      </c>
      <c r="F345" s="51"/>
      <c r="G345" s="51"/>
      <c r="H345" s="51"/>
      <c r="I345" s="51"/>
      <c r="J345" s="51"/>
      <c r="K345" s="375"/>
      <c r="L345" s="376" t="s">
        <v>56</v>
      </c>
      <c r="M345" s="377" t="s">
        <v>30</v>
      </c>
      <c r="N345" s="378" t="s">
        <v>413</v>
      </c>
    </row>
    <row r="346" spans="3:14">
      <c r="C346" s="51" t="s">
        <v>480</v>
      </c>
      <c r="D346" s="51" t="s">
        <v>488</v>
      </c>
      <c r="E346" s="51" t="s">
        <v>520</v>
      </c>
      <c r="F346" s="51"/>
      <c r="G346" s="51"/>
      <c r="H346" s="51"/>
      <c r="I346" s="51"/>
      <c r="J346" s="51"/>
      <c r="K346" s="375"/>
      <c r="L346" s="376" t="s">
        <v>490</v>
      </c>
      <c r="M346" s="377" t="s">
        <v>30</v>
      </c>
      <c r="N346" s="378" t="s">
        <v>521</v>
      </c>
    </row>
    <row r="347" spans="3:14">
      <c r="C347" s="51" t="s">
        <v>480</v>
      </c>
      <c r="D347" s="51" t="s">
        <v>488</v>
      </c>
      <c r="E347" s="51" t="s">
        <v>489</v>
      </c>
      <c r="F347" s="51"/>
      <c r="G347" s="51"/>
      <c r="H347" s="51"/>
      <c r="I347" s="51"/>
      <c r="J347" s="51"/>
      <c r="K347" s="375"/>
      <c r="L347" s="376" t="s">
        <v>490</v>
      </c>
      <c r="M347" s="377" t="s">
        <v>30</v>
      </c>
      <c r="N347" s="378" t="s">
        <v>123</v>
      </c>
    </row>
    <row r="348" spans="3:14">
      <c r="C348" s="51" t="s">
        <v>480</v>
      </c>
      <c r="D348" s="51" t="s">
        <v>513</v>
      </c>
      <c r="E348" s="51" t="s">
        <v>514</v>
      </c>
      <c r="F348" s="51"/>
      <c r="G348" s="51"/>
      <c r="H348" s="51"/>
      <c r="I348" s="51"/>
      <c r="J348" s="51"/>
      <c r="K348" s="375"/>
      <c r="L348" s="376" t="s">
        <v>56</v>
      </c>
      <c r="M348" s="377" t="s">
        <v>30</v>
      </c>
      <c r="N348" s="378" t="s">
        <v>413</v>
      </c>
    </row>
    <row r="349" spans="3:14">
      <c r="C349" s="51" t="s">
        <v>480</v>
      </c>
      <c r="D349" s="51" t="s">
        <v>534</v>
      </c>
      <c r="E349" s="51" t="s">
        <v>535</v>
      </c>
      <c r="F349" s="51"/>
      <c r="G349" s="51"/>
      <c r="H349" s="51"/>
      <c r="I349" s="51"/>
      <c r="J349" s="51"/>
      <c r="K349" s="375"/>
      <c r="L349" s="376" t="s">
        <v>56</v>
      </c>
      <c r="M349" s="377" t="s">
        <v>30</v>
      </c>
      <c r="N349" s="378" t="s">
        <v>120</v>
      </c>
    </row>
    <row r="350" spans="3:14">
      <c r="C350" s="51" t="s">
        <v>480</v>
      </c>
      <c r="D350" s="51" t="s">
        <v>537</v>
      </c>
      <c r="E350" s="51" t="s">
        <v>538</v>
      </c>
      <c r="F350" s="51"/>
      <c r="G350" s="51"/>
      <c r="H350" s="51"/>
      <c r="I350" s="51"/>
      <c r="J350" s="51"/>
      <c r="K350" s="375"/>
      <c r="L350" s="376" t="s">
        <v>56</v>
      </c>
      <c r="M350" s="377" t="s">
        <v>30</v>
      </c>
      <c r="N350" s="378" t="s">
        <v>120</v>
      </c>
    </row>
    <row r="351" spans="3:14">
      <c r="C351" s="51" t="s">
        <v>480</v>
      </c>
      <c r="D351" s="51" t="s">
        <v>492</v>
      </c>
      <c r="E351" s="51" t="s">
        <v>493</v>
      </c>
      <c r="F351" s="51"/>
      <c r="G351" s="51"/>
      <c r="H351" s="51"/>
      <c r="I351" s="51"/>
      <c r="J351" s="51"/>
      <c r="K351" s="375"/>
      <c r="L351" s="376" t="s">
        <v>490</v>
      </c>
      <c r="M351" s="377" t="s">
        <v>62</v>
      </c>
      <c r="N351" s="378" t="s">
        <v>123</v>
      </c>
    </row>
    <row r="352" spans="3:14">
      <c r="C352" s="51" t="s">
        <v>480</v>
      </c>
      <c r="D352" s="51" t="s">
        <v>495</v>
      </c>
      <c r="E352" s="51" t="s">
        <v>496</v>
      </c>
      <c r="F352" s="51"/>
      <c r="G352" s="51"/>
      <c r="H352" s="51"/>
      <c r="I352" s="51"/>
      <c r="J352" s="51"/>
      <c r="K352" s="375"/>
      <c r="L352" s="376" t="s">
        <v>490</v>
      </c>
      <c r="M352" s="377" t="s">
        <v>62</v>
      </c>
      <c r="N352" s="378" t="s">
        <v>123</v>
      </c>
    </row>
    <row r="353" spans="3:14">
      <c r="C353" s="51" t="s">
        <v>480</v>
      </c>
      <c r="D353" s="51" t="s">
        <v>516</v>
      </c>
      <c r="E353" s="51" t="s">
        <v>517</v>
      </c>
      <c r="F353" s="51"/>
      <c r="G353" s="51"/>
      <c r="H353" s="51"/>
      <c r="I353" s="51"/>
      <c r="J353" s="51"/>
      <c r="K353" s="375"/>
      <c r="L353" s="376" t="s">
        <v>490</v>
      </c>
      <c r="M353" s="377" t="s">
        <v>62</v>
      </c>
      <c r="N353" s="378" t="s">
        <v>518</v>
      </c>
    </row>
    <row r="354" spans="3:14">
      <c r="C354" s="51" t="s">
        <v>480</v>
      </c>
      <c r="D354" s="51" t="s">
        <v>540</v>
      </c>
      <c r="E354" s="51" t="s">
        <v>541</v>
      </c>
      <c r="F354" s="51"/>
      <c r="G354" s="51"/>
      <c r="H354" s="51"/>
      <c r="I354" s="51"/>
      <c r="J354" s="51"/>
      <c r="K354" s="375"/>
      <c r="L354" s="376" t="s">
        <v>485</v>
      </c>
      <c r="M354" s="377" t="s">
        <v>62</v>
      </c>
      <c r="N354" s="378" t="s">
        <v>120</v>
      </c>
    </row>
    <row r="355" spans="3:14">
      <c r="C355" s="51" t="s">
        <v>480</v>
      </c>
      <c r="D355" s="51" t="s">
        <v>523</v>
      </c>
      <c r="E355" s="51" t="s">
        <v>524</v>
      </c>
      <c r="F355" s="51"/>
      <c r="G355" s="51"/>
      <c r="H355" s="51"/>
      <c r="I355" s="51"/>
      <c r="J355" s="51"/>
      <c r="K355" s="375"/>
      <c r="L355" s="376" t="s">
        <v>525</v>
      </c>
      <c r="M355" s="377" t="s">
        <v>62</v>
      </c>
      <c r="N355" s="378" t="s">
        <v>526</v>
      </c>
    </row>
    <row r="356" spans="3:14">
      <c r="C356" s="51" t="s">
        <v>480</v>
      </c>
      <c r="D356" s="51" t="s">
        <v>543</v>
      </c>
      <c r="E356" s="51" t="s">
        <v>544</v>
      </c>
      <c r="F356" s="51"/>
      <c r="G356" s="51"/>
      <c r="H356" s="51"/>
      <c r="I356" s="51"/>
      <c r="J356" s="51"/>
      <c r="K356" s="375"/>
      <c r="L356" s="376" t="s">
        <v>56</v>
      </c>
      <c r="M356" s="377" t="s">
        <v>62</v>
      </c>
      <c r="N356" s="378" t="s">
        <v>120</v>
      </c>
    </row>
    <row r="357" spans="3:14">
      <c r="C357" s="51" t="s">
        <v>480</v>
      </c>
      <c r="D357" s="51" t="s">
        <v>546</v>
      </c>
      <c r="E357" s="51" t="s">
        <v>547</v>
      </c>
      <c r="F357" s="51"/>
      <c r="G357" s="51"/>
      <c r="H357" s="51"/>
      <c r="I357" s="51"/>
      <c r="J357" s="51"/>
      <c r="K357" s="375"/>
      <c r="L357" s="376" t="s">
        <v>525</v>
      </c>
      <c r="M357" s="377" t="s">
        <v>62</v>
      </c>
      <c r="N357" s="378" t="s">
        <v>120</v>
      </c>
    </row>
    <row r="358" spans="3:14">
      <c r="C358" s="51" t="s">
        <v>480</v>
      </c>
      <c r="D358" s="51" t="s">
        <v>546</v>
      </c>
      <c r="E358" s="51" t="s">
        <v>549</v>
      </c>
      <c r="F358" s="51"/>
      <c r="G358" s="51"/>
      <c r="H358" s="51"/>
      <c r="I358" s="51"/>
      <c r="J358" s="51"/>
      <c r="K358" s="375"/>
      <c r="L358" s="376" t="s">
        <v>525</v>
      </c>
      <c r="M358" s="377" t="s">
        <v>62</v>
      </c>
      <c r="N358" s="378" t="s">
        <v>120</v>
      </c>
    </row>
    <row r="359" spans="3:14">
      <c r="C359" s="51" t="s">
        <v>480</v>
      </c>
      <c r="D359" s="51" t="s">
        <v>546</v>
      </c>
      <c r="E359" s="51" t="s">
        <v>551</v>
      </c>
      <c r="F359" s="51"/>
      <c r="G359" s="51"/>
      <c r="H359" s="51"/>
      <c r="I359" s="51"/>
      <c r="J359" s="51"/>
      <c r="K359" s="375"/>
      <c r="L359" s="376" t="s">
        <v>525</v>
      </c>
      <c r="M359" s="377" t="s">
        <v>62</v>
      </c>
      <c r="N359" s="378" t="s">
        <v>120</v>
      </c>
    </row>
    <row r="360" spans="3:14">
      <c r="C360" s="51" t="s">
        <v>480</v>
      </c>
      <c r="D360" s="51" t="s">
        <v>546</v>
      </c>
      <c r="E360" s="51" t="s">
        <v>553</v>
      </c>
      <c r="F360" s="51"/>
      <c r="G360" s="51"/>
      <c r="H360" s="51"/>
      <c r="I360" s="51"/>
      <c r="J360" s="51"/>
      <c r="K360" s="375"/>
      <c r="L360" s="376" t="s">
        <v>525</v>
      </c>
      <c r="M360" s="377" t="s">
        <v>62</v>
      </c>
      <c r="N360" s="378" t="s">
        <v>120</v>
      </c>
    </row>
    <row r="361" spans="3:14">
      <c r="C361" s="51" t="s">
        <v>480</v>
      </c>
      <c r="D361" s="51" t="s">
        <v>546</v>
      </c>
      <c r="E361" s="51" t="s">
        <v>555</v>
      </c>
      <c r="F361" s="51"/>
      <c r="G361" s="51"/>
      <c r="H361" s="51"/>
      <c r="I361" s="51"/>
      <c r="J361" s="51"/>
      <c r="K361" s="375"/>
      <c r="L361" s="376" t="s">
        <v>525</v>
      </c>
      <c r="M361" s="377" t="s">
        <v>62</v>
      </c>
      <c r="N361" s="378" t="s">
        <v>120</v>
      </c>
    </row>
    <row r="362" spans="3:14">
      <c r="C362" s="51" t="s">
        <v>480</v>
      </c>
      <c r="D362" s="51" t="s">
        <v>569</v>
      </c>
      <c r="E362" s="51" t="s">
        <v>570</v>
      </c>
      <c r="F362" s="51"/>
      <c r="G362" s="51"/>
      <c r="H362" s="51"/>
      <c r="I362" s="51"/>
      <c r="J362" s="51"/>
      <c r="K362" s="375"/>
      <c r="L362" s="376" t="s">
        <v>56</v>
      </c>
      <c r="M362" s="377" t="s">
        <v>62</v>
      </c>
      <c r="N362" s="378" t="s">
        <v>571</v>
      </c>
    </row>
    <row r="363" spans="3:14">
      <c r="C363" s="51" t="s">
        <v>480</v>
      </c>
      <c r="D363" s="51" t="s">
        <v>569</v>
      </c>
      <c r="E363" s="51" t="s">
        <v>577</v>
      </c>
      <c r="F363" s="51"/>
      <c r="G363" s="51"/>
      <c r="H363" s="51"/>
      <c r="I363" s="51"/>
      <c r="J363" s="51"/>
      <c r="K363" s="375"/>
      <c r="L363" s="376" t="s">
        <v>56</v>
      </c>
      <c r="M363" s="377" t="s">
        <v>62</v>
      </c>
      <c r="N363" s="378" t="s">
        <v>121</v>
      </c>
    </row>
    <row r="364" spans="3:14">
      <c r="C364" s="51" t="s">
        <v>480</v>
      </c>
      <c r="D364" s="51" t="s">
        <v>528</v>
      </c>
      <c r="E364" s="51" t="s">
        <v>529</v>
      </c>
      <c r="F364" s="51"/>
      <c r="G364" s="51"/>
      <c r="H364" s="51"/>
      <c r="I364" s="51"/>
      <c r="J364" s="51"/>
      <c r="K364" s="375"/>
      <c r="L364" s="376" t="s">
        <v>56</v>
      </c>
      <c r="M364" s="377" t="s">
        <v>62</v>
      </c>
      <c r="N364" s="378" t="s">
        <v>526</v>
      </c>
    </row>
    <row r="365" spans="3:14">
      <c r="C365" s="51" t="s">
        <v>480</v>
      </c>
      <c r="D365" s="51" t="s">
        <v>655</v>
      </c>
      <c r="E365" s="51" t="s">
        <v>5368</v>
      </c>
      <c r="F365" s="51"/>
      <c r="G365" s="51"/>
      <c r="H365" s="51"/>
      <c r="I365" s="51"/>
      <c r="J365" s="51"/>
      <c r="K365" s="375"/>
      <c r="L365" s="376" t="s">
        <v>95</v>
      </c>
      <c r="M365" s="377" t="s">
        <v>28</v>
      </c>
      <c r="N365" s="378"/>
    </row>
    <row r="366" spans="3:14">
      <c r="C366" s="51" t="s">
        <v>480</v>
      </c>
      <c r="D366" s="51" t="s">
        <v>658</v>
      </c>
      <c r="E366" s="51" t="s">
        <v>661</v>
      </c>
      <c r="F366" s="51"/>
      <c r="G366" s="51"/>
      <c r="H366" s="51"/>
      <c r="I366" s="51"/>
      <c r="J366" s="51"/>
      <c r="K366" s="375"/>
      <c r="L366" s="376" t="s">
        <v>95</v>
      </c>
      <c r="M366" s="377" t="s">
        <v>28</v>
      </c>
      <c r="N366" s="378"/>
    </row>
    <row r="367" spans="3:14">
      <c r="C367" s="51" t="s">
        <v>480</v>
      </c>
      <c r="D367" s="51" t="s">
        <v>666</v>
      </c>
      <c r="E367" s="51" t="s">
        <v>667</v>
      </c>
      <c r="F367" s="51"/>
      <c r="G367" s="51"/>
      <c r="H367" s="51"/>
      <c r="I367" s="51"/>
      <c r="J367" s="51"/>
      <c r="K367" s="375"/>
      <c r="L367" s="376" t="s">
        <v>668</v>
      </c>
      <c r="M367" s="377" t="s">
        <v>28</v>
      </c>
      <c r="N367" s="378"/>
    </row>
    <row r="368" spans="3:14">
      <c r="C368" s="51" t="s">
        <v>480</v>
      </c>
      <c r="D368" s="51" t="s">
        <v>666</v>
      </c>
      <c r="E368" s="51" t="s">
        <v>670</v>
      </c>
      <c r="F368" s="51"/>
      <c r="G368" s="51"/>
      <c r="H368" s="51"/>
      <c r="I368" s="51"/>
      <c r="J368" s="51"/>
      <c r="K368" s="375"/>
      <c r="L368" s="376" t="s">
        <v>668</v>
      </c>
      <c r="M368" s="377" t="s">
        <v>28</v>
      </c>
      <c r="N368" s="378"/>
    </row>
    <row r="369" spans="3:14">
      <c r="C369" s="51" t="s">
        <v>480</v>
      </c>
      <c r="D369" s="51" t="s">
        <v>666</v>
      </c>
      <c r="E369" s="51" t="s">
        <v>672</v>
      </c>
      <c r="F369" s="51"/>
      <c r="G369" s="51"/>
      <c r="H369" s="51"/>
      <c r="I369" s="51"/>
      <c r="J369" s="51"/>
      <c r="K369" s="375"/>
      <c r="L369" s="376" t="s">
        <v>668</v>
      </c>
      <c r="M369" s="377" t="s">
        <v>28</v>
      </c>
      <c r="N369" s="378"/>
    </row>
    <row r="370" spans="3:14">
      <c r="C370" s="51" t="s">
        <v>480</v>
      </c>
      <c r="D370" s="51" t="s">
        <v>674</v>
      </c>
      <c r="E370" s="51" t="s">
        <v>675</v>
      </c>
      <c r="F370" s="51"/>
      <c r="G370" s="51"/>
      <c r="H370" s="51"/>
      <c r="I370" s="51"/>
      <c r="J370" s="51"/>
      <c r="K370" s="375"/>
      <c r="L370" s="376" t="s">
        <v>91</v>
      </c>
      <c r="M370" s="377" t="s">
        <v>28</v>
      </c>
      <c r="N370" s="378"/>
    </row>
    <row r="371" spans="3:14">
      <c r="C371" s="51" t="s">
        <v>480</v>
      </c>
      <c r="D371" s="51" t="s">
        <v>677</v>
      </c>
      <c r="E371" s="51" t="s">
        <v>678</v>
      </c>
      <c r="F371" s="51"/>
      <c r="G371" s="51"/>
      <c r="H371" s="51"/>
      <c r="I371" s="51"/>
      <c r="J371" s="51"/>
      <c r="K371" s="375"/>
      <c r="L371" s="378" t="s">
        <v>91</v>
      </c>
      <c r="M371" s="377" t="s">
        <v>28</v>
      </c>
      <c r="N371" s="378"/>
    </row>
    <row r="372" spans="3:14">
      <c r="C372" s="51" t="s">
        <v>480</v>
      </c>
      <c r="D372" s="51" t="s">
        <v>680</v>
      </c>
      <c r="E372" s="51" t="s">
        <v>681</v>
      </c>
      <c r="F372" s="51"/>
      <c r="G372" s="51"/>
      <c r="H372" s="51"/>
      <c r="I372" s="51"/>
      <c r="J372" s="51"/>
      <c r="K372" s="375"/>
      <c r="L372" s="378" t="s">
        <v>91</v>
      </c>
      <c r="M372" s="377" t="s">
        <v>28</v>
      </c>
      <c r="N372" s="378"/>
    </row>
    <row r="373" spans="3:14">
      <c r="C373" s="51" t="s">
        <v>480</v>
      </c>
      <c r="D373" s="51" t="s">
        <v>683</v>
      </c>
      <c r="E373" s="51" t="s">
        <v>684</v>
      </c>
      <c r="F373" s="51"/>
      <c r="G373" s="51"/>
      <c r="H373" s="51"/>
      <c r="I373" s="51"/>
      <c r="J373" s="51"/>
      <c r="K373" s="375"/>
      <c r="L373" s="376" t="s">
        <v>668</v>
      </c>
      <c r="M373" s="377" t="s">
        <v>28</v>
      </c>
      <c r="N373" s="378"/>
    </row>
    <row r="374" spans="3:14">
      <c r="C374" s="51" t="s">
        <v>480</v>
      </c>
      <c r="D374" s="51" t="s">
        <v>683</v>
      </c>
      <c r="E374" s="51" t="s">
        <v>686</v>
      </c>
      <c r="F374" s="51"/>
      <c r="G374" s="51"/>
      <c r="H374" s="51"/>
      <c r="I374" s="51"/>
      <c r="J374" s="51"/>
      <c r="K374" s="375"/>
      <c r="L374" s="376" t="s">
        <v>668</v>
      </c>
      <c r="M374" s="377" t="s">
        <v>28</v>
      </c>
      <c r="N374" s="378"/>
    </row>
    <row r="375" spans="3:14">
      <c r="C375" s="51" t="s">
        <v>480</v>
      </c>
      <c r="D375" s="51" t="s">
        <v>683</v>
      </c>
      <c r="E375" s="51" t="s">
        <v>688</v>
      </c>
      <c r="F375" s="51"/>
      <c r="G375" s="51"/>
      <c r="H375" s="51"/>
      <c r="I375" s="51"/>
      <c r="J375" s="51"/>
      <c r="K375" s="375"/>
      <c r="L375" s="376" t="s">
        <v>668</v>
      </c>
      <c r="M375" s="377" t="s">
        <v>28</v>
      </c>
      <c r="N375" s="378"/>
    </row>
    <row r="376" spans="3:14">
      <c r="C376" s="51" t="s">
        <v>480</v>
      </c>
      <c r="D376" s="51" t="s">
        <v>690</v>
      </c>
      <c r="E376" s="51" t="s">
        <v>691</v>
      </c>
      <c r="F376" s="51"/>
      <c r="G376" s="51"/>
      <c r="H376" s="51"/>
      <c r="I376" s="51"/>
      <c r="J376" s="51"/>
      <c r="K376" s="375"/>
      <c r="L376" s="376" t="s">
        <v>91</v>
      </c>
      <c r="M376" s="377" t="s">
        <v>28</v>
      </c>
      <c r="N376" s="378"/>
    </row>
    <row r="377" spans="3:14">
      <c r="C377" s="51" t="s">
        <v>480</v>
      </c>
      <c r="D377" s="51" t="s">
        <v>690</v>
      </c>
      <c r="E377" s="51" t="s">
        <v>693</v>
      </c>
      <c r="F377" s="51"/>
      <c r="G377" s="51"/>
      <c r="H377" s="51"/>
      <c r="I377" s="51"/>
      <c r="J377" s="51"/>
      <c r="K377" s="375"/>
      <c r="L377" s="376" t="s">
        <v>91</v>
      </c>
      <c r="M377" s="377" t="s">
        <v>28</v>
      </c>
      <c r="N377" s="378"/>
    </row>
    <row r="378" spans="3:14">
      <c r="C378" s="51" t="s">
        <v>480</v>
      </c>
      <c r="D378" s="51" t="s">
        <v>690</v>
      </c>
      <c r="E378" s="51" t="s">
        <v>695</v>
      </c>
      <c r="F378" s="51"/>
      <c r="G378" s="51"/>
      <c r="H378" s="51"/>
      <c r="I378" s="51"/>
      <c r="J378" s="51"/>
      <c r="K378" s="375"/>
      <c r="L378" s="376" t="s">
        <v>91</v>
      </c>
      <c r="M378" s="377" t="s">
        <v>28</v>
      </c>
      <c r="N378" s="378"/>
    </row>
    <row r="379" spans="3:14">
      <c r="C379" s="51" t="s">
        <v>480</v>
      </c>
      <c r="D379" s="51" t="s">
        <v>697</v>
      </c>
      <c r="E379" s="51" t="s">
        <v>698</v>
      </c>
      <c r="F379" s="51"/>
      <c r="G379" s="51"/>
      <c r="H379" s="51"/>
      <c r="I379" s="51"/>
      <c r="J379" s="51"/>
      <c r="K379" s="375"/>
      <c r="L379" s="376" t="s">
        <v>668</v>
      </c>
      <c r="M379" s="377" t="s">
        <v>28</v>
      </c>
      <c r="N379" s="378"/>
    </row>
    <row r="380" spans="3:14">
      <c r="C380" s="51" t="s">
        <v>480</v>
      </c>
      <c r="D380" s="51" t="s">
        <v>697</v>
      </c>
      <c r="E380" s="51" t="s">
        <v>700</v>
      </c>
      <c r="F380" s="51"/>
      <c r="G380" s="51"/>
      <c r="H380" s="51"/>
      <c r="I380" s="51"/>
      <c r="J380" s="51"/>
      <c r="K380" s="375"/>
      <c r="L380" s="376" t="s">
        <v>668</v>
      </c>
      <c r="M380" s="377" t="s">
        <v>28</v>
      </c>
      <c r="N380" s="378"/>
    </row>
    <row r="381" spans="3:14">
      <c r="C381" s="51" t="s">
        <v>480</v>
      </c>
      <c r="D381" s="51" t="s">
        <v>697</v>
      </c>
      <c r="E381" s="51" t="s">
        <v>702</v>
      </c>
      <c r="F381" s="51"/>
      <c r="G381" s="51"/>
      <c r="H381" s="51"/>
      <c r="I381" s="51"/>
      <c r="J381" s="51"/>
      <c r="K381" s="375"/>
      <c r="L381" s="376" t="s">
        <v>668</v>
      </c>
      <c r="M381" s="377" t="s">
        <v>28</v>
      </c>
      <c r="N381" s="378"/>
    </row>
    <row r="382" spans="3:14">
      <c r="C382" s="51" t="s">
        <v>480</v>
      </c>
      <c r="D382" s="51" t="s">
        <v>704</v>
      </c>
      <c r="E382" s="51" t="s">
        <v>705</v>
      </c>
      <c r="F382" s="51"/>
      <c r="G382" s="51"/>
      <c r="H382" s="51"/>
      <c r="I382" s="51"/>
      <c r="J382" s="51"/>
      <c r="K382" s="375"/>
      <c r="L382" s="376" t="s">
        <v>91</v>
      </c>
      <c r="M382" s="377" t="s">
        <v>28</v>
      </c>
      <c r="N382" s="378"/>
    </row>
    <row r="383" spans="3:14">
      <c r="C383" s="51" t="s">
        <v>480</v>
      </c>
      <c r="D383" s="51" t="s">
        <v>557</v>
      </c>
      <c r="E383" s="51" t="s">
        <v>558</v>
      </c>
      <c r="F383" s="51"/>
      <c r="G383" s="51"/>
      <c r="H383" s="51"/>
      <c r="I383" s="51"/>
      <c r="J383" s="51"/>
      <c r="K383" s="375"/>
      <c r="L383" s="376" t="s">
        <v>869</v>
      </c>
      <c r="M383" s="377" t="s">
        <v>28</v>
      </c>
      <c r="N383" s="378" t="s">
        <v>120</v>
      </c>
    </row>
    <row r="384" spans="3:14">
      <c r="C384" s="51" t="s">
        <v>480</v>
      </c>
      <c r="D384" s="51" t="s">
        <v>557</v>
      </c>
      <c r="E384" s="51" t="s">
        <v>560</v>
      </c>
      <c r="F384" s="51"/>
      <c r="G384" s="51"/>
      <c r="H384" s="51"/>
      <c r="I384" s="51"/>
      <c r="J384" s="51"/>
      <c r="K384" s="375"/>
      <c r="L384" s="376" t="s">
        <v>869</v>
      </c>
      <c r="M384" s="377" t="s">
        <v>28</v>
      </c>
      <c r="N384" s="378" t="s">
        <v>120</v>
      </c>
    </row>
    <row r="385" spans="3:14">
      <c r="C385" s="51" t="s">
        <v>480</v>
      </c>
      <c r="D385" s="51" t="s">
        <v>707</v>
      </c>
      <c r="E385" s="51" t="s">
        <v>708</v>
      </c>
      <c r="F385" s="51"/>
      <c r="G385" s="51"/>
      <c r="H385" s="51"/>
      <c r="I385" s="51"/>
      <c r="J385" s="51"/>
      <c r="K385" s="375"/>
      <c r="L385" s="376" t="s">
        <v>91</v>
      </c>
      <c r="M385" s="377" t="s">
        <v>28</v>
      </c>
      <c r="N385" s="378"/>
    </row>
    <row r="386" spans="3:14">
      <c r="C386" s="51" t="s">
        <v>480</v>
      </c>
      <c r="D386" s="51" t="s">
        <v>707</v>
      </c>
      <c r="E386" s="51" t="s">
        <v>710</v>
      </c>
      <c r="F386" s="51"/>
      <c r="G386" s="51"/>
      <c r="H386" s="51"/>
      <c r="I386" s="51"/>
      <c r="J386" s="51"/>
      <c r="K386" s="375"/>
      <c r="L386" s="376" t="s">
        <v>91</v>
      </c>
      <c r="M386" s="377" t="s">
        <v>28</v>
      </c>
      <c r="N386" s="378"/>
    </row>
    <row r="387" spans="3:14">
      <c r="C387" s="51" t="s">
        <v>480</v>
      </c>
      <c r="D387" s="51" t="s">
        <v>712</v>
      </c>
      <c r="E387" s="51" t="s">
        <v>713</v>
      </c>
      <c r="F387" s="51"/>
      <c r="G387" s="51"/>
      <c r="H387" s="51"/>
      <c r="I387" s="51"/>
      <c r="J387" s="51"/>
      <c r="K387" s="375"/>
      <c r="L387" s="376" t="s">
        <v>91</v>
      </c>
      <c r="M387" s="377" t="s">
        <v>28</v>
      </c>
      <c r="N387" s="378"/>
    </row>
    <row r="388" spans="3:14">
      <c r="C388" s="51" t="s">
        <v>480</v>
      </c>
      <c r="D388" s="51" t="s">
        <v>498</v>
      </c>
      <c r="E388" s="51" t="s">
        <v>715</v>
      </c>
      <c r="F388" s="51"/>
      <c r="G388" s="51"/>
      <c r="H388" s="51"/>
      <c r="I388" s="51"/>
      <c r="J388" s="51"/>
      <c r="K388" s="375"/>
      <c r="L388" s="376" t="s">
        <v>91</v>
      </c>
      <c r="M388" s="377" t="s">
        <v>28</v>
      </c>
      <c r="N388" s="378"/>
    </row>
    <row r="389" spans="3:14">
      <c r="C389" s="51" t="s">
        <v>480</v>
      </c>
      <c r="D389" s="51" t="s">
        <v>498</v>
      </c>
      <c r="E389" s="51" t="s">
        <v>717</v>
      </c>
      <c r="F389" s="51"/>
      <c r="G389" s="51"/>
      <c r="H389" s="51"/>
      <c r="I389" s="51"/>
      <c r="J389" s="51"/>
      <c r="K389" s="375"/>
      <c r="L389" s="376" t="s">
        <v>91</v>
      </c>
      <c r="M389" s="377" t="s">
        <v>28</v>
      </c>
      <c r="N389" s="378"/>
    </row>
    <row r="390" spans="3:14">
      <c r="C390" s="51" t="s">
        <v>480</v>
      </c>
      <c r="D390" s="51" t="s">
        <v>498</v>
      </c>
      <c r="E390" s="51" t="s">
        <v>719</v>
      </c>
      <c r="F390" s="51"/>
      <c r="G390" s="51"/>
      <c r="H390" s="51"/>
      <c r="I390" s="51"/>
      <c r="J390" s="51"/>
      <c r="K390" s="375"/>
      <c r="L390" s="376" t="s">
        <v>91</v>
      </c>
      <c r="M390" s="377" t="s">
        <v>28</v>
      </c>
      <c r="N390" s="378"/>
    </row>
    <row r="391" spans="3:14">
      <c r="C391" s="51" t="s">
        <v>480</v>
      </c>
      <c r="D391" s="51" t="s">
        <v>498</v>
      </c>
      <c r="E391" s="51" t="s">
        <v>721</v>
      </c>
      <c r="F391" s="51"/>
      <c r="G391" s="51"/>
      <c r="H391" s="51"/>
      <c r="I391" s="51"/>
      <c r="J391" s="51"/>
      <c r="K391" s="375"/>
      <c r="L391" s="376" t="s">
        <v>91</v>
      </c>
      <c r="M391" s="377" t="s">
        <v>28</v>
      </c>
      <c r="N391" s="378"/>
    </row>
    <row r="392" spans="3:14">
      <c r="C392" s="51" t="s">
        <v>480</v>
      </c>
      <c r="D392" s="51" t="s">
        <v>498</v>
      </c>
      <c r="E392" s="51" t="s">
        <v>723</v>
      </c>
      <c r="F392" s="51"/>
      <c r="G392" s="51"/>
      <c r="H392" s="51"/>
      <c r="I392" s="51"/>
      <c r="J392" s="51"/>
      <c r="K392" s="375"/>
      <c r="L392" s="376" t="s">
        <v>91</v>
      </c>
      <c r="M392" s="377" t="s">
        <v>28</v>
      </c>
      <c r="N392" s="378"/>
    </row>
    <row r="393" spans="3:14">
      <c r="C393" s="51" t="s">
        <v>480</v>
      </c>
      <c r="D393" s="51" t="s">
        <v>498</v>
      </c>
      <c r="E393" s="51" t="s">
        <v>725</v>
      </c>
      <c r="F393" s="51"/>
      <c r="G393" s="51"/>
      <c r="H393" s="51"/>
      <c r="I393" s="51"/>
      <c r="J393" s="51"/>
      <c r="K393" s="375"/>
      <c r="L393" s="376" t="s">
        <v>91</v>
      </c>
      <c r="M393" s="377" t="s">
        <v>28</v>
      </c>
      <c r="N393" s="378"/>
    </row>
    <row r="394" spans="3:14">
      <c r="C394" s="51" t="s">
        <v>480</v>
      </c>
      <c r="D394" s="51" t="s">
        <v>498</v>
      </c>
      <c r="E394" s="51" t="s">
        <v>727</v>
      </c>
      <c r="F394" s="51"/>
      <c r="G394" s="51"/>
      <c r="H394" s="51"/>
      <c r="I394" s="51"/>
      <c r="J394" s="51"/>
      <c r="K394" s="375"/>
      <c r="L394" s="376" t="s">
        <v>91</v>
      </c>
      <c r="M394" s="377" t="s">
        <v>28</v>
      </c>
      <c r="N394" s="378"/>
    </row>
    <row r="395" spans="3:14">
      <c r="C395" s="51" t="s">
        <v>480</v>
      </c>
      <c r="D395" s="51" t="s">
        <v>498</v>
      </c>
      <c r="E395" s="51" t="s">
        <v>729</v>
      </c>
      <c r="F395" s="51"/>
      <c r="G395" s="51"/>
      <c r="H395" s="51"/>
      <c r="I395" s="51"/>
      <c r="J395" s="51"/>
      <c r="K395" s="375"/>
      <c r="L395" s="376" t="s">
        <v>91</v>
      </c>
      <c r="M395" s="377" t="s">
        <v>28</v>
      </c>
      <c r="N395" s="378"/>
    </row>
    <row r="396" spans="3:14">
      <c r="C396" s="51" t="s">
        <v>480</v>
      </c>
      <c r="D396" s="51" t="s">
        <v>498</v>
      </c>
      <c r="E396" s="51" t="s">
        <v>731</v>
      </c>
      <c r="F396" s="51"/>
      <c r="G396" s="51"/>
      <c r="H396" s="51"/>
      <c r="I396" s="51"/>
      <c r="J396" s="51"/>
      <c r="K396" s="375"/>
      <c r="L396" s="376" t="s">
        <v>668</v>
      </c>
      <c r="M396" s="377" t="s">
        <v>28</v>
      </c>
      <c r="N396" s="378"/>
    </row>
    <row r="397" spans="3:14">
      <c r="C397" s="51" t="s">
        <v>480</v>
      </c>
      <c r="D397" s="51" t="s">
        <v>498</v>
      </c>
      <c r="E397" s="51" t="s">
        <v>733</v>
      </c>
      <c r="F397" s="51"/>
      <c r="G397" s="51"/>
      <c r="H397" s="51"/>
      <c r="I397" s="51"/>
      <c r="J397" s="51"/>
      <c r="K397" s="375"/>
      <c r="L397" s="376" t="s">
        <v>668</v>
      </c>
      <c r="M397" s="377" t="s">
        <v>28</v>
      </c>
      <c r="N397" s="378"/>
    </row>
    <row r="398" spans="3:14">
      <c r="C398" s="51" t="s">
        <v>480</v>
      </c>
      <c r="D398" s="51" t="s">
        <v>498</v>
      </c>
      <c r="E398" s="51" t="s">
        <v>735</v>
      </c>
      <c r="F398" s="51"/>
      <c r="G398" s="51"/>
      <c r="H398" s="51"/>
      <c r="I398" s="51"/>
      <c r="J398" s="51"/>
      <c r="K398" s="375"/>
      <c r="L398" s="376" t="s">
        <v>91</v>
      </c>
      <c r="M398" s="377" t="s">
        <v>28</v>
      </c>
      <c r="N398" s="378"/>
    </row>
    <row r="399" spans="3:14">
      <c r="C399" s="51" t="s">
        <v>480</v>
      </c>
      <c r="D399" s="51" t="s">
        <v>498</v>
      </c>
      <c r="E399" s="51" t="s">
        <v>737</v>
      </c>
      <c r="F399" s="51"/>
      <c r="G399" s="51"/>
      <c r="H399" s="51"/>
      <c r="I399" s="51"/>
      <c r="J399" s="51"/>
      <c r="K399" s="375"/>
      <c r="L399" s="376" t="s">
        <v>91</v>
      </c>
      <c r="M399" s="377" t="s">
        <v>28</v>
      </c>
      <c r="N399" s="378"/>
    </row>
    <row r="400" spans="3:14">
      <c r="C400" s="51" t="s">
        <v>480</v>
      </c>
      <c r="D400" s="51" t="s">
        <v>498</v>
      </c>
      <c r="E400" s="51" t="s">
        <v>739</v>
      </c>
      <c r="F400" s="51"/>
      <c r="G400" s="51"/>
      <c r="H400" s="51"/>
      <c r="I400" s="51"/>
      <c r="J400" s="51"/>
      <c r="K400" s="375"/>
      <c r="L400" s="376" t="s">
        <v>91</v>
      </c>
      <c r="M400" s="377" t="s">
        <v>28</v>
      </c>
      <c r="N400" s="378"/>
    </row>
    <row r="401" spans="3:14">
      <c r="C401" s="51" t="s">
        <v>480</v>
      </c>
      <c r="D401" s="51" t="s">
        <v>498</v>
      </c>
      <c r="E401" s="51" t="s">
        <v>741</v>
      </c>
      <c r="F401" s="51"/>
      <c r="G401" s="51"/>
      <c r="H401" s="51"/>
      <c r="I401" s="51"/>
      <c r="J401" s="51"/>
      <c r="K401" s="375"/>
      <c r="L401" s="376" t="s">
        <v>91</v>
      </c>
      <c r="M401" s="377" t="s">
        <v>28</v>
      </c>
      <c r="N401" s="378"/>
    </row>
    <row r="402" spans="3:14">
      <c r="C402" s="51" t="s">
        <v>480</v>
      </c>
      <c r="D402" s="51" t="s">
        <v>498</v>
      </c>
      <c r="E402" s="51" t="s">
        <v>499</v>
      </c>
      <c r="F402" s="51"/>
      <c r="G402" s="51"/>
      <c r="H402" s="51"/>
      <c r="I402" s="51"/>
      <c r="J402" s="51"/>
      <c r="K402" s="375"/>
      <c r="L402" s="376" t="s">
        <v>2641</v>
      </c>
      <c r="M402" s="377" t="s">
        <v>28</v>
      </c>
      <c r="N402" s="378" t="s">
        <v>123</v>
      </c>
    </row>
    <row r="403" spans="3:14">
      <c r="C403" s="51" t="s">
        <v>480</v>
      </c>
      <c r="D403" s="51" t="s">
        <v>498</v>
      </c>
      <c r="E403" s="51" t="s">
        <v>743</v>
      </c>
      <c r="F403" s="51"/>
      <c r="G403" s="51"/>
      <c r="H403" s="51"/>
      <c r="I403" s="51"/>
      <c r="J403" s="51"/>
      <c r="K403" s="375"/>
      <c r="L403" s="376" t="s">
        <v>91</v>
      </c>
      <c r="M403" s="377" t="s">
        <v>28</v>
      </c>
      <c r="N403" s="378"/>
    </row>
    <row r="404" spans="3:14">
      <c r="C404" s="51" t="s">
        <v>480</v>
      </c>
      <c r="D404" s="51" t="s">
        <v>498</v>
      </c>
      <c r="E404" s="51" t="s">
        <v>745</v>
      </c>
      <c r="F404" s="51"/>
      <c r="G404" s="51"/>
      <c r="H404" s="51"/>
      <c r="I404" s="51"/>
      <c r="J404" s="51"/>
      <c r="K404" s="375"/>
      <c r="L404" s="376" t="s">
        <v>91</v>
      </c>
      <c r="M404" s="377" t="s">
        <v>28</v>
      </c>
      <c r="N404" s="378"/>
    </row>
    <row r="405" spans="3:14">
      <c r="C405" s="51" t="s">
        <v>480</v>
      </c>
      <c r="D405" s="51" t="s">
        <v>498</v>
      </c>
      <c r="E405" s="51" t="s">
        <v>747</v>
      </c>
      <c r="F405" s="51"/>
      <c r="G405" s="51"/>
      <c r="H405" s="51"/>
      <c r="I405" s="51"/>
      <c r="J405" s="51"/>
      <c r="K405" s="375"/>
      <c r="L405" s="376" t="s">
        <v>91</v>
      </c>
      <c r="M405" s="377" t="s">
        <v>28</v>
      </c>
      <c r="N405" s="378"/>
    </row>
    <row r="406" spans="3:14">
      <c r="C406" s="51" t="s">
        <v>480</v>
      </c>
      <c r="D406" s="51" t="s">
        <v>498</v>
      </c>
      <c r="E406" s="51" t="s">
        <v>749</v>
      </c>
      <c r="F406" s="51"/>
      <c r="G406" s="51"/>
      <c r="H406" s="51"/>
      <c r="I406" s="51"/>
      <c r="J406" s="51"/>
      <c r="K406" s="375"/>
      <c r="L406" s="376" t="s">
        <v>91</v>
      </c>
      <c r="M406" s="377" t="s">
        <v>28</v>
      </c>
      <c r="N406" s="378"/>
    </row>
    <row r="407" spans="3:14">
      <c r="C407" s="51" t="s">
        <v>480</v>
      </c>
      <c r="D407" s="51" t="s">
        <v>498</v>
      </c>
      <c r="E407" s="51" t="s">
        <v>751</v>
      </c>
      <c r="F407" s="51"/>
      <c r="G407" s="51"/>
      <c r="H407" s="51"/>
      <c r="I407" s="51"/>
      <c r="J407" s="51"/>
      <c r="K407" s="375"/>
      <c r="L407" s="376" t="s">
        <v>91</v>
      </c>
      <c r="M407" s="377" t="s">
        <v>28</v>
      </c>
      <c r="N407" s="378"/>
    </row>
    <row r="408" spans="3:14">
      <c r="C408" s="51" t="s">
        <v>480</v>
      </c>
      <c r="D408" s="51" t="s">
        <v>498</v>
      </c>
      <c r="E408" s="51" t="s">
        <v>753</v>
      </c>
      <c r="F408" s="51"/>
      <c r="G408" s="51"/>
      <c r="H408" s="51"/>
      <c r="I408" s="51"/>
      <c r="J408" s="51"/>
      <c r="K408" s="375"/>
      <c r="L408" s="376" t="s">
        <v>91</v>
      </c>
      <c r="M408" s="377" t="s">
        <v>28</v>
      </c>
      <c r="N408" s="378"/>
    </row>
    <row r="409" spans="3:14">
      <c r="C409" s="51" t="s">
        <v>480</v>
      </c>
      <c r="D409" s="51" t="s">
        <v>498</v>
      </c>
      <c r="E409" s="51" t="s">
        <v>755</v>
      </c>
      <c r="F409" s="51"/>
      <c r="G409" s="51"/>
      <c r="H409" s="51"/>
      <c r="I409" s="51"/>
      <c r="J409" s="51"/>
      <c r="K409" s="375"/>
      <c r="L409" s="376" t="s">
        <v>91</v>
      </c>
      <c r="M409" s="377" t="s">
        <v>28</v>
      </c>
      <c r="N409" s="378"/>
    </row>
    <row r="410" spans="3:14">
      <c r="C410" s="51" t="s">
        <v>480</v>
      </c>
      <c r="D410" s="51" t="s">
        <v>498</v>
      </c>
      <c r="E410" s="51" t="s">
        <v>757</v>
      </c>
      <c r="F410" s="51"/>
      <c r="G410" s="51"/>
      <c r="H410" s="51"/>
      <c r="I410" s="51"/>
      <c r="J410" s="51"/>
      <c r="K410" s="375"/>
      <c r="L410" s="376" t="s">
        <v>91</v>
      </c>
      <c r="M410" s="377" t="s">
        <v>28</v>
      </c>
      <c r="N410" s="378"/>
    </row>
    <row r="411" spans="3:14">
      <c r="C411" s="51" t="s">
        <v>480</v>
      </c>
      <c r="D411" s="51" t="s">
        <v>759</v>
      </c>
      <c r="E411" s="51" t="s">
        <v>760</v>
      </c>
      <c r="F411" s="51"/>
      <c r="G411" s="51"/>
      <c r="H411" s="51"/>
      <c r="I411" s="51"/>
      <c r="J411" s="51"/>
      <c r="K411" s="375"/>
      <c r="L411" s="376" t="s">
        <v>91</v>
      </c>
      <c r="M411" s="377" t="s">
        <v>28</v>
      </c>
      <c r="N411" s="378"/>
    </row>
    <row r="412" spans="3:14">
      <c r="C412" s="51" t="s">
        <v>480</v>
      </c>
      <c r="D412" s="51" t="s">
        <v>759</v>
      </c>
      <c r="E412" s="51" t="s">
        <v>762</v>
      </c>
      <c r="F412" s="51"/>
      <c r="G412" s="51"/>
      <c r="H412" s="51"/>
      <c r="I412" s="51"/>
      <c r="J412" s="51"/>
      <c r="K412" s="375"/>
      <c r="L412" s="376" t="s">
        <v>91</v>
      </c>
      <c r="M412" s="377" t="s">
        <v>28</v>
      </c>
      <c r="N412" s="378"/>
    </row>
    <row r="413" spans="3:14">
      <c r="C413" s="51" t="s">
        <v>480</v>
      </c>
      <c r="D413" s="51" t="s">
        <v>501</v>
      </c>
      <c r="E413" s="51" t="s">
        <v>764</v>
      </c>
      <c r="F413" s="51"/>
      <c r="G413" s="51"/>
      <c r="H413" s="51"/>
      <c r="I413" s="51"/>
      <c r="J413" s="51"/>
      <c r="K413" s="375"/>
      <c r="L413" s="376" t="s">
        <v>91</v>
      </c>
      <c r="M413" s="377" t="s">
        <v>28</v>
      </c>
      <c r="N413" s="378"/>
    </row>
    <row r="414" spans="3:14">
      <c r="C414" s="51" t="s">
        <v>480</v>
      </c>
      <c r="D414" s="51" t="s">
        <v>501</v>
      </c>
      <c r="E414" s="51" t="s">
        <v>502</v>
      </c>
      <c r="F414" s="51"/>
      <c r="G414" s="51"/>
      <c r="H414" s="51"/>
      <c r="I414" s="51"/>
      <c r="J414" s="51"/>
      <c r="K414" s="375"/>
      <c r="L414" s="376" t="s">
        <v>869</v>
      </c>
      <c r="M414" s="377" t="s">
        <v>28</v>
      </c>
      <c r="N414" s="378" t="s">
        <v>123</v>
      </c>
    </row>
    <row r="415" spans="3:14">
      <c r="C415" s="51" t="s">
        <v>480</v>
      </c>
      <c r="D415" s="51" t="s">
        <v>501</v>
      </c>
      <c r="E415" s="51" t="s">
        <v>766</v>
      </c>
      <c r="F415" s="51"/>
      <c r="G415" s="51"/>
      <c r="H415" s="51"/>
      <c r="I415" s="51"/>
      <c r="J415" s="51"/>
      <c r="K415" s="375"/>
      <c r="L415" s="376" t="s">
        <v>91</v>
      </c>
      <c r="M415" s="377" t="s">
        <v>28</v>
      </c>
      <c r="N415" s="378"/>
    </row>
    <row r="416" spans="3:14">
      <c r="C416" s="51" t="s">
        <v>480</v>
      </c>
      <c r="D416" s="51" t="s">
        <v>501</v>
      </c>
      <c r="E416" s="51" t="s">
        <v>768</v>
      </c>
      <c r="F416" s="51"/>
      <c r="G416" s="51"/>
      <c r="H416" s="51"/>
      <c r="I416" s="51"/>
      <c r="J416" s="51"/>
      <c r="K416" s="375"/>
      <c r="L416" s="376" t="s">
        <v>91</v>
      </c>
      <c r="M416" s="377" t="s">
        <v>28</v>
      </c>
      <c r="N416" s="378"/>
    </row>
    <row r="417" spans="3:14">
      <c r="C417" s="51" t="s">
        <v>480</v>
      </c>
      <c r="D417" s="51" t="s">
        <v>501</v>
      </c>
      <c r="E417" s="51" t="s">
        <v>770</v>
      </c>
      <c r="F417" s="51"/>
      <c r="G417" s="51"/>
      <c r="H417" s="51"/>
      <c r="I417" s="51"/>
      <c r="J417" s="51"/>
      <c r="K417" s="375"/>
      <c r="L417" s="376" t="s">
        <v>91</v>
      </c>
      <c r="M417" s="377" t="s">
        <v>28</v>
      </c>
      <c r="N417" s="378"/>
    </row>
    <row r="418" spans="3:14">
      <c r="C418" s="51" t="s">
        <v>480</v>
      </c>
      <c r="D418" s="51" t="s">
        <v>501</v>
      </c>
      <c r="E418" s="51" t="s">
        <v>772</v>
      </c>
      <c r="F418" s="51"/>
      <c r="G418" s="51"/>
      <c r="H418" s="51"/>
      <c r="I418" s="51"/>
      <c r="J418" s="51"/>
      <c r="K418" s="375"/>
      <c r="L418" s="376" t="s">
        <v>91</v>
      </c>
      <c r="M418" s="377" t="s">
        <v>28</v>
      </c>
      <c r="N418" s="378"/>
    </row>
    <row r="419" spans="3:14">
      <c r="C419" s="51" t="s">
        <v>480</v>
      </c>
      <c r="D419" s="51" t="s">
        <v>501</v>
      </c>
      <c r="E419" s="51" t="s">
        <v>774</v>
      </c>
      <c r="F419" s="51"/>
      <c r="G419" s="51"/>
      <c r="H419" s="51"/>
      <c r="I419" s="51"/>
      <c r="J419" s="51"/>
      <c r="K419" s="375"/>
      <c r="L419" s="376" t="s">
        <v>91</v>
      </c>
      <c r="M419" s="377" t="s">
        <v>28</v>
      </c>
      <c r="N419" s="378"/>
    </row>
    <row r="420" spans="3:14">
      <c r="C420" s="51" t="s">
        <v>480</v>
      </c>
      <c r="D420" s="51" t="s">
        <v>501</v>
      </c>
      <c r="E420" s="51" t="s">
        <v>776</v>
      </c>
      <c r="F420" s="51"/>
      <c r="G420" s="51"/>
      <c r="H420" s="51"/>
      <c r="I420" s="51"/>
      <c r="J420" s="51"/>
      <c r="K420" s="375"/>
      <c r="L420" s="376" t="s">
        <v>91</v>
      </c>
      <c r="M420" s="377" t="s">
        <v>28</v>
      </c>
      <c r="N420" s="378"/>
    </row>
    <row r="421" spans="3:14">
      <c r="C421" s="51" t="s">
        <v>480</v>
      </c>
      <c r="D421" s="51" t="s">
        <v>778</v>
      </c>
      <c r="E421" s="51" t="s">
        <v>779</v>
      </c>
      <c r="F421" s="51"/>
      <c r="G421" s="51"/>
      <c r="H421" s="51"/>
      <c r="I421" s="51"/>
      <c r="J421" s="51"/>
      <c r="K421" s="375"/>
      <c r="L421" s="376" t="s">
        <v>91</v>
      </c>
      <c r="M421" s="377" t="s">
        <v>28</v>
      </c>
      <c r="N421" s="378"/>
    </row>
    <row r="422" spans="3:14">
      <c r="C422" s="51" t="s">
        <v>480</v>
      </c>
      <c r="D422" s="51" t="s">
        <v>781</v>
      </c>
      <c r="E422" s="51" t="s">
        <v>782</v>
      </c>
      <c r="F422" s="51"/>
      <c r="G422" s="51"/>
      <c r="H422" s="51"/>
      <c r="I422" s="51"/>
      <c r="J422" s="51"/>
      <c r="K422" s="375"/>
      <c r="L422" s="376" t="s">
        <v>91</v>
      </c>
      <c r="M422" s="377" t="s">
        <v>28</v>
      </c>
      <c r="N422" s="378"/>
    </row>
    <row r="423" spans="3:14">
      <c r="C423" s="51" t="s">
        <v>480</v>
      </c>
      <c r="D423" s="51" t="s">
        <v>784</v>
      </c>
      <c r="E423" s="51" t="s">
        <v>785</v>
      </c>
      <c r="F423" s="51"/>
      <c r="G423" s="51"/>
      <c r="H423" s="51"/>
      <c r="I423" s="51"/>
      <c r="J423" s="51"/>
      <c r="K423" s="375"/>
      <c r="L423" s="376" t="s">
        <v>91</v>
      </c>
      <c r="M423" s="377" t="s">
        <v>28</v>
      </c>
      <c r="N423" s="378"/>
    </row>
    <row r="424" spans="3:14">
      <c r="C424" s="51" t="s">
        <v>480</v>
      </c>
      <c r="D424" s="51" t="s">
        <v>787</v>
      </c>
      <c r="E424" s="51" t="s">
        <v>788</v>
      </c>
      <c r="F424" s="51"/>
      <c r="G424" s="51"/>
      <c r="H424" s="51"/>
      <c r="I424" s="51"/>
      <c r="J424" s="51"/>
      <c r="K424" s="375"/>
      <c r="L424" s="376" t="s">
        <v>668</v>
      </c>
      <c r="M424" s="377" t="s">
        <v>28</v>
      </c>
      <c r="N424" s="378"/>
    </row>
    <row r="425" spans="3:14">
      <c r="C425" s="51" t="s">
        <v>480</v>
      </c>
      <c r="D425" s="51" t="s">
        <v>787</v>
      </c>
      <c r="E425" s="51" t="s">
        <v>790</v>
      </c>
      <c r="F425" s="51"/>
      <c r="G425" s="51"/>
      <c r="H425" s="51"/>
      <c r="I425" s="51"/>
      <c r="J425" s="51"/>
      <c r="K425" s="375"/>
      <c r="L425" s="376" t="s">
        <v>668</v>
      </c>
      <c r="M425" s="377" t="s">
        <v>28</v>
      </c>
      <c r="N425" s="378"/>
    </row>
    <row r="426" spans="3:14">
      <c r="C426" s="51" t="s">
        <v>480</v>
      </c>
      <c r="D426" s="51" t="s">
        <v>787</v>
      </c>
      <c r="E426" s="51" t="s">
        <v>792</v>
      </c>
      <c r="F426" s="51"/>
      <c r="G426" s="51"/>
      <c r="H426" s="51"/>
      <c r="I426" s="51"/>
      <c r="J426" s="51"/>
      <c r="K426" s="375"/>
      <c r="L426" s="376" t="s">
        <v>91</v>
      </c>
      <c r="M426" s="377" t="s">
        <v>28</v>
      </c>
      <c r="N426" s="378"/>
    </row>
    <row r="427" spans="3:14">
      <c r="C427" s="51" t="s">
        <v>480</v>
      </c>
      <c r="D427" s="51" t="s">
        <v>794</v>
      </c>
      <c r="E427" s="51" t="s">
        <v>795</v>
      </c>
      <c r="F427" s="51"/>
      <c r="G427" s="51"/>
      <c r="H427" s="51"/>
      <c r="I427" s="51"/>
      <c r="J427" s="51"/>
      <c r="K427" s="375"/>
      <c r="L427" s="378" t="s">
        <v>668</v>
      </c>
      <c r="M427" s="377" t="s">
        <v>30</v>
      </c>
      <c r="N427" s="378"/>
    </row>
    <row r="428" spans="3:14">
      <c r="C428" s="51" t="s">
        <v>480</v>
      </c>
      <c r="D428" s="51" t="s">
        <v>797</v>
      </c>
      <c r="E428" s="51" t="s">
        <v>798</v>
      </c>
      <c r="F428" s="51"/>
      <c r="G428" s="51"/>
      <c r="H428" s="51"/>
      <c r="I428" s="51"/>
      <c r="J428" s="51"/>
      <c r="K428" s="375"/>
      <c r="L428" s="376" t="s">
        <v>668</v>
      </c>
      <c r="M428" s="377" t="s">
        <v>30</v>
      </c>
      <c r="N428" s="378"/>
    </row>
    <row r="429" spans="3:14">
      <c r="C429" s="51" t="s">
        <v>480</v>
      </c>
      <c r="D429" s="51" t="s">
        <v>797</v>
      </c>
      <c r="E429" s="51" t="s">
        <v>800</v>
      </c>
      <c r="F429" s="51"/>
      <c r="G429" s="51"/>
      <c r="H429" s="51"/>
      <c r="I429" s="51"/>
      <c r="J429" s="51"/>
      <c r="K429" s="375"/>
      <c r="L429" s="376" t="s">
        <v>668</v>
      </c>
      <c r="M429" s="377" t="s">
        <v>30</v>
      </c>
      <c r="N429" s="378"/>
    </row>
    <row r="430" spans="3:14">
      <c r="C430" s="51" t="s">
        <v>480</v>
      </c>
      <c r="D430" s="51" t="s">
        <v>797</v>
      </c>
      <c r="E430" s="51" t="s">
        <v>802</v>
      </c>
      <c r="F430" s="51"/>
      <c r="G430" s="51"/>
      <c r="H430" s="51"/>
      <c r="I430" s="51"/>
      <c r="J430" s="51"/>
      <c r="K430" s="375"/>
      <c r="L430" s="376" t="s">
        <v>668</v>
      </c>
      <c r="M430" s="377" t="s">
        <v>30</v>
      </c>
      <c r="N430" s="378"/>
    </row>
    <row r="431" spans="3:14">
      <c r="C431" s="51" t="s">
        <v>480</v>
      </c>
      <c r="D431" s="51" t="s">
        <v>804</v>
      </c>
      <c r="E431" s="51" t="s">
        <v>805</v>
      </c>
      <c r="F431" s="51"/>
      <c r="G431" s="51"/>
      <c r="H431" s="51"/>
      <c r="I431" s="51"/>
      <c r="J431" s="51"/>
      <c r="K431" s="375"/>
      <c r="L431" s="376" t="s">
        <v>668</v>
      </c>
      <c r="M431" s="377" t="s">
        <v>30</v>
      </c>
      <c r="N431" s="378"/>
    </row>
    <row r="432" spans="3:14">
      <c r="C432" s="51" t="s">
        <v>480</v>
      </c>
      <c r="D432" s="51" t="s">
        <v>807</v>
      </c>
      <c r="E432" s="51" t="s">
        <v>808</v>
      </c>
      <c r="F432" s="51"/>
      <c r="G432" s="51"/>
      <c r="H432" s="51"/>
      <c r="I432" s="51"/>
      <c r="J432" s="51"/>
      <c r="K432" s="375"/>
      <c r="L432" s="376" t="s">
        <v>668</v>
      </c>
      <c r="M432" s="377" t="s">
        <v>30</v>
      </c>
      <c r="N432" s="378"/>
    </row>
    <row r="433" spans="3:14">
      <c r="C433" s="51" t="s">
        <v>480</v>
      </c>
      <c r="D433" s="51" t="s">
        <v>807</v>
      </c>
      <c r="E433" s="51" t="s">
        <v>810</v>
      </c>
      <c r="F433" s="51"/>
      <c r="G433" s="51"/>
      <c r="H433" s="51"/>
      <c r="I433" s="51"/>
      <c r="J433" s="51"/>
      <c r="K433" s="375"/>
      <c r="L433" s="376" t="s">
        <v>668</v>
      </c>
      <c r="M433" s="377" t="s">
        <v>30</v>
      </c>
      <c r="N433" s="378"/>
    </row>
    <row r="434" spans="3:14">
      <c r="C434" s="51" t="s">
        <v>480</v>
      </c>
      <c r="D434" s="51" t="s">
        <v>807</v>
      </c>
      <c r="E434" s="51" t="s">
        <v>812</v>
      </c>
      <c r="F434" s="51"/>
      <c r="G434" s="51"/>
      <c r="H434" s="51"/>
      <c r="I434" s="51"/>
      <c r="J434" s="51"/>
      <c r="K434" s="375"/>
      <c r="L434" s="376" t="s">
        <v>91</v>
      </c>
      <c r="M434" s="377" t="s">
        <v>30</v>
      </c>
      <c r="N434" s="378"/>
    </row>
    <row r="435" spans="3:14">
      <c r="C435" s="51" t="s">
        <v>480</v>
      </c>
      <c r="D435" s="51" t="s">
        <v>807</v>
      </c>
      <c r="E435" s="51" t="s">
        <v>814</v>
      </c>
      <c r="F435" s="51"/>
      <c r="G435" s="51"/>
      <c r="H435" s="51"/>
      <c r="I435" s="51"/>
      <c r="J435" s="51"/>
      <c r="K435" s="375"/>
      <c r="L435" s="376" t="s">
        <v>668</v>
      </c>
      <c r="M435" s="377" t="s">
        <v>30</v>
      </c>
      <c r="N435" s="378"/>
    </row>
    <row r="436" spans="3:14">
      <c r="C436" s="51" t="s">
        <v>480</v>
      </c>
      <c r="D436" s="51" t="s">
        <v>807</v>
      </c>
      <c r="E436" s="51" t="s">
        <v>816</v>
      </c>
      <c r="F436" s="51"/>
      <c r="G436" s="51"/>
      <c r="H436" s="51"/>
      <c r="I436" s="51"/>
      <c r="J436" s="51"/>
      <c r="K436" s="375"/>
      <c r="L436" s="376" t="s">
        <v>91</v>
      </c>
      <c r="M436" s="377" t="s">
        <v>30</v>
      </c>
      <c r="N436" s="378"/>
    </row>
    <row r="437" spans="3:14">
      <c r="C437" s="51" t="s">
        <v>480</v>
      </c>
      <c r="D437" s="51" t="s">
        <v>807</v>
      </c>
      <c r="E437" s="51" t="s">
        <v>818</v>
      </c>
      <c r="F437" s="51"/>
      <c r="G437" s="51"/>
      <c r="H437" s="51"/>
      <c r="I437" s="51"/>
      <c r="J437" s="51"/>
      <c r="K437" s="375"/>
      <c r="L437" s="376" t="s">
        <v>91</v>
      </c>
      <c r="M437" s="377" t="s">
        <v>30</v>
      </c>
      <c r="N437" s="378"/>
    </row>
    <row r="438" spans="3:14">
      <c r="C438" s="51" t="s">
        <v>480</v>
      </c>
      <c r="D438" s="51" t="s">
        <v>807</v>
      </c>
      <c r="E438" s="51" t="s">
        <v>820</v>
      </c>
      <c r="F438" s="51"/>
      <c r="G438" s="51"/>
      <c r="H438" s="51"/>
      <c r="I438" s="51"/>
      <c r="J438" s="51"/>
      <c r="K438" s="375"/>
      <c r="L438" s="376" t="s">
        <v>91</v>
      </c>
      <c r="M438" s="377" t="s">
        <v>30</v>
      </c>
      <c r="N438" s="378"/>
    </row>
    <row r="439" spans="3:14">
      <c r="C439" s="51" t="s">
        <v>480</v>
      </c>
      <c r="D439" s="51" t="s">
        <v>807</v>
      </c>
      <c r="E439" s="51" t="s">
        <v>822</v>
      </c>
      <c r="F439" s="51"/>
      <c r="G439" s="51"/>
      <c r="H439" s="51"/>
      <c r="I439" s="51"/>
      <c r="J439" s="51"/>
      <c r="K439" s="375"/>
      <c r="L439" s="376" t="s">
        <v>668</v>
      </c>
      <c r="M439" s="377" t="s">
        <v>30</v>
      </c>
      <c r="N439" s="378"/>
    </row>
    <row r="440" spans="3:14">
      <c r="C440" s="51" t="s">
        <v>480</v>
      </c>
      <c r="D440" s="51" t="s">
        <v>807</v>
      </c>
      <c r="E440" s="51" t="s">
        <v>824</v>
      </c>
      <c r="F440" s="51"/>
      <c r="G440" s="51"/>
      <c r="H440" s="51"/>
      <c r="I440" s="51"/>
      <c r="J440" s="51"/>
      <c r="K440" s="375"/>
      <c r="L440" s="376" t="s">
        <v>668</v>
      </c>
      <c r="M440" s="377" t="s">
        <v>30</v>
      </c>
      <c r="N440" s="378"/>
    </row>
    <row r="441" spans="3:14">
      <c r="C441" s="51" t="s">
        <v>480</v>
      </c>
      <c r="D441" s="51" t="s">
        <v>807</v>
      </c>
      <c r="E441" s="51" t="s">
        <v>826</v>
      </c>
      <c r="F441" s="51"/>
      <c r="G441" s="51"/>
      <c r="H441" s="51"/>
      <c r="I441" s="51"/>
      <c r="J441" s="51"/>
      <c r="K441" s="375"/>
      <c r="L441" s="376" t="s">
        <v>668</v>
      </c>
      <c r="M441" s="377" t="s">
        <v>30</v>
      </c>
      <c r="N441" s="378"/>
    </row>
    <row r="442" spans="3:14">
      <c r="C442" s="51" t="s">
        <v>480</v>
      </c>
      <c r="D442" s="51" t="s">
        <v>807</v>
      </c>
      <c r="E442" s="51" t="s">
        <v>828</v>
      </c>
      <c r="F442" s="51"/>
      <c r="G442" s="51"/>
      <c r="H442" s="51"/>
      <c r="I442" s="51"/>
      <c r="J442" s="51"/>
      <c r="K442" s="375"/>
      <c r="L442" s="376" t="s">
        <v>668</v>
      </c>
      <c r="M442" s="377" t="s">
        <v>30</v>
      </c>
      <c r="N442" s="378"/>
    </row>
    <row r="443" spans="3:14">
      <c r="C443" s="51" t="s">
        <v>480</v>
      </c>
      <c r="D443" s="51" t="s">
        <v>830</v>
      </c>
      <c r="E443" s="51" t="s">
        <v>831</v>
      </c>
      <c r="F443" s="51"/>
      <c r="G443" s="51"/>
      <c r="H443" s="51"/>
      <c r="I443" s="51"/>
      <c r="J443" s="51"/>
      <c r="K443" s="375"/>
      <c r="L443" s="376" t="s">
        <v>668</v>
      </c>
      <c r="M443" s="377" t="s">
        <v>30</v>
      </c>
      <c r="N443" s="378"/>
    </row>
    <row r="444" spans="3:14">
      <c r="C444" s="51" t="s">
        <v>480</v>
      </c>
      <c r="D444" s="51" t="s">
        <v>833</v>
      </c>
      <c r="E444" s="51" t="s">
        <v>834</v>
      </c>
      <c r="F444" s="51"/>
      <c r="G444" s="51"/>
      <c r="H444" s="51"/>
      <c r="I444" s="51"/>
      <c r="J444" s="51"/>
      <c r="K444" s="375"/>
      <c r="L444" s="376" t="s">
        <v>91</v>
      </c>
      <c r="M444" s="377" t="s">
        <v>30</v>
      </c>
      <c r="N444" s="378"/>
    </row>
    <row r="445" spans="3:14">
      <c r="C445" s="51" t="s">
        <v>480</v>
      </c>
      <c r="D445" s="51" t="s">
        <v>562</v>
      </c>
      <c r="E445" s="51" t="s">
        <v>563</v>
      </c>
      <c r="F445" s="51"/>
      <c r="G445" s="51"/>
      <c r="H445" s="51"/>
      <c r="I445" s="51"/>
      <c r="J445" s="51"/>
      <c r="K445" s="375"/>
      <c r="L445" s="376" t="s">
        <v>564</v>
      </c>
      <c r="M445" s="377" t="s">
        <v>30</v>
      </c>
      <c r="N445" s="378" t="s">
        <v>120</v>
      </c>
    </row>
    <row r="446" spans="3:14">
      <c r="C446" s="51" t="s">
        <v>480</v>
      </c>
      <c r="D446" s="379" t="s">
        <v>562</v>
      </c>
      <c r="E446" s="379" t="s">
        <v>566</v>
      </c>
      <c r="F446" s="379"/>
      <c r="G446" s="379"/>
      <c r="H446" s="379"/>
      <c r="I446" s="379"/>
      <c r="J446" s="379"/>
      <c r="K446" s="380"/>
      <c r="L446" s="381" t="s">
        <v>567</v>
      </c>
      <c r="M446" s="382" t="s">
        <v>30</v>
      </c>
      <c r="N446" s="383" t="s">
        <v>120</v>
      </c>
    </row>
    <row r="447" spans="3:14">
      <c r="C447" s="15" t="s">
        <v>480</v>
      </c>
      <c r="D447" s="15" t="s">
        <v>658</v>
      </c>
      <c r="E447" s="15" t="s">
        <v>663</v>
      </c>
      <c r="F447" s="15"/>
      <c r="G447" s="15"/>
      <c r="H447" s="15"/>
      <c r="I447" s="15"/>
      <c r="J447" s="15"/>
      <c r="K447" s="97"/>
      <c r="L447" s="38" t="s">
        <v>664</v>
      </c>
      <c r="M447" s="373" t="s">
        <v>28</v>
      </c>
      <c r="N447" s="151"/>
    </row>
    <row r="448" spans="3:14">
      <c r="C448" s="375" t="s">
        <v>866</v>
      </c>
      <c r="D448" s="384" t="s">
        <v>978</v>
      </c>
      <c r="E448" s="384" t="s">
        <v>1017</v>
      </c>
      <c r="F448" s="384"/>
      <c r="G448" s="384"/>
      <c r="H448" s="384"/>
      <c r="I448" s="384"/>
      <c r="J448" s="384"/>
      <c r="K448" s="384"/>
      <c r="L448" s="385" t="s">
        <v>600</v>
      </c>
      <c r="M448" s="386" t="s">
        <v>62</v>
      </c>
      <c r="N448" s="387"/>
    </row>
    <row r="449" spans="3:14">
      <c r="C449" s="375" t="s">
        <v>866</v>
      </c>
      <c r="D449" s="388" t="s">
        <v>5369</v>
      </c>
      <c r="E449" s="384" t="s">
        <v>1096</v>
      </c>
      <c r="F449" s="384"/>
      <c r="G449" s="384"/>
      <c r="H449" s="384"/>
      <c r="I449" s="384"/>
      <c r="J449" s="384"/>
      <c r="K449" s="384"/>
      <c r="L449" s="385" t="s">
        <v>1097</v>
      </c>
      <c r="M449" s="386" t="s">
        <v>62</v>
      </c>
      <c r="N449" s="387"/>
    </row>
    <row r="450" spans="3:14">
      <c r="C450" s="375" t="s">
        <v>866</v>
      </c>
      <c r="D450" s="388" t="s">
        <v>5370</v>
      </c>
      <c r="E450" s="384" t="s">
        <v>1116</v>
      </c>
      <c r="F450" s="384"/>
      <c r="G450" s="384"/>
      <c r="H450" s="384"/>
      <c r="I450" s="384"/>
      <c r="J450" s="384"/>
      <c r="K450" s="384"/>
      <c r="L450" s="385" t="s">
        <v>1097</v>
      </c>
      <c r="M450" s="386" t="s">
        <v>62</v>
      </c>
      <c r="N450" s="387"/>
    </row>
    <row r="451" spans="3:14">
      <c r="C451" s="375" t="s">
        <v>866</v>
      </c>
      <c r="D451" s="384" t="s">
        <v>1118</v>
      </c>
      <c r="E451" s="384" t="s">
        <v>1119</v>
      </c>
      <c r="F451" s="384"/>
      <c r="G451" s="384"/>
      <c r="H451" s="384"/>
      <c r="I451" s="384"/>
      <c r="J451" s="384"/>
      <c r="K451" s="384"/>
      <c r="L451" s="385" t="s">
        <v>91</v>
      </c>
      <c r="M451" s="386" t="s">
        <v>30</v>
      </c>
      <c r="N451" s="387"/>
    </row>
    <row r="452" spans="3:14">
      <c r="C452" s="375" t="s">
        <v>866</v>
      </c>
      <c r="D452" s="384" t="s">
        <v>1118</v>
      </c>
      <c r="E452" s="384" t="s">
        <v>1121</v>
      </c>
      <c r="F452" s="384"/>
      <c r="G452" s="384"/>
      <c r="H452" s="384"/>
      <c r="I452" s="384"/>
      <c r="J452" s="384"/>
      <c r="K452" s="384"/>
      <c r="L452" s="385" t="s">
        <v>1122</v>
      </c>
      <c r="M452" s="386" t="s">
        <v>30</v>
      </c>
      <c r="N452" s="387"/>
    </row>
    <row r="453" spans="3:14">
      <c r="C453" s="375" t="s">
        <v>866</v>
      </c>
      <c r="D453" s="384" t="s">
        <v>867</v>
      </c>
      <c r="E453" s="384" t="s">
        <v>1124</v>
      </c>
      <c r="F453" s="384"/>
      <c r="G453" s="384"/>
      <c r="H453" s="384"/>
      <c r="I453" s="384"/>
      <c r="J453" s="384"/>
      <c r="K453" s="384"/>
      <c r="L453" s="385" t="s">
        <v>91</v>
      </c>
      <c r="M453" s="386" t="s">
        <v>30</v>
      </c>
      <c r="N453" s="387"/>
    </row>
    <row r="454" spans="3:14">
      <c r="C454" s="375" t="s">
        <v>866</v>
      </c>
      <c r="D454" s="384" t="s">
        <v>867</v>
      </c>
      <c r="E454" s="384" t="s">
        <v>1126</v>
      </c>
      <c r="F454" s="384"/>
      <c r="G454" s="384"/>
      <c r="H454" s="384"/>
      <c r="I454" s="384"/>
      <c r="J454" s="384"/>
      <c r="K454" s="384"/>
      <c r="L454" s="385" t="s">
        <v>1122</v>
      </c>
      <c r="M454" s="386" t="s">
        <v>30</v>
      </c>
      <c r="N454" s="387"/>
    </row>
    <row r="455" spans="3:14">
      <c r="C455" s="375" t="s">
        <v>866</v>
      </c>
      <c r="D455" s="384" t="s">
        <v>867</v>
      </c>
      <c r="E455" s="384" t="s">
        <v>1128</v>
      </c>
      <c r="F455" s="384"/>
      <c r="G455" s="384"/>
      <c r="H455" s="384"/>
      <c r="I455" s="384"/>
      <c r="J455" s="384"/>
      <c r="K455" s="384"/>
      <c r="L455" s="385" t="s">
        <v>1122</v>
      </c>
      <c r="M455" s="386" t="s">
        <v>30</v>
      </c>
      <c r="N455" s="387"/>
    </row>
    <row r="456" spans="3:14">
      <c r="C456" s="375" t="s">
        <v>866</v>
      </c>
      <c r="D456" s="384" t="s">
        <v>867</v>
      </c>
      <c r="E456" s="384" t="s">
        <v>1134</v>
      </c>
      <c r="F456" s="384"/>
      <c r="G456" s="384"/>
      <c r="H456" s="384"/>
      <c r="I456" s="384"/>
      <c r="J456" s="384"/>
      <c r="K456" s="384"/>
      <c r="L456" s="385" t="s">
        <v>1135</v>
      </c>
      <c r="M456" s="386" t="s">
        <v>30</v>
      </c>
      <c r="N456" s="387"/>
    </row>
    <row r="457" spans="3:14">
      <c r="C457" s="375" t="s">
        <v>866</v>
      </c>
      <c r="D457" s="384" t="s">
        <v>867</v>
      </c>
      <c r="E457" s="384" t="s">
        <v>1137</v>
      </c>
      <c r="F457" s="384"/>
      <c r="G457" s="384"/>
      <c r="H457" s="384"/>
      <c r="I457" s="384"/>
      <c r="J457" s="384"/>
      <c r="K457" s="384"/>
      <c r="L457" s="385" t="s">
        <v>91</v>
      </c>
      <c r="M457" s="386" t="s">
        <v>30</v>
      </c>
      <c r="N457" s="387"/>
    </row>
    <row r="458" spans="3:14">
      <c r="C458" s="375" t="s">
        <v>866</v>
      </c>
      <c r="D458" s="384" t="s">
        <v>867</v>
      </c>
      <c r="E458" s="384" t="s">
        <v>1139</v>
      </c>
      <c r="F458" s="384"/>
      <c r="G458" s="384"/>
      <c r="H458" s="384"/>
      <c r="I458" s="384"/>
      <c r="J458" s="384"/>
      <c r="K458" s="384"/>
      <c r="L458" s="385" t="s">
        <v>91</v>
      </c>
      <c r="M458" s="386" t="s">
        <v>30</v>
      </c>
      <c r="N458" s="387"/>
    </row>
    <row r="459" spans="3:14">
      <c r="C459" s="375" t="s">
        <v>866</v>
      </c>
      <c r="D459" s="384" t="s">
        <v>867</v>
      </c>
      <c r="E459" s="384" t="s">
        <v>1141</v>
      </c>
      <c r="F459" s="384"/>
      <c r="G459" s="384"/>
      <c r="H459" s="384"/>
      <c r="I459" s="384"/>
      <c r="J459" s="384"/>
      <c r="K459" s="384"/>
      <c r="L459" s="385" t="s">
        <v>91</v>
      </c>
      <c r="M459" s="386" t="s">
        <v>30</v>
      </c>
      <c r="N459" s="387"/>
    </row>
    <row r="460" spans="3:14">
      <c r="C460" s="375" t="s">
        <v>866</v>
      </c>
      <c r="D460" s="384" t="s">
        <v>867</v>
      </c>
      <c r="E460" s="384" t="s">
        <v>1143</v>
      </c>
      <c r="F460" s="384"/>
      <c r="G460" s="384"/>
      <c r="H460" s="384"/>
      <c r="I460" s="384"/>
      <c r="J460" s="384"/>
      <c r="K460" s="384"/>
      <c r="L460" s="385" t="s">
        <v>91</v>
      </c>
      <c r="M460" s="386" t="s">
        <v>30</v>
      </c>
      <c r="N460" s="387"/>
    </row>
    <row r="461" spans="3:14">
      <c r="C461" s="375" t="s">
        <v>866</v>
      </c>
      <c r="D461" s="384" t="s">
        <v>867</v>
      </c>
      <c r="E461" s="384" t="s">
        <v>868</v>
      </c>
      <c r="F461" s="384"/>
      <c r="G461" s="384"/>
      <c r="H461" s="384"/>
      <c r="I461" s="384"/>
      <c r="J461" s="384"/>
      <c r="K461" s="384"/>
      <c r="L461" s="385" t="s">
        <v>869</v>
      </c>
      <c r="M461" s="386" t="s">
        <v>30</v>
      </c>
      <c r="N461" s="387" t="s">
        <v>123</v>
      </c>
    </row>
    <row r="462" spans="3:14">
      <c r="C462" s="375" t="s">
        <v>866</v>
      </c>
      <c r="D462" s="384" t="s">
        <v>867</v>
      </c>
      <c r="E462" s="384" t="s">
        <v>1145</v>
      </c>
      <c r="F462" s="384"/>
      <c r="G462" s="384"/>
      <c r="H462" s="384"/>
      <c r="I462" s="384"/>
      <c r="J462" s="384"/>
      <c r="K462" s="384"/>
      <c r="L462" s="385" t="s">
        <v>91</v>
      </c>
      <c r="M462" s="386" t="s">
        <v>30</v>
      </c>
      <c r="N462" s="387"/>
    </row>
    <row r="463" spans="3:14">
      <c r="C463" s="375" t="s">
        <v>866</v>
      </c>
      <c r="D463" s="384" t="s">
        <v>867</v>
      </c>
      <c r="E463" s="384" t="s">
        <v>871</v>
      </c>
      <c r="F463" s="384"/>
      <c r="G463" s="384"/>
      <c r="H463" s="384"/>
      <c r="I463" s="384"/>
      <c r="J463" s="384"/>
      <c r="K463" s="384"/>
      <c r="L463" s="385" t="s">
        <v>869</v>
      </c>
      <c r="M463" s="386" t="s">
        <v>30</v>
      </c>
      <c r="N463" s="387" t="s">
        <v>123</v>
      </c>
    </row>
    <row r="464" spans="3:14">
      <c r="C464" s="375" t="s">
        <v>866</v>
      </c>
      <c r="D464" s="384" t="s">
        <v>1151</v>
      </c>
      <c r="E464" s="384" t="s">
        <v>1154</v>
      </c>
      <c r="F464" s="384"/>
      <c r="G464" s="384"/>
      <c r="H464" s="384"/>
      <c r="I464" s="384"/>
      <c r="J464" s="384"/>
      <c r="K464" s="384"/>
      <c r="L464" s="385" t="s">
        <v>1135</v>
      </c>
      <c r="M464" s="386" t="s">
        <v>30</v>
      </c>
      <c r="N464" s="387"/>
    </row>
    <row r="465" spans="3:14">
      <c r="C465" s="375" t="s">
        <v>866</v>
      </c>
      <c r="D465" s="384" t="s">
        <v>1151</v>
      </c>
      <c r="E465" s="384" t="s">
        <v>1156</v>
      </c>
      <c r="F465" s="384"/>
      <c r="G465" s="384"/>
      <c r="H465" s="384"/>
      <c r="I465" s="384"/>
      <c r="J465" s="384"/>
      <c r="K465" s="384"/>
      <c r="L465" s="385" t="s">
        <v>91</v>
      </c>
      <c r="M465" s="386" t="s">
        <v>30</v>
      </c>
      <c r="N465" s="387"/>
    </row>
    <row r="466" spans="3:14">
      <c r="C466" s="375" t="s">
        <v>866</v>
      </c>
      <c r="D466" s="384" t="s">
        <v>1151</v>
      </c>
      <c r="E466" s="384" t="s">
        <v>1158</v>
      </c>
      <c r="F466" s="384"/>
      <c r="G466" s="384"/>
      <c r="H466" s="384"/>
      <c r="I466" s="384"/>
      <c r="J466" s="384"/>
      <c r="K466" s="384"/>
      <c r="L466" s="385" t="s">
        <v>91</v>
      </c>
      <c r="M466" s="386" t="s">
        <v>30</v>
      </c>
      <c r="N466" s="387"/>
    </row>
    <row r="467" spans="3:14">
      <c r="C467" s="375" t="s">
        <v>866</v>
      </c>
      <c r="D467" s="384" t="s">
        <v>1151</v>
      </c>
      <c r="E467" s="384" t="s">
        <v>1160</v>
      </c>
      <c r="F467" s="384"/>
      <c r="G467" s="384"/>
      <c r="H467" s="384"/>
      <c r="I467" s="384"/>
      <c r="J467" s="384"/>
      <c r="K467" s="384"/>
      <c r="L467" s="385" t="s">
        <v>1122</v>
      </c>
      <c r="M467" s="386" t="s">
        <v>30</v>
      </c>
      <c r="N467" s="387"/>
    </row>
    <row r="468" spans="3:14">
      <c r="C468" s="375" t="s">
        <v>866</v>
      </c>
      <c r="D468" s="384" t="s">
        <v>1151</v>
      </c>
      <c r="E468" s="384" t="s">
        <v>1162</v>
      </c>
      <c r="F468" s="384"/>
      <c r="G468" s="384"/>
      <c r="H468" s="384"/>
      <c r="I468" s="384"/>
      <c r="J468" s="384"/>
      <c r="K468" s="384"/>
      <c r="L468" s="385" t="s">
        <v>91</v>
      </c>
      <c r="M468" s="386" t="s">
        <v>30</v>
      </c>
      <c r="N468" s="387"/>
    </row>
    <row r="469" spans="3:14">
      <c r="C469" s="375" t="s">
        <v>866</v>
      </c>
      <c r="D469" s="384" t="s">
        <v>1151</v>
      </c>
      <c r="E469" s="384" t="s">
        <v>1164</v>
      </c>
      <c r="F469" s="384"/>
      <c r="G469" s="384"/>
      <c r="H469" s="384"/>
      <c r="I469" s="384"/>
      <c r="J469" s="384"/>
      <c r="K469" s="384"/>
      <c r="L469" s="385" t="s">
        <v>1135</v>
      </c>
      <c r="M469" s="386" t="s">
        <v>30</v>
      </c>
      <c r="N469" s="387"/>
    </row>
    <row r="470" spans="3:14">
      <c r="C470" s="375" t="s">
        <v>866</v>
      </c>
      <c r="D470" s="384" t="s">
        <v>1151</v>
      </c>
      <c r="E470" s="384" t="s">
        <v>1166</v>
      </c>
      <c r="F470" s="384"/>
      <c r="G470" s="384"/>
      <c r="H470" s="384"/>
      <c r="I470" s="384"/>
      <c r="J470" s="384"/>
      <c r="K470" s="384"/>
      <c r="L470" s="385" t="s">
        <v>1122</v>
      </c>
      <c r="M470" s="386" t="s">
        <v>30</v>
      </c>
      <c r="N470" s="387"/>
    </row>
    <row r="471" spans="3:14">
      <c r="C471" s="375" t="s">
        <v>866</v>
      </c>
      <c r="D471" s="384" t="s">
        <v>1151</v>
      </c>
      <c r="E471" s="384" t="s">
        <v>1168</v>
      </c>
      <c r="F471" s="384"/>
      <c r="G471" s="384"/>
      <c r="H471" s="384"/>
      <c r="I471" s="384"/>
      <c r="J471" s="384"/>
      <c r="K471" s="384"/>
      <c r="L471" s="385" t="s">
        <v>91</v>
      </c>
      <c r="M471" s="386" t="s">
        <v>30</v>
      </c>
      <c r="N471" s="387"/>
    </row>
    <row r="472" spans="3:14">
      <c r="C472" s="375" t="s">
        <v>866</v>
      </c>
      <c r="D472" s="384" t="s">
        <v>1151</v>
      </c>
      <c r="E472" s="384" t="s">
        <v>1170</v>
      </c>
      <c r="F472" s="384"/>
      <c r="G472" s="384"/>
      <c r="H472" s="384"/>
      <c r="I472" s="384"/>
      <c r="J472" s="384"/>
      <c r="K472" s="384"/>
      <c r="L472" s="385" t="s">
        <v>1122</v>
      </c>
      <c r="M472" s="386" t="s">
        <v>30</v>
      </c>
      <c r="N472" s="387"/>
    </row>
    <row r="473" spans="3:14">
      <c r="C473" s="375" t="s">
        <v>866</v>
      </c>
      <c r="D473" s="384" t="s">
        <v>1151</v>
      </c>
      <c r="E473" s="384" t="s">
        <v>1172</v>
      </c>
      <c r="F473" s="384"/>
      <c r="G473" s="384"/>
      <c r="H473" s="384"/>
      <c r="I473" s="384"/>
      <c r="J473" s="384"/>
      <c r="K473" s="384"/>
      <c r="L473" s="385" t="s">
        <v>91</v>
      </c>
      <c r="M473" s="386" t="s">
        <v>30</v>
      </c>
      <c r="N473" s="387"/>
    </row>
    <row r="474" spans="3:14">
      <c r="C474" s="375" t="s">
        <v>866</v>
      </c>
      <c r="D474" s="384" t="s">
        <v>1151</v>
      </c>
      <c r="E474" s="384" t="s">
        <v>1174</v>
      </c>
      <c r="F474" s="384"/>
      <c r="G474" s="384"/>
      <c r="H474" s="384"/>
      <c r="I474" s="384"/>
      <c r="J474" s="384"/>
      <c r="K474" s="384"/>
      <c r="L474" s="385" t="s">
        <v>1122</v>
      </c>
      <c r="M474" s="386" t="s">
        <v>30</v>
      </c>
      <c r="N474" s="387"/>
    </row>
    <row r="475" spans="3:14">
      <c r="C475" s="375" t="s">
        <v>866</v>
      </c>
      <c r="D475" s="384" t="s">
        <v>1151</v>
      </c>
      <c r="E475" s="384" t="s">
        <v>1176</v>
      </c>
      <c r="F475" s="384"/>
      <c r="G475" s="384"/>
      <c r="H475" s="384"/>
      <c r="I475" s="384"/>
      <c r="J475" s="384"/>
      <c r="K475" s="384"/>
      <c r="L475" s="385" t="s">
        <v>1122</v>
      </c>
      <c r="M475" s="386" t="s">
        <v>30</v>
      </c>
      <c r="N475" s="387"/>
    </row>
    <row r="476" spans="3:14">
      <c r="C476" s="375" t="s">
        <v>866</v>
      </c>
      <c r="D476" s="384" t="s">
        <v>1151</v>
      </c>
      <c r="E476" s="384" t="s">
        <v>1178</v>
      </c>
      <c r="F476" s="384"/>
      <c r="G476" s="384"/>
      <c r="H476" s="384"/>
      <c r="I476" s="384"/>
      <c r="J476" s="384"/>
      <c r="K476" s="384"/>
      <c r="L476" s="385" t="s">
        <v>91</v>
      </c>
      <c r="M476" s="386" t="s">
        <v>30</v>
      </c>
      <c r="N476" s="385"/>
    </row>
    <row r="477" spans="3:14">
      <c r="C477" s="375" t="s">
        <v>866</v>
      </c>
      <c r="D477" s="384" t="s">
        <v>1151</v>
      </c>
      <c r="E477" s="384" t="s">
        <v>1180</v>
      </c>
      <c r="F477" s="384"/>
      <c r="G477" s="384"/>
      <c r="H477" s="384"/>
      <c r="I477" s="384"/>
      <c r="J477" s="384"/>
      <c r="K477" s="384"/>
      <c r="L477" s="385" t="s">
        <v>91</v>
      </c>
      <c r="M477" s="386" t="s">
        <v>30</v>
      </c>
      <c r="N477" s="385"/>
    </row>
    <row r="478" spans="3:14">
      <c r="C478" s="375" t="s">
        <v>866</v>
      </c>
      <c r="D478" s="384" t="s">
        <v>1182</v>
      </c>
      <c r="E478" s="384" t="s">
        <v>1183</v>
      </c>
      <c r="F478" s="384"/>
      <c r="G478" s="384"/>
      <c r="H478" s="384"/>
      <c r="I478" s="384"/>
      <c r="J478" s="384"/>
      <c r="K478" s="384"/>
      <c r="L478" s="385" t="s">
        <v>1122</v>
      </c>
      <c r="M478" s="386" t="s">
        <v>30</v>
      </c>
      <c r="N478" s="385"/>
    </row>
    <row r="479" spans="3:14">
      <c r="C479" s="375" t="s">
        <v>866</v>
      </c>
      <c r="D479" s="384" t="s">
        <v>1182</v>
      </c>
      <c r="E479" s="384" t="s">
        <v>1185</v>
      </c>
      <c r="F479" s="384"/>
      <c r="G479" s="384"/>
      <c r="H479" s="384"/>
      <c r="I479" s="384"/>
      <c r="J479" s="384"/>
      <c r="K479" s="384"/>
      <c r="L479" s="385" t="s">
        <v>1122</v>
      </c>
      <c r="M479" s="386" t="s">
        <v>30</v>
      </c>
      <c r="N479" s="385"/>
    </row>
    <row r="480" spans="3:14">
      <c r="C480" s="375" t="s">
        <v>866</v>
      </c>
      <c r="D480" s="384" t="s">
        <v>1182</v>
      </c>
      <c r="E480" s="384" t="s">
        <v>1187</v>
      </c>
      <c r="F480" s="384"/>
      <c r="G480" s="384"/>
      <c r="H480" s="384"/>
      <c r="I480" s="384"/>
      <c r="J480" s="384"/>
      <c r="K480" s="384"/>
      <c r="L480" s="385" t="s">
        <v>1122</v>
      </c>
      <c r="M480" s="386" t="s">
        <v>30</v>
      </c>
      <c r="N480" s="385"/>
    </row>
    <row r="481" spans="3:14">
      <c r="C481" s="375" t="s">
        <v>866</v>
      </c>
      <c r="D481" s="384" t="s">
        <v>1189</v>
      </c>
      <c r="E481" s="384" t="s">
        <v>1190</v>
      </c>
      <c r="F481" s="384"/>
      <c r="G481" s="384"/>
      <c r="H481" s="384"/>
      <c r="I481" s="384"/>
      <c r="J481" s="384"/>
      <c r="K481" s="384"/>
      <c r="L481" s="385" t="s">
        <v>91</v>
      </c>
      <c r="M481" s="386" t="s">
        <v>30</v>
      </c>
      <c r="N481" s="385"/>
    </row>
    <row r="482" spans="3:14">
      <c r="C482" s="375" t="s">
        <v>866</v>
      </c>
      <c r="D482" s="388" t="s">
        <v>5371</v>
      </c>
      <c r="E482" s="384" t="s">
        <v>1208</v>
      </c>
      <c r="F482" s="384"/>
      <c r="G482" s="384"/>
      <c r="H482" s="384"/>
      <c r="I482" s="384"/>
      <c r="J482" s="384"/>
      <c r="K482" s="384"/>
      <c r="L482" s="385" t="s">
        <v>420</v>
      </c>
      <c r="M482" s="386" t="s">
        <v>62</v>
      </c>
      <c r="N482" s="387"/>
    </row>
    <row r="483" spans="3:14">
      <c r="C483" s="375" t="s">
        <v>866</v>
      </c>
      <c r="D483" s="388" t="s">
        <v>5371</v>
      </c>
      <c r="E483" s="384" t="s">
        <v>1218</v>
      </c>
      <c r="F483" s="384"/>
      <c r="G483" s="384"/>
      <c r="H483" s="384"/>
      <c r="I483" s="384"/>
      <c r="J483" s="384"/>
      <c r="K483" s="384"/>
      <c r="L483" s="385" t="s">
        <v>420</v>
      </c>
      <c r="M483" s="386" t="s">
        <v>62</v>
      </c>
      <c r="N483" s="387"/>
    </row>
    <row r="484" spans="3:14">
      <c r="C484" s="375" t="s">
        <v>866</v>
      </c>
      <c r="D484" s="388" t="s">
        <v>5372</v>
      </c>
      <c r="E484" s="384" t="s">
        <v>1231</v>
      </c>
      <c r="F484" s="384"/>
      <c r="G484" s="384"/>
      <c r="H484" s="384"/>
      <c r="I484" s="384"/>
      <c r="J484" s="384"/>
      <c r="K484" s="384"/>
      <c r="L484" s="385" t="s">
        <v>91</v>
      </c>
      <c r="M484" s="386" t="s">
        <v>28</v>
      </c>
      <c r="N484" s="387"/>
    </row>
    <row r="485" spans="3:14">
      <c r="C485" s="375" t="s">
        <v>866</v>
      </c>
      <c r="D485" s="388" t="s">
        <v>5372</v>
      </c>
      <c r="E485" s="384" t="s">
        <v>1233</v>
      </c>
      <c r="F485" s="384"/>
      <c r="G485" s="384"/>
      <c r="H485" s="384"/>
      <c r="I485" s="384"/>
      <c r="J485" s="384"/>
      <c r="K485" s="384"/>
      <c r="L485" s="385" t="s">
        <v>91</v>
      </c>
      <c r="M485" s="386" t="s">
        <v>28</v>
      </c>
      <c r="N485" s="387"/>
    </row>
    <row r="486" spans="3:14">
      <c r="C486" s="375" t="s">
        <v>866</v>
      </c>
      <c r="D486" s="388" t="s">
        <v>5372</v>
      </c>
      <c r="E486" s="384" t="s">
        <v>1235</v>
      </c>
      <c r="F486" s="384"/>
      <c r="G486" s="384"/>
      <c r="H486" s="384"/>
      <c r="I486" s="384"/>
      <c r="J486" s="384"/>
      <c r="K486" s="384"/>
      <c r="L486" s="385" t="s">
        <v>91</v>
      </c>
      <c r="M486" s="386" t="s">
        <v>28</v>
      </c>
      <c r="N486" s="387"/>
    </row>
    <row r="487" spans="3:14">
      <c r="C487" s="375" t="s">
        <v>866</v>
      </c>
      <c r="D487" s="388" t="s">
        <v>5372</v>
      </c>
      <c r="E487" s="384" t="s">
        <v>1237</v>
      </c>
      <c r="F487" s="384"/>
      <c r="G487" s="384"/>
      <c r="H487" s="384"/>
      <c r="I487" s="384"/>
      <c r="J487" s="384"/>
      <c r="K487" s="384"/>
      <c r="L487" s="385" t="s">
        <v>91</v>
      </c>
      <c r="M487" s="386" t="s">
        <v>28</v>
      </c>
      <c r="N487" s="387"/>
    </row>
    <row r="488" spans="3:14">
      <c r="C488" s="375" t="s">
        <v>866</v>
      </c>
      <c r="D488" s="388" t="s">
        <v>5372</v>
      </c>
      <c r="E488" s="384" t="s">
        <v>1239</v>
      </c>
      <c r="F488" s="384"/>
      <c r="G488" s="384"/>
      <c r="H488" s="384"/>
      <c r="I488" s="384"/>
      <c r="J488" s="384"/>
      <c r="K488" s="384"/>
      <c r="L488" s="385" t="s">
        <v>91</v>
      </c>
      <c r="M488" s="386" t="s">
        <v>28</v>
      </c>
      <c r="N488" s="387"/>
    </row>
    <row r="489" spans="3:14">
      <c r="C489" s="375" t="s">
        <v>866</v>
      </c>
      <c r="D489" s="388" t="s">
        <v>5372</v>
      </c>
      <c r="E489" s="384" t="s">
        <v>1241</v>
      </c>
      <c r="F489" s="384"/>
      <c r="G489" s="384"/>
      <c r="H489" s="384"/>
      <c r="I489" s="384"/>
      <c r="J489" s="384"/>
      <c r="K489" s="384"/>
      <c r="L489" s="385" t="s">
        <v>91</v>
      </c>
      <c r="M489" s="386" t="s">
        <v>28</v>
      </c>
      <c r="N489" s="387"/>
    </row>
    <row r="490" spans="3:14">
      <c r="C490" s="375" t="s">
        <v>866</v>
      </c>
      <c r="D490" s="388" t="s">
        <v>5372</v>
      </c>
      <c r="E490" s="384" t="s">
        <v>1243</v>
      </c>
      <c r="F490" s="384"/>
      <c r="G490" s="384"/>
      <c r="H490" s="384"/>
      <c r="I490" s="384"/>
      <c r="J490" s="384"/>
      <c r="K490" s="384"/>
      <c r="L490" s="385" t="s">
        <v>91</v>
      </c>
      <c r="M490" s="386" t="s">
        <v>28</v>
      </c>
      <c r="N490" s="387"/>
    </row>
    <row r="491" spans="3:14">
      <c r="C491" s="375" t="s">
        <v>866</v>
      </c>
      <c r="D491" s="388" t="s">
        <v>5373</v>
      </c>
      <c r="E491" s="384" t="s">
        <v>1246</v>
      </c>
      <c r="F491" s="384"/>
      <c r="G491" s="384"/>
      <c r="H491" s="384"/>
      <c r="I491" s="384"/>
      <c r="J491" s="384"/>
      <c r="K491" s="384"/>
      <c r="L491" s="385" t="s">
        <v>91</v>
      </c>
      <c r="M491" s="386" t="s">
        <v>28</v>
      </c>
      <c r="N491" s="387"/>
    </row>
    <row r="492" spans="3:14">
      <c r="C492" s="375" t="s">
        <v>866</v>
      </c>
      <c r="D492" s="388" t="s">
        <v>5373</v>
      </c>
      <c r="E492" s="384" t="s">
        <v>1248</v>
      </c>
      <c r="F492" s="384"/>
      <c r="G492" s="384"/>
      <c r="H492" s="384"/>
      <c r="I492" s="384"/>
      <c r="J492" s="384"/>
      <c r="K492" s="384"/>
      <c r="L492" s="385" t="s">
        <v>91</v>
      </c>
      <c r="M492" s="386" t="s">
        <v>28</v>
      </c>
      <c r="N492" s="387"/>
    </row>
    <row r="493" spans="3:14">
      <c r="C493" s="375" t="s">
        <v>866</v>
      </c>
      <c r="D493" s="388" t="s">
        <v>5373</v>
      </c>
      <c r="E493" s="384" t="s">
        <v>1250</v>
      </c>
      <c r="F493" s="384"/>
      <c r="G493" s="384"/>
      <c r="H493" s="384"/>
      <c r="I493" s="384"/>
      <c r="J493" s="384"/>
      <c r="K493" s="384"/>
      <c r="L493" s="385" t="s">
        <v>91</v>
      </c>
      <c r="M493" s="386" t="s">
        <v>28</v>
      </c>
      <c r="N493" s="387"/>
    </row>
    <row r="494" spans="3:14">
      <c r="C494" s="375" t="s">
        <v>866</v>
      </c>
      <c r="D494" s="388" t="s">
        <v>5373</v>
      </c>
      <c r="E494" s="384" t="s">
        <v>1252</v>
      </c>
      <c r="F494" s="384"/>
      <c r="G494" s="384"/>
      <c r="H494" s="384"/>
      <c r="I494" s="384"/>
      <c r="J494" s="384"/>
      <c r="K494" s="384"/>
      <c r="L494" s="385" t="s">
        <v>91</v>
      </c>
      <c r="M494" s="386" t="s">
        <v>28</v>
      </c>
      <c r="N494" s="387"/>
    </row>
    <row r="495" spans="3:14">
      <c r="C495" s="375" t="s">
        <v>866</v>
      </c>
      <c r="D495" s="388" t="s">
        <v>5373</v>
      </c>
      <c r="E495" s="384" t="s">
        <v>1254</v>
      </c>
      <c r="F495" s="384"/>
      <c r="G495" s="384"/>
      <c r="H495" s="384"/>
      <c r="I495" s="384"/>
      <c r="J495" s="384"/>
      <c r="K495" s="384"/>
      <c r="L495" s="385" t="s">
        <v>91</v>
      </c>
      <c r="M495" s="386" t="s">
        <v>28</v>
      </c>
      <c r="N495" s="387"/>
    </row>
    <row r="496" spans="3:14">
      <c r="C496" s="375" t="s">
        <v>866</v>
      </c>
      <c r="D496" s="388" t="s">
        <v>5373</v>
      </c>
      <c r="E496" s="384" t="s">
        <v>1256</v>
      </c>
      <c r="F496" s="384"/>
      <c r="G496" s="384"/>
      <c r="H496" s="384"/>
      <c r="I496" s="384"/>
      <c r="J496" s="384"/>
      <c r="K496" s="384"/>
      <c r="L496" s="385" t="s">
        <v>91</v>
      </c>
      <c r="M496" s="386" t="s">
        <v>28</v>
      </c>
      <c r="N496" s="387"/>
    </row>
    <row r="497" spans="3:14">
      <c r="C497" s="375" t="s">
        <v>866</v>
      </c>
      <c r="D497" s="388" t="s">
        <v>1258</v>
      </c>
      <c r="E497" s="384" t="s">
        <v>1259</v>
      </c>
      <c r="F497" s="384"/>
      <c r="G497" s="384"/>
      <c r="H497" s="384"/>
      <c r="I497" s="384"/>
      <c r="J497" s="384"/>
      <c r="K497" s="384"/>
      <c r="L497" s="385" t="s">
        <v>91</v>
      </c>
      <c r="M497" s="386" t="s">
        <v>28</v>
      </c>
      <c r="N497" s="387"/>
    </row>
    <row r="498" spans="3:14">
      <c r="C498" s="375" t="s">
        <v>866</v>
      </c>
      <c r="D498" s="388" t="s">
        <v>1258</v>
      </c>
      <c r="E498" s="384" t="s">
        <v>1261</v>
      </c>
      <c r="F498" s="384"/>
      <c r="G498" s="384"/>
      <c r="H498" s="384"/>
      <c r="I498" s="384"/>
      <c r="J498" s="384"/>
      <c r="K498" s="384"/>
      <c r="L498" s="385" t="s">
        <v>91</v>
      </c>
      <c r="M498" s="386" t="s">
        <v>28</v>
      </c>
      <c r="N498" s="387"/>
    </row>
    <row r="499" spans="3:14">
      <c r="C499" s="375" t="s">
        <v>866</v>
      </c>
      <c r="D499" s="388" t="s">
        <v>1258</v>
      </c>
      <c r="E499" s="384" t="s">
        <v>1263</v>
      </c>
      <c r="F499" s="384"/>
      <c r="G499" s="384"/>
      <c r="H499" s="384"/>
      <c r="I499" s="384"/>
      <c r="J499" s="384"/>
      <c r="K499" s="384"/>
      <c r="L499" s="385" t="s">
        <v>91</v>
      </c>
      <c r="M499" s="386" t="s">
        <v>28</v>
      </c>
      <c r="N499" s="387"/>
    </row>
    <row r="500" spans="3:14">
      <c r="C500" s="375" t="s">
        <v>866</v>
      </c>
      <c r="D500" s="388" t="s">
        <v>1258</v>
      </c>
      <c r="E500" s="384" t="s">
        <v>1265</v>
      </c>
      <c r="F500" s="384"/>
      <c r="G500" s="384"/>
      <c r="H500" s="384"/>
      <c r="I500" s="384"/>
      <c r="J500" s="384"/>
      <c r="K500" s="384"/>
      <c r="L500" s="385" t="s">
        <v>91</v>
      </c>
      <c r="M500" s="386" t="s">
        <v>28</v>
      </c>
      <c r="N500" s="387"/>
    </row>
    <row r="501" spans="3:14">
      <c r="C501" s="375" t="s">
        <v>866</v>
      </c>
      <c r="D501" s="388" t="s">
        <v>1258</v>
      </c>
      <c r="E501" s="384" t="s">
        <v>1267</v>
      </c>
      <c r="F501" s="384"/>
      <c r="G501" s="384"/>
      <c r="H501" s="384"/>
      <c r="I501" s="384"/>
      <c r="J501" s="384"/>
      <c r="K501" s="384"/>
      <c r="L501" s="385" t="s">
        <v>91</v>
      </c>
      <c r="M501" s="386" t="s">
        <v>28</v>
      </c>
      <c r="N501" s="387"/>
    </row>
    <row r="502" spans="3:14">
      <c r="C502" s="375" t="s">
        <v>866</v>
      </c>
      <c r="D502" s="388" t="s">
        <v>1258</v>
      </c>
      <c r="E502" s="384" t="s">
        <v>1269</v>
      </c>
      <c r="F502" s="384"/>
      <c r="G502" s="384"/>
      <c r="H502" s="384"/>
      <c r="I502" s="384"/>
      <c r="J502" s="384"/>
      <c r="K502" s="384"/>
      <c r="L502" s="385" t="s">
        <v>91</v>
      </c>
      <c r="M502" s="386" t="s">
        <v>28</v>
      </c>
      <c r="N502" s="387"/>
    </row>
    <row r="503" spans="3:14">
      <c r="C503" s="375" t="s">
        <v>866</v>
      </c>
      <c r="D503" s="388" t="s">
        <v>1258</v>
      </c>
      <c r="E503" s="384" t="s">
        <v>1271</v>
      </c>
      <c r="F503" s="384"/>
      <c r="G503" s="384"/>
      <c r="H503" s="384"/>
      <c r="I503" s="384"/>
      <c r="J503" s="384"/>
      <c r="K503" s="384"/>
      <c r="L503" s="385" t="s">
        <v>91</v>
      </c>
      <c r="M503" s="386" t="s">
        <v>28</v>
      </c>
      <c r="N503" s="387"/>
    </row>
    <row r="504" spans="3:14">
      <c r="C504" s="375" t="s">
        <v>866</v>
      </c>
      <c r="D504" s="388" t="s">
        <v>1258</v>
      </c>
      <c r="E504" s="384" t="s">
        <v>1273</v>
      </c>
      <c r="F504" s="384"/>
      <c r="G504" s="384"/>
      <c r="H504" s="384"/>
      <c r="I504" s="384"/>
      <c r="J504" s="384"/>
      <c r="K504" s="384"/>
      <c r="L504" s="385" t="s">
        <v>91</v>
      </c>
      <c r="M504" s="386" t="s">
        <v>28</v>
      </c>
      <c r="N504" s="387"/>
    </row>
    <row r="505" spans="3:14">
      <c r="C505" s="375" t="s">
        <v>866</v>
      </c>
      <c r="D505" s="388" t="s">
        <v>1258</v>
      </c>
      <c r="E505" s="384" t="s">
        <v>1275</v>
      </c>
      <c r="F505" s="384"/>
      <c r="G505" s="384"/>
      <c r="H505" s="384"/>
      <c r="I505" s="384"/>
      <c r="J505" s="384"/>
      <c r="K505" s="384"/>
      <c r="L505" s="385" t="s">
        <v>91</v>
      </c>
      <c r="M505" s="386" t="s">
        <v>28</v>
      </c>
      <c r="N505" s="387"/>
    </row>
    <row r="506" spans="3:14">
      <c r="C506" s="375" t="s">
        <v>866</v>
      </c>
      <c r="D506" s="388" t="s">
        <v>1258</v>
      </c>
      <c r="E506" s="384" t="s">
        <v>1277</v>
      </c>
      <c r="F506" s="384"/>
      <c r="G506" s="384"/>
      <c r="H506" s="384"/>
      <c r="I506" s="384"/>
      <c r="J506" s="384"/>
      <c r="K506" s="384"/>
      <c r="L506" s="385" t="s">
        <v>91</v>
      </c>
      <c r="M506" s="386" t="s">
        <v>28</v>
      </c>
      <c r="N506" s="387"/>
    </row>
    <row r="507" spans="3:14">
      <c r="C507" s="375" t="s">
        <v>866</v>
      </c>
      <c r="D507" s="388" t="s">
        <v>1258</v>
      </c>
      <c r="E507" s="384" t="s">
        <v>1279</v>
      </c>
      <c r="F507" s="384"/>
      <c r="G507" s="384"/>
      <c r="H507" s="384"/>
      <c r="I507" s="384"/>
      <c r="J507" s="384"/>
      <c r="K507" s="384"/>
      <c r="L507" s="385" t="s">
        <v>91</v>
      </c>
      <c r="M507" s="386" t="s">
        <v>28</v>
      </c>
      <c r="N507" s="387"/>
    </row>
    <row r="508" spans="3:14">
      <c r="C508" s="375" t="s">
        <v>866</v>
      </c>
      <c r="D508" s="388" t="s">
        <v>1258</v>
      </c>
      <c r="E508" s="384" t="s">
        <v>1281</v>
      </c>
      <c r="F508" s="384"/>
      <c r="G508" s="384"/>
      <c r="H508" s="384"/>
      <c r="I508" s="384"/>
      <c r="J508" s="384"/>
      <c r="K508" s="384"/>
      <c r="L508" s="385" t="s">
        <v>91</v>
      </c>
      <c r="M508" s="386" t="s">
        <v>28</v>
      </c>
      <c r="N508" s="387"/>
    </row>
    <row r="509" spans="3:14">
      <c r="C509" s="375" t="s">
        <v>866</v>
      </c>
      <c r="D509" s="388" t="s">
        <v>1258</v>
      </c>
      <c r="E509" s="384" t="s">
        <v>1283</v>
      </c>
      <c r="F509" s="384"/>
      <c r="G509" s="384"/>
      <c r="H509" s="384"/>
      <c r="I509" s="384"/>
      <c r="J509" s="384"/>
      <c r="K509" s="384"/>
      <c r="L509" s="385" t="s">
        <v>91</v>
      </c>
      <c r="M509" s="386" t="s">
        <v>28</v>
      </c>
      <c r="N509" s="387"/>
    </row>
    <row r="510" spans="3:14">
      <c r="C510" s="375" t="s">
        <v>866</v>
      </c>
      <c r="D510" s="388" t="s">
        <v>1258</v>
      </c>
      <c r="E510" s="384" t="s">
        <v>1285</v>
      </c>
      <c r="F510" s="384"/>
      <c r="G510" s="384"/>
      <c r="H510" s="384"/>
      <c r="I510" s="384"/>
      <c r="J510" s="384"/>
      <c r="K510" s="384"/>
      <c r="L510" s="385" t="s">
        <v>91</v>
      </c>
      <c r="M510" s="386" t="s">
        <v>28</v>
      </c>
      <c r="N510" s="387"/>
    </row>
    <row r="511" spans="3:14">
      <c r="C511" s="375" t="s">
        <v>866</v>
      </c>
      <c r="D511" s="388" t="s">
        <v>1258</v>
      </c>
      <c r="E511" s="384" t="s">
        <v>1287</v>
      </c>
      <c r="F511" s="384"/>
      <c r="G511" s="384"/>
      <c r="H511" s="384"/>
      <c r="I511" s="384"/>
      <c r="J511" s="384"/>
      <c r="K511" s="384"/>
      <c r="L511" s="385" t="s">
        <v>91</v>
      </c>
      <c r="M511" s="386" t="s">
        <v>28</v>
      </c>
      <c r="N511" s="387"/>
    </row>
    <row r="512" spans="3:14">
      <c r="C512" s="375" t="s">
        <v>866</v>
      </c>
      <c r="D512" s="388" t="s">
        <v>1258</v>
      </c>
      <c r="E512" s="384" t="s">
        <v>1289</v>
      </c>
      <c r="F512" s="384"/>
      <c r="G512" s="384"/>
      <c r="H512" s="384"/>
      <c r="I512" s="384"/>
      <c r="J512" s="384"/>
      <c r="K512" s="384"/>
      <c r="L512" s="385" t="s">
        <v>91</v>
      </c>
      <c r="M512" s="386" t="s">
        <v>28</v>
      </c>
      <c r="N512" s="387"/>
    </row>
    <row r="513" spans="3:14">
      <c r="C513" s="375" t="s">
        <v>866</v>
      </c>
      <c r="D513" s="388" t="s">
        <v>1258</v>
      </c>
      <c r="E513" s="384" t="s">
        <v>1291</v>
      </c>
      <c r="F513" s="384"/>
      <c r="G513" s="384"/>
      <c r="H513" s="384"/>
      <c r="I513" s="384"/>
      <c r="J513" s="384"/>
      <c r="K513" s="384"/>
      <c r="L513" s="385" t="s">
        <v>91</v>
      </c>
      <c r="M513" s="386" t="s">
        <v>28</v>
      </c>
      <c r="N513" s="387"/>
    </row>
    <row r="514" spans="3:14">
      <c r="C514" s="375" t="s">
        <v>866</v>
      </c>
      <c r="D514" s="388" t="s">
        <v>1258</v>
      </c>
      <c r="E514" s="384" t="s">
        <v>1293</v>
      </c>
      <c r="F514" s="384"/>
      <c r="G514" s="384"/>
      <c r="H514" s="384"/>
      <c r="I514" s="384"/>
      <c r="J514" s="384"/>
      <c r="K514" s="384"/>
      <c r="L514" s="385" t="s">
        <v>91</v>
      </c>
      <c r="M514" s="386" t="s">
        <v>28</v>
      </c>
      <c r="N514" s="387"/>
    </row>
    <row r="515" spans="3:14">
      <c r="C515" s="375" t="s">
        <v>866</v>
      </c>
      <c r="D515" s="388" t="s">
        <v>5374</v>
      </c>
      <c r="E515" s="384" t="s">
        <v>1296</v>
      </c>
      <c r="F515" s="384"/>
      <c r="G515" s="384"/>
      <c r="H515" s="384"/>
      <c r="I515" s="384"/>
      <c r="J515" s="384"/>
      <c r="K515" s="384"/>
      <c r="L515" s="385" t="s">
        <v>91</v>
      </c>
      <c r="M515" s="386" t="s">
        <v>28</v>
      </c>
      <c r="N515" s="387"/>
    </row>
    <row r="516" spans="3:14">
      <c r="C516" s="375" t="s">
        <v>866</v>
      </c>
      <c r="D516" s="388" t="s">
        <v>5374</v>
      </c>
      <c r="E516" s="384" t="s">
        <v>1298</v>
      </c>
      <c r="F516" s="384"/>
      <c r="G516" s="384"/>
      <c r="H516" s="384"/>
      <c r="I516" s="384"/>
      <c r="J516" s="384"/>
      <c r="K516" s="384"/>
      <c r="L516" s="385" t="s">
        <v>91</v>
      </c>
      <c r="M516" s="386" t="s">
        <v>28</v>
      </c>
      <c r="N516" s="387"/>
    </row>
    <row r="517" spans="3:14">
      <c r="C517" s="375" t="s">
        <v>866</v>
      </c>
      <c r="D517" s="388" t="s">
        <v>5374</v>
      </c>
      <c r="E517" s="384" t="s">
        <v>1300</v>
      </c>
      <c r="F517" s="384"/>
      <c r="G517" s="384"/>
      <c r="H517" s="384"/>
      <c r="I517" s="384"/>
      <c r="J517" s="384"/>
      <c r="K517" s="384"/>
      <c r="L517" s="385" t="s">
        <v>91</v>
      </c>
      <c r="M517" s="386" t="s">
        <v>28</v>
      </c>
      <c r="N517" s="387"/>
    </row>
    <row r="518" spans="3:14">
      <c r="C518" s="375" t="s">
        <v>866</v>
      </c>
      <c r="D518" s="388" t="s">
        <v>5374</v>
      </c>
      <c r="E518" s="384" t="s">
        <v>1302</v>
      </c>
      <c r="F518" s="384"/>
      <c r="G518" s="384"/>
      <c r="H518" s="384"/>
      <c r="I518" s="384"/>
      <c r="J518" s="384"/>
      <c r="K518" s="384"/>
      <c r="L518" s="385" t="s">
        <v>91</v>
      </c>
      <c r="M518" s="386" t="s">
        <v>28</v>
      </c>
      <c r="N518" s="387"/>
    </row>
    <row r="519" spans="3:14">
      <c r="C519" s="375" t="s">
        <v>866</v>
      </c>
      <c r="D519" s="388" t="s">
        <v>5374</v>
      </c>
      <c r="E519" s="384" t="s">
        <v>1304</v>
      </c>
      <c r="F519" s="384"/>
      <c r="G519" s="384"/>
      <c r="H519" s="384"/>
      <c r="I519" s="384"/>
      <c r="J519" s="384"/>
      <c r="K519" s="384"/>
      <c r="L519" s="385" t="s">
        <v>91</v>
      </c>
      <c r="M519" s="386" t="s">
        <v>28</v>
      </c>
      <c r="N519" s="387"/>
    </row>
    <row r="520" spans="3:14">
      <c r="C520" s="375" t="s">
        <v>866</v>
      </c>
      <c r="D520" s="388" t="s">
        <v>5374</v>
      </c>
      <c r="E520" s="384" t="s">
        <v>1306</v>
      </c>
      <c r="F520" s="384"/>
      <c r="G520" s="384"/>
      <c r="H520" s="384"/>
      <c r="I520" s="384"/>
      <c r="J520" s="384"/>
      <c r="K520" s="384"/>
      <c r="L520" s="385" t="s">
        <v>91</v>
      </c>
      <c r="M520" s="386" t="s">
        <v>28</v>
      </c>
      <c r="N520" s="387"/>
    </row>
    <row r="521" spans="3:14">
      <c r="C521" s="375" t="s">
        <v>866</v>
      </c>
      <c r="D521" s="388" t="s">
        <v>5374</v>
      </c>
      <c r="E521" s="384" t="s">
        <v>1308</v>
      </c>
      <c r="F521" s="384"/>
      <c r="G521" s="384"/>
      <c r="H521" s="384"/>
      <c r="I521" s="384"/>
      <c r="J521" s="384"/>
      <c r="K521" s="384"/>
      <c r="L521" s="385" t="s">
        <v>91</v>
      </c>
      <c r="M521" s="386" t="s">
        <v>28</v>
      </c>
      <c r="N521" s="387"/>
    </row>
    <row r="522" spans="3:14">
      <c r="C522" s="375" t="s">
        <v>866</v>
      </c>
      <c r="D522" s="384" t="s">
        <v>1310</v>
      </c>
      <c r="E522" s="384" t="s">
        <v>1311</v>
      </c>
      <c r="F522" s="384"/>
      <c r="G522" s="384"/>
      <c r="H522" s="384"/>
      <c r="I522" s="384"/>
      <c r="J522" s="384"/>
      <c r="K522" s="384"/>
      <c r="L522" s="385" t="s">
        <v>1135</v>
      </c>
      <c r="M522" s="386" t="s">
        <v>28</v>
      </c>
      <c r="N522" s="385"/>
    </row>
    <row r="523" spans="3:14">
      <c r="C523" s="375" t="s">
        <v>866</v>
      </c>
      <c r="D523" s="384" t="s">
        <v>1310</v>
      </c>
      <c r="E523" s="384" t="s">
        <v>1313</v>
      </c>
      <c r="F523" s="384"/>
      <c r="G523" s="384"/>
      <c r="H523" s="384"/>
      <c r="I523" s="384"/>
      <c r="J523" s="384"/>
      <c r="K523" s="384"/>
      <c r="L523" s="385" t="s">
        <v>91</v>
      </c>
      <c r="M523" s="386" t="s">
        <v>28</v>
      </c>
      <c r="N523" s="385"/>
    </row>
    <row r="524" spans="3:14">
      <c r="C524" s="375" t="s">
        <v>866</v>
      </c>
      <c r="D524" s="384" t="s">
        <v>1310</v>
      </c>
      <c r="E524" s="384" t="s">
        <v>1315</v>
      </c>
      <c r="F524" s="384"/>
      <c r="G524" s="384"/>
      <c r="H524" s="384"/>
      <c r="I524" s="384"/>
      <c r="J524" s="384"/>
      <c r="K524" s="384"/>
      <c r="L524" s="385" t="s">
        <v>1122</v>
      </c>
      <c r="M524" s="386" t="s">
        <v>28</v>
      </c>
      <c r="N524" s="385"/>
    </row>
    <row r="525" spans="3:14">
      <c r="C525" s="375" t="s">
        <v>866</v>
      </c>
      <c r="D525" s="384" t="s">
        <v>1310</v>
      </c>
      <c r="E525" s="384" t="s">
        <v>1319</v>
      </c>
      <c r="F525" s="384"/>
      <c r="G525" s="384"/>
      <c r="H525" s="384"/>
      <c r="I525" s="384"/>
      <c r="J525" s="384"/>
      <c r="K525" s="384"/>
      <c r="L525" s="385" t="s">
        <v>1122</v>
      </c>
      <c r="M525" s="386" t="s">
        <v>28</v>
      </c>
      <c r="N525" s="385"/>
    </row>
    <row r="526" spans="3:14">
      <c r="C526" s="375" t="s">
        <v>866</v>
      </c>
      <c r="D526" s="384" t="s">
        <v>1321</v>
      </c>
      <c r="E526" s="384" t="s">
        <v>1322</v>
      </c>
      <c r="F526" s="384"/>
      <c r="G526" s="384"/>
      <c r="H526" s="384"/>
      <c r="I526" s="384"/>
      <c r="J526" s="384"/>
      <c r="K526" s="384"/>
      <c r="L526" s="385" t="s">
        <v>1122</v>
      </c>
      <c r="M526" s="386" t="s">
        <v>28</v>
      </c>
      <c r="N526" s="385"/>
    </row>
    <row r="527" spans="3:14">
      <c r="C527" s="375" t="s">
        <v>866</v>
      </c>
      <c r="D527" s="384" t="s">
        <v>1321</v>
      </c>
      <c r="E527" s="384" t="s">
        <v>1327</v>
      </c>
      <c r="F527" s="384"/>
      <c r="G527" s="384"/>
      <c r="H527" s="384"/>
      <c r="I527" s="384"/>
      <c r="J527" s="384"/>
      <c r="K527" s="384"/>
      <c r="L527" s="385" t="s">
        <v>1122</v>
      </c>
      <c r="M527" s="386" t="s">
        <v>28</v>
      </c>
      <c r="N527" s="385"/>
    </row>
    <row r="528" spans="3:14">
      <c r="C528" s="375" t="s">
        <v>866</v>
      </c>
      <c r="D528" s="384" t="s">
        <v>1331</v>
      </c>
      <c r="E528" s="384" t="s">
        <v>1332</v>
      </c>
      <c r="F528" s="384"/>
      <c r="G528" s="384"/>
      <c r="H528" s="384"/>
      <c r="I528" s="384"/>
      <c r="J528" s="384"/>
      <c r="K528" s="384"/>
      <c r="L528" s="385" t="s">
        <v>91</v>
      </c>
      <c r="M528" s="386" t="s">
        <v>30</v>
      </c>
      <c r="N528" s="385"/>
    </row>
    <row r="529" spans="3:14">
      <c r="C529" s="375" t="s">
        <v>866</v>
      </c>
      <c r="D529" s="384" t="s">
        <v>1331</v>
      </c>
      <c r="E529" s="384" t="s">
        <v>1334</v>
      </c>
      <c r="F529" s="384"/>
      <c r="G529" s="384"/>
      <c r="H529" s="384"/>
      <c r="I529" s="384"/>
      <c r="J529" s="384"/>
      <c r="K529" s="384"/>
      <c r="L529" s="385" t="s">
        <v>91</v>
      </c>
      <c r="M529" s="386" t="s">
        <v>30</v>
      </c>
      <c r="N529" s="385"/>
    </row>
    <row r="530" spans="3:14">
      <c r="C530" s="375" t="s">
        <v>866</v>
      </c>
      <c r="D530" s="384" t="s">
        <v>1331</v>
      </c>
      <c r="E530" s="384" t="s">
        <v>1336</v>
      </c>
      <c r="F530" s="384"/>
      <c r="G530" s="384"/>
      <c r="H530" s="384"/>
      <c r="I530" s="384"/>
      <c r="J530" s="384"/>
      <c r="K530" s="384"/>
      <c r="L530" s="385" t="s">
        <v>91</v>
      </c>
      <c r="M530" s="386" t="s">
        <v>30</v>
      </c>
      <c r="N530" s="385"/>
    </row>
    <row r="531" spans="3:14">
      <c r="C531" s="375" t="s">
        <v>866</v>
      </c>
      <c r="D531" s="384" t="s">
        <v>1331</v>
      </c>
      <c r="E531" s="384" t="s">
        <v>1338</v>
      </c>
      <c r="F531" s="384"/>
      <c r="G531" s="384"/>
      <c r="H531" s="384"/>
      <c r="I531" s="384"/>
      <c r="J531" s="384"/>
      <c r="K531" s="384"/>
      <c r="L531" s="385" t="s">
        <v>91</v>
      </c>
      <c r="M531" s="386" t="s">
        <v>30</v>
      </c>
      <c r="N531" s="385"/>
    </row>
    <row r="532" spans="3:14">
      <c r="C532" s="97" t="s">
        <v>866</v>
      </c>
      <c r="D532" s="389" t="s">
        <v>5375</v>
      </c>
      <c r="E532" s="72" t="s">
        <v>1372</v>
      </c>
      <c r="F532" s="72"/>
      <c r="G532" s="72"/>
      <c r="H532" s="72"/>
      <c r="I532" s="72"/>
      <c r="J532" s="72"/>
      <c r="K532" s="72"/>
      <c r="L532" s="203" t="s">
        <v>420</v>
      </c>
      <c r="M532" s="390" t="s">
        <v>30</v>
      </c>
      <c r="N532" s="202"/>
    </row>
    <row r="533" spans="3:14">
      <c r="C533" s="375" t="s">
        <v>1383</v>
      </c>
      <c r="D533" s="384" t="s">
        <v>1393</v>
      </c>
      <c r="E533" s="384" t="s">
        <v>5376</v>
      </c>
      <c r="F533" s="384"/>
      <c r="G533" s="384"/>
      <c r="H533" s="384"/>
      <c r="I533" s="384"/>
      <c r="J533" s="384"/>
      <c r="K533" s="384"/>
      <c r="L533" s="385" t="s">
        <v>91</v>
      </c>
      <c r="M533" s="386" t="s">
        <v>28</v>
      </c>
      <c r="N533" s="385"/>
    </row>
    <row r="534" spans="3:14">
      <c r="C534" s="375" t="s">
        <v>1383</v>
      </c>
      <c r="D534" s="384" t="s">
        <v>1393</v>
      </c>
      <c r="E534" s="384" t="s">
        <v>5377</v>
      </c>
      <c r="F534" s="384"/>
      <c r="G534" s="384"/>
      <c r="H534" s="384"/>
      <c r="I534" s="384"/>
      <c r="J534" s="384"/>
      <c r="K534" s="384"/>
      <c r="L534" s="385" t="s">
        <v>73</v>
      </c>
      <c r="M534" s="386" t="s">
        <v>28</v>
      </c>
      <c r="N534" s="385"/>
    </row>
    <row r="535" spans="3:14">
      <c r="C535" s="375" t="s">
        <v>1383</v>
      </c>
      <c r="D535" s="384" t="s">
        <v>1393</v>
      </c>
      <c r="E535" s="384" t="s">
        <v>5378</v>
      </c>
      <c r="F535" s="384"/>
      <c r="G535" s="384"/>
      <c r="H535" s="384"/>
      <c r="I535" s="384"/>
      <c r="J535" s="384"/>
      <c r="K535" s="384"/>
      <c r="L535" s="385" t="s">
        <v>668</v>
      </c>
      <c r="M535" s="386" t="s">
        <v>28</v>
      </c>
      <c r="N535" s="385"/>
    </row>
    <row r="536" spans="3:14">
      <c r="C536" s="375" t="s">
        <v>1383</v>
      </c>
      <c r="D536" s="384" t="s">
        <v>1408</v>
      </c>
      <c r="E536" s="384" t="s">
        <v>5379</v>
      </c>
      <c r="F536" s="384"/>
      <c r="G536" s="384"/>
      <c r="H536" s="384"/>
      <c r="I536" s="384"/>
      <c r="J536" s="384"/>
      <c r="K536" s="384"/>
      <c r="L536" s="385" t="s">
        <v>668</v>
      </c>
      <c r="M536" s="386" t="s">
        <v>28</v>
      </c>
      <c r="N536" s="385"/>
    </row>
    <row r="537" spans="3:14">
      <c r="C537" s="375" t="s">
        <v>1383</v>
      </c>
      <c r="D537" s="384" t="s">
        <v>1415</v>
      </c>
      <c r="E537" s="384" t="s">
        <v>5380</v>
      </c>
      <c r="F537" s="384"/>
      <c r="G537" s="384"/>
      <c r="H537" s="384"/>
      <c r="I537" s="384"/>
      <c r="J537" s="384"/>
      <c r="K537" s="384"/>
      <c r="L537" s="385" t="s">
        <v>91</v>
      </c>
      <c r="M537" s="386" t="s">
        <v>28</v>
      </c>
      <c r="N537" s="385"/>
    </row>
    <row r="538" spans="3:14">
      <c r="C538" s="375" t="s">
        <v>1383</v>
      </c>
      <c r="D538" s="384" t="s">
        <v>1415</v>
      </c>
      <c r="E538" s="384" t="s">
        <v>5381</v>
      </c>
      <c r="F538" s="384"/>
      <c r="G538" s="384"/>
      <c r="H538" s="384"/>
      <c r="I538" s="384"/>
      <c r="J538" s="384"/>
      <c r="K538" s="384"/>
      <c r="L538" s="385" t="s">
        <v>91</v>
      </c>
      <c r="M538" s="386" t="s">
        <v>28</v>
      </c>
      <c r="N538" s="385"/>
    </row>
    <row r="539" spans="3:14">
      <c r="C539" s="375" t="s">
        <v>1383</v>
      </c>
      <c r="D539" s="384" t="s">
        <v>1415</v>
      </c>
      <c r="E539" s="384" t="s">
        <v>5382</v>
      </c>
      <c r="F539" s="384"/>
      <c r="G539" s="384"/>
      <c r="H539" s="384"/>
      <c r="I539" s="384"/>
      <c r="J539" s="384"/>
      <c r="K539" s="384"/>
      <c r="L539" s="385" t="s">
        <v>668</v>
      </c>
      <c r="M539" s="386" t="s">
        <v>28</v>
      </c>
      <c r="N539" s="385"/>
    </row>
    <row r="540" spans="3:14">
      <c r="C540" s="375" t="s">
        <v>1383</v>
      </c>
      <c r="D540" s="384" t="s">
        <v>1415</v>
      </c>
      <c r="E540" s="384" t="s">
        <v>5383</v>
      </c>
      <c r="F540" s="384"/>
      <c r="G540" s="384"/>
      <c r="H540" s="384"/>
      <c r="I540" s="384"/>
      <c r="J540" s="384"/>
      <c r="K540" s="384"/>
      <c r="L540" s="385" t="s">
        <v>1135</v>
      </c>
      <c r="M540" s="386" t="s">
        <v>28</v>
      </c>
      <c r="N540" s="385"/>
    </row>
    <row r="541" spans="3:14">
      <c r="C541" s="375" t="s">
        <v>1383</v>
      </c>
      <c r="D541" s="384" t="s">
        <v>1415</v>
      </c>
      <c r="E541" s="384" t="s">
        <v>5384</v>
      </c>
      <c r="F541" s="384"/>
      <c r="G541" s="384"/>
      <c r="H541" s="384"/>
      <c r="I541" s="384"/>
      <c r="J541" s="384"/>
      <c r="K541" s="384"/>
      <c r="L541" s="385" t="s">
        <v>95</v>
      </c>
      <c r="M541" s="386" t="s">
        <v>28</v>
      </c>
      <c r="N541" s="385"/>
    </row>
    <row r="542" spans="3:14">
      <c r="C542" s="375" t="s">
        <v>1383</v>
      </c>
      <c r="D542" s="384" t="s">
        <v>1415</v>
      </c>
      <c r="E542" s="384" t="s">
        <v>5385</v>
      </c>
      <c r="F542" s="384"/>
      <c r="G542" s="384"/>
      <c r="H542" s="384"/>
      <c r="I542" s="384"/>
      <c r="J542" s="384"/>
      <c r="K542" s="384"/>
      <c r="L542" s="385" t="s">
        <v>1135</v>
      </c>
      <c r="M542" s="386" t="s">
        <v>28</v>
      </c>
      <c r="N542" s="385"/>
    </row>
    <row r="543" spans="3:14">
      <c r="C543" s="375" t="s">
        <v>1383</v>
      </c>
      <c r="D543" s="384" t="s">
        <v>1415</v>
      </c>
      <c r="E543" s="384" t="s">
        <v>5386</v>
      </c>
      <c r="F543" s="384"/>
      <c r="G543" s="384"/>
      <c r="H543" s="384"/>
      <c r="I543" s="384"/>
      <c r="J543" s="384"/>
      <c r="K543" s="384"/>
      <c r="L543" s="385" t="s">
        <v>73</v>
      </c>
      <c r="M543" s="386" t="s">
        <v>28</v>
      </c>
      <c r="N543" s="385"/>
    </row>
    <row r="544" spans="3:14">
      <c r="C544" s="375" t="s">
        <v>1383</v>
      </c>
      <c r="D544" s="384" t="s">
        <v>1430</v>
      </c>
      <c r="E544" s="384" t="s">
        <v>1431</v>
      </c>
      <c r="F544" s="384"/>
      <c r="G544" s="384"/>
      <c r="H544" s="384"/>
      <c r="I544" s="384"/>
      <c r="J544" s="384"/>
      <c r="K544" s="384"/>
      <c r="L544" s="385" t="s">
        <v>91</v>
      </c>
      <c r="M544" s="386" t="s">
        <v>28</v>
      </c>
      <c r="N544" s="385"/>
    </row>
    <row r="545" spans="3:14">
      <c r="C545" s="375" t="s">
        <v>1383</v>
      </c>
      <c r="D545" s="384" t="s">
        <v>1430</v>
      </c>
      <c r="E545" s="384" t="s">
        <v>1435</v>
      </c>
      <c r="F545" s="384"/>
      <c r="G545" s="384"/>
      <c r="H545" s="384"/>
      <c r="I545" s="384"/>
      <c r="J545" s="384"/>
      <c r="K545" s="384"/>
      <c r="L545" s="385" t="s">
        <v>91</v>
      </c>
      <c r="M545" s="386" t="s">
        <v>28</v>
      </c>
      <c r="N545" s="385"/>
    </row>
    <row r="546" spans="3:14">
      <c r="C546" s="375" t="s">
        <v>1383</v>
      </c>
      <c r="D546" s="384" t="s">
        <v>1430</v>
      </c>
      <c r="E546" s="384" t="s">
        <v>1437</v>
      </c>
      <c r="F546" s="384"/>
      <c r="G546" s="384"/>
      <c r="H546" s="384"/>
      <c r="I546" s="384"/>
      <c r="J546" s="384"/>
      <c r="K546" s="384"/>
      <c r="L546" s="385" t="s">
        <v>91</v>
      </c>
      <c r="M546" s="386" t="s">
        <v>28</v>
      </c>
      <c r="N546" s="385"/>
    </row>
    <row r="547" spans="3:14">
      <c r="C547" s="375" t="s">
        <v>1383</v>
      </c>
      <c r="D547" s="384" t="s">
        <v>1477</v>
      </c>
      <c r="E547" s="384" t="s">
        <v>1482</v>
      </c>
      <c r="F547" s="384"/>
      <c r="G547" s="384"/>
      <c r="H547" s="384"/>
      <c r="I547" s="384"/>
      <c r="J547" s="384"/>
      <c r="K547" s="384"/>
      <c r="L547" s="385" t="s">
        <v>91</v>
      </c>
      <c r="M547" s="386" t="s">
        <v>28</v>
      </c>
      <c r="N547" s="385"/>
    </row>
    <row r="548" spans="3:14">
      <c r="C548" s="375" t="s">
        <v>1383</v>
      </c>
      <c r="D548" s="384" t="s">
        <v>1477</v>
      </c>
      <c r="E548" s="384" t="s">
        <v>1514</v>
      </c>
      <c r="F548" s="384"/>
      <c r="G548" s="384"/>
      <c r="H548" s="384"/>
      <c r="I548" s="384"/>
      <c r="J548" s="384"/>
      <c r="K548" s="384"/>
      <c r="L548" s="385" t="s">
        <v>91</v>
      </c>
      <c r="M548" s="386" t="s">
        <v>30</v>
      </c>
      <c r="N548" s="385"/>
    </row>
    <row r="549" spans="3:14">
      <c r="C549" s="375" t="s">
        <v>1383</v>
      </c>
      <c r="D549" s="384" t="s">
        <v>1477</v>
      </c>
      <c r="E549" s="384" t="s">
        <v>1542</v>
      </c>
      <c r="F549" s="384"/>
      <c r="G549" s="384"/>
      <c r="H549" s="384"/>
      <c r="I549" s="384"/>
      <c r="J549" s="384"/>
      <c r="K549" s="384"/>
      <c r="L549" s="385" t="s">
        <v>91</v>
      </c>
      <c r="M549" s="386" t="s">
        <v>30</v>
      </c>
      <c r="N549" s="385"/>
    </row>
    <row r="550" spans="3:14">
      <c r="C550" s="375" t="s">
        <v>1383</v>
      </c>
      <c r="D550" s="384" t="s">
        <v>1548</v>
      </c>
      <c r="E550" s="384" t="s">
        <v>1559</v>
      </c>
      <c r="F550" s="384"/>
      <c r="G550" s="384"/>
      <c r="H550" s="384"/>
      <c r="I550" s="384"/>
      <c r="J550" s="384"/>
      <c r="K550" s="384"/>
      <c r="L550" s="385" t="s">
        <v>91</v>
      </c>
      <c r="M550" s="386" t="s">
        <v>30</v>
      </c>
      <c r="N550" s="385"/>
    </row>
    <row r="551" spans="3:14">
      <c r="C551" s="375" t="s">
        <v>1383</v>
      </c>
      <c r="D551" s="384" t="s">
        <v>1384</v>
      </c>
      <c r="E551" s="384" t="s">
        <v>1385</v>
      </c>
      <c r="F551" s="384"/>
      <c r="G551" s="384"/>
      <c r="H551" s="384"/>
      <c r="I551" s="384"/>
      <c r="J551" s="384"/>
      <c r="K551" s="384"/>
      <c r="L551" s="385" t="s">
        <v>869</v>
      </c>
      <c r="M551" s="386" t="s">
        <v>30</v>
      </c>
      <c r="N551" s="385" t="s">
        <v>123</v>
      </c>
    </row>
    <row r="552" spans="3:14">
      <c r="C552" s="375" t="s">
        <v>1383</v>
      </c>
      <c r="D552" s="384" t="s">
        <v>1390</v>
      </c>
      <c r="E552" s="384" t="s">
        <v>1580</v>
      </c>
      <c r="F552" s="384"/>
      <c r="G552" s="384"/>
      <c r="H552" s="384"/>
      <c r="I552" s="384"/>
      <c r="J552" s="384"/>
      <c r="K552" s="384"/>
      <c r="L552" s="385" t="s">
        <v>91</v>
      </c>
      <c r="M552" s="386" t="s">
        <v>30</v>
      </c>
      <c r="N552" s="385"/>
    </row>
    <row r="553" spans="3:14">
      <c r="C553" s="375" t="s">
        <v>1383</v>
      </c>
      <c r="D553" s="384" t="s">
        <v>1390</v>
      </c>
      <c r="E553" s="384" t="s">
        <v>1391</v>
      </c>
      <c r="F553" s="384"/>
      <c r="G553" s="384"/>
      <c r="H553" s="384"/>
      <c r="I553" s="384"/>
      <c r="J553" s="384"/>
      <c r="K553" s="384"/>
      <c r="L553" s="385" t="s">
        <v>1388</v>
      </c>
      <c r="M553" s="386" t="s">
        <v>30</v>
      </c>
      <c r="N553" s="385" t="s">
        <v>120</v>
      </c>
    </row>
    <row r="554" spans="3:14">
      <c r="C554" s="375" t="s">
        <v>1383</v>
      </c>
      <c r="D554" s="384" t="s">
        <v>1390</v>
      </c>
      <c r="E554" s="384" t="s">
        <v>1582</v>
      </c>
      <c r="F554" s="384"/>
      <c r="G554" s="384"/>
      <c r="H554" s="384"/>
      <c r="I554" s="384"/>
      <c r="J554" s="384"/>
      <c r="K554" s="384"/>
      <c r="L554" s="385" t="s">
        <v>1122</v>
      </c>
      <c r="M554" s="386" t="s">
        <v>30</v>
      </c>
      <c r="N554" s="385"/>
    </row>
    <row r="555" spans="3:14">
      <c r="C555" s="375" t="s">
        <v>1383</v>
      </c>
      <c r="D555" s="384" t="s">
        <v>1390</v>
      </c>
      <c r="E555" s="384" t="s">
        <v>1584</v>
      </c>
      <c r="F555" s="384"/>
      <c r="G555" s="384"/>
      <c r="H555" s="384"/>
      <c r="I555" s="384"/>
      <c r="J555" s="384"/>
      <c r="K555" s="384"/>
      <c r="L555" s="385" t="s">
        <v>91</v>
      </c>
      <c r="M555" s="386" t="s">
        <v>30</v>
      </c>
      <c r="N555" s="385"/>
    </row>
    <row r="556" spans="3:14">
      <c r="C556" s="375" t="s">
        <v>1383</v>
      </c>
      <c r="D556" s="384" t="s">
        <v>1390</v>
      </c>
      <c r="E556" s="384" t="s">
        <v>1588</v>
      </c>
      <c r="F556" s="384"/>
      <c r="G556" s="384"/>
      <c r="H556" s="384"/>
      <c r="I556" s="384"/>
      <c r="J556" s="384"/>
      <c r="K556" s="384"/>
      <c r="L556" s="385" t="s">
        <v>1589</v>
      </c>
      <c r="M556" s="386" t="s">
        <v>30</v>
      </c>
      <c r="N556" s="385"/>
    </row>
    <row r="557" spans="3:14">
      <c r="C557" s="375" t="s">
        <v>1591</v>
      </c>
      <c r="D557" s="384" t="s">
        <v>1592</v>
      </c>
      <c r="E557" s="384" t="s">
        <v>1593</v>
      </c>
      <c r="F557" s="384"/>
      <c r="G557" s="384"/>
      <c r="H557" s="384"/>
      <c r="I557" s="384"/>
      <c r="J557" s="384"/>
      <c r="K557" s="384"/>
      <c r="L557" s="385" t="s">
        <v>490</v>
      </c>
      <c r="M557" s="386" t="s">
        <v>30</v>
      </c>
      <c r="N557" s="385" t="s">
        <v>123</v>
      </c>
    </row>
    <row r="558" spans="3:14">
      <c r="C558" s="375" t="s">
        <v>1591</v>
      </c>
      <c r="D558" s="384" t="s">
        <v>1696</v>
      </c>
      <c r="E558" s="384" t="s">
        <v>1697</v>
      </c>
      <c r="F558" s="384"/>
      <c r="G558" s="384"/>
      <c r="H558" s="384"/>
      <c r="I558" s="384"/>
      <c r="J558" s="384"/>
      <c r="K558" s="384"/>
      <c r="L558" s="385" t="s">
        <v>56</v>
      </c>
      <c r="M558" s="386" t="s">
        <v>30</v>
      </c>
      <c r="N558" s="385" t="s">
        <v>1698</v>
      </c>
    </row>
    <row r="559" spans="3:14">
      <c r="C559" s="375" t="s">
        <v>1591</v>
      </c>
      <c r="D559" s="384" t="s">
        <v>1648</v>
      </c>
      <c r="E559" s="384" t="s">
        <v>1649</v>
      </c>
      <c r="F559" s="384"/>
      <c r="G559" s="384"/>
      <c r="H559" s="384"/>
      <c r="I559" s="384"/>
      <c r="J559" s="384"/>
      <c r="K559" s="384"/>
      <c r="L559" s="385" t="s">
        <v>56</v>
      </c>
      <c r="M559" s="386" t="s">
        <v>30</v>
      </c>
      <c r="N559" s="385" t="s">
        <v>413</v>
      </c>
    </row>
    <row r="560" spans="3:14">
      <c r="C560" s="375" t="s">
        <v>1591</v>
      </c>
      <c r="D560" s="384" t="s">
        <v>1717</v>
      </c>
      <c r="E560" s="384" t="s">
        <v>1718</v>
      </c>
      <c r="F560" s="384"/>
      <c r="G560" s="384"/>
      <c r="H560" s="384"/>
      <c r="I560" s="384"/>
      <c r="J560" s="384"/>
      <c r="K560" s="384"/>
      <c r="L560" s="385" t="s">
        <v>56</v>
      </c>
      <c r="M560" s="386" t="s">
        <v>30</v>
      </c>
      <c r="N560" s="385" t="s">
        <v>518</v>
      </c>
    </row>
    <row r="561" spans="3:14">
      <c r="C561" s="375" t="s">
        <v>1591</v>
      </c>
      <c r="D561" s="384" t="s">
        <v>1595</v>
      </c>
      <c r="E561" s="384" t="s">
        <v>1596</v>
      </c>
      <c r="F561" s="384"/>
      <c r="G561" s="384"/>
      <c r="H561" s="384"/>
      <c r="I561" s="384"/>
      <c r="J561" s="384"/>
      <c r="K561" s="384"/>
      <c r="L561" s="385" t="s">
        <v>490</v>
      </c>
      <c r="M561" s="386" t="s">
        <v>30</v>
      </c>
      <c r="N561" s="385" t="s">
        <v>123</v>
      </c>
    </row>
    <row r="562" spans="3:14">
      <c r="C562" s="375" t="s">
        <v>1591</v>
      </c>
      <c r="D562" s="384" t="s">
        <v>1700</v>
      </c>
      <c r="E562" s="384" t="s">
        <v>1701</v>
      </c>
      <c r="F562" s="384"/>
      <c r="G562" s="384"/>
      <c r="H562" s="384"/>
      <c r="I562" s="384"/>
      <c r="J562" s="384"/>
      <c r="K562" s="384"/>
      <c r="L562" s="385" t="s">
        <v>490</v>
      </c>
      <c r="M562" s="386" t="s">
        <v>30</v>
      </c>
      <c r="N562" s="385" t="s">
        <v>1698</v>
      </c>
    </row>
    <row r="563" spans="3:14">
      <c r="C563" s="375" t="s">
        <v>1591</v>
      </c>
      <c r="D563" s="384" t="s">
        <v>1651</v>
      </c>
      <c r="E563" s="384" t="s">
        <v>1652</v>
      </c>
      <c r="F563" s="384"/>
      <c r="G563" s="384"/>
      <c r="H563" s="384"/>
      <c r="I563" s="384"/>
      <c r="J563" s="384"/>
      <c r="K563" s="384"/>
      <c r="L563" s="385" t="s">
        <v>56</v>
      </c>
      <c r="M563" s="386" t="s">
        <v>30</v>
      </c>
      <c r="N563" s="385" t="s">
        <v>413</v>
      </c>
    </row>
    <row r="564" spans="3:14">
      <c r="C564" s="375" t="s">
        <v>1591</v>
      </c>
      <c r="D564" s="384" t="s">
        <v>1654</v>
      </c>
      <c r="E564" s="384" t="s">
        <v>1655</v>
      </c>
      <c r="F564" s="384"/>
      <c r="G564" s="384"/>
      <c r="H564" s="384"/>
      <c r="I564" s="384"/>
      <c r="J564" s="384"/>
      <c r="K564" s="384"/>
      <c r="L564" s="385" t="s">
        <v>56</v>
      </c>
      <c r="M564" s="386" t="s">
        <v>30</v>
      </c>
      <c r="N564" s="385" t="s">
        <v>413</v>
      </c>
    </row>
    <row r="565" spans="3:14">
      <c r="C565" s="375" t="s">
        <v>1591</v>
      </c>
      <c r="D565" s="384" t="s">
        <v>1855</v>
      </c>
      <c r="E565" s="384" t="s">
        <v>1856</v>
      </c>
      <c r="F565" s="384"/>
      <c r="G565" s="384"/>
      <c r="H565" s="384"/>
      <c r="I565" s="384"/>
      <c r="J565" s="384"/>
      <c r="K565" s="384"/>
      <c r="L565" s="385" t="s">
        <v>1857</v>
      </c>
      <c r="M565" s="386" t="s">
        <v>30</v>
      </c>
      <c r="N565" s="385" t="s">
        <v>120</v>
      </c>
    </row>
    <row r="566" spans="3:14">
      <c r="C566" s="375" t="s">
        <v>1591</v>
      </c>
      <c r="D566" s="384" t="s">
        <v>1598</v>
      </c>
      <c r="E566" s="384" t="s">
        <v>1895</v>
      </c>
      <c r="F566" s="384"/>
      <c r="G566" s="384"/>
      <c r="H566" s="384"/>
      <c r="I566" s="384"/>
      <c r="J566" s="384"/>
      <c r="K566" s="384"/>
      <c r="L566" s="385" t="s">
        <v>56</v>
      </c>
      <c r="M566" s="386" t="s">
        <v>30</v>
      </c>
      <c r="N566" s="385" t="s">
        <v>121</v>
      </c>
    </row>
    <row r="567" spans="3:14">
      <c r="C567" s="375" t="s">
        <v>1591</v>
      </c>
      <c r="D567" s="384" t="s">
        <v>1598</v>
      </c>
      <c r="E567" s="384" t="s">
        <v>1599</v>
      </c>
      <c r="F567" s="384"/>
      <c r="G567" s="384"/>
      <c r="H567" s="384"/>
      <c r="I567" s="384"/>
      <c r="J567" s="384"/>
      <c r="K567" s="384"/>
      <c r="L567" s="385" t="s">
        <v>1600</v>
      </c>
      <c r="M567" s="386" t="s">
        <v>30</v>
      </c>
      <c r="N567" s="385" t="s">
        <v>123</v>
      </c>
    </row>
    <row r="568" spans="3:14">
      <c r="C568" s="375" t="s">
        <v>1591</v>
      </c>
      <c r="D568" s="384" t="s">
        <v>1598</v>
      </c>
      <c r="E568" s="384" t="s">
        <v>1602</v>
      </c>
      <c r="F568" s="384"/>
      <c r="G568" s="384"/>
      <c r="H568" s="384"/>
      <c r="I568" s="384"/>
      <c r="J568" s="384"/>
      <c r="K568" s="384"/>
      <c r="L568" s="385" t="s">
        <v>490</v>
      </c>
      <c r="M568" s="386" t="s">
        <v>30</v>
      </c>
      <c r="N568" s="385" t="s">
        <v>123</v>
      </c>
    </row>
    <row r="569" spans="3:14">
      <c r="C569" s="375" t="s">
        <v>1591</v>
      </c>
      <c r="D569" s="384" t="s">
        <v>1604</v>
      </c>
      <c r="E569" s="384" t="s">
        <v>1605</v>
      </c>
      <c r="F569" s="384"/>
      <c r="G569" s="384"/>
      <c r="H569" s="384"/>
      <c r="I569" s="384"/>
      <c r="J569" s="384"/>
      <c r="K569" s="384"/>
      <c r="L569" s="385" t="s">
        <v>490</v>
      </c>
      <c r="M569" s="386" t="s">
        <v>30</v>
      </c>
      <c r="N569" s="385" t="s">
        <v>123</v>
      </c>
    </row>
    <row r="570" spans="3:14">
      <c r="C570" s="375" t="s">
        <v>1591</v>
      </c>
      <c r="D570" s="384" t="s">
        <v>1607</v>
      </c>
      <c r="E570" s="384" t="s">
        <v>1608</v>
      </c>
      <c r="F570" s="384"/>
      <c r="G570" s="384"/>
      <c r="H570" s="384"/>
      <c r="I570" s="384"/>
      <c r="J570" s="384"/>
      <c r="K570" s="384"/>
      <c r="L570" s="385" t="s">
        <v>490</v>
      </c>
      <c r="M570" s="386" t="s">
        <v>30</v>
      </c>
      <c r="N570" s="385" t="s">
        <v>123</v>
      </c>
    </row>
    <row r="571" spans="3:14">
      <c r="C571" s="375" t="s">
        <v>1591</v>
      </c>
      <c r="D571" s="384" t="s">
        <v>1613</v>
      </c>
      <c r="E571" s="384" t="s">
        <v>1614</v>
      </c>
      <c r="F571" s="384"/>
      <c r="G571" s="384"/>
      <c r="H571" s="384"/>
      <c r="I571" s="384"/>
      <c r="J571" s="384"/>
      <c r="K571" s="384"/>
      <c r="L571" s="385" t="s">
        <v>490</v>
      </c>
      <c r="M571" s="386" t="s">
        <v>30</v>
      </c>
      <c r="N571" s="385" t="s">
        <v>123</v>
      </c>
    </row>
    <row r="572" spans="3:14">
      <c r="C572" s="375" t="s">
        <v>1591</v>
      </c>
      <c r="D572" s="384" t="s">
        <v>1616</v>
      </c>
      <c r="E572" s="384" t="s">
        <v>1617</v>
      </c>
      <c r="F572" s="384"/>
      <c r="G572" s="384"/>
      <c r="H572" s="384"/>
      <c r="I572" s="384"/>
      <c r="J572" s="384"/>
      <c r="K572" s="384"/>
      <c r="L572" s="385" t="s">
        <v>490</v>
      </c>
      <c r="M572" s="386" t="s">
        <v>30</v>
      </c>
      <c r="N572" s="385" t="s">
        <v>123</v>
      </c>
    </row>
    <row r="573" spans="3:14">
      <c r="C573" s="375" t="s">
        <v>1591</v>
      </c>
      <c r="D573" s="384" t="s">
        <v>1619</v>
      </c>
      <c r="E573" s="384" t="s">
        <v>1620</v>
      </c>
      <c r="F573" s="384"/>
      <c r="G573" s="384"/>
      <c r="H573" s="384"/>
      <c r="I573" s="384"/>
      <c r="J573" s="384"/>
      <c r="K573" s="384"/>
      <c r="L573" s="385" t="s">
        <v>490</v>
      </c>
      <c r="M573" s="386" t="s">
        <v>30</v>
      </c>
      <c r="N573" s="385" t="s">
        <v>123</v>
      </c>
    </row>
    <row r="574" spans="3:14">
      <c r="C574" s="97" t="s">
        <v>1591</v>
      </c>
      <c r="D574" s="72" t="s">
        <v>1622</v>
      </c>
      <c r="E574" s="72" t="s">
        <v>1623</v>
      </c>
      <c r="F574" s="72"/>
      <c r="G574" s="72"/>
      <c r="H574" s="72"/>
      <c r="I574" s="72"/>
      <c r="J574" s="72"/>
      <c r="K574" s="72"/>
      <c r="L574" s="203" t="s">
        <v>490</v>
      </c>
      <c r="M574" s="390" t="s">
        <v>30</v>
      </c>
      <c r="N574" s="203" t="s">
        <v>123</v>
      </c>
    </row>
    <row r="575" spans="3:14">
      <c r="C575" s="97" t="s">
        <v>1591</v>
      </c>
      <c r="D575" s="72" t="s">
        <v>1625</v>
      </c>
      <c r="E575" s="72" t="s">
        <v>5387</v>
      </c>
      <c r="F575" s="72"/>
      <c r="G575" s="72"/>
      <c r="H575" s="72"/>
      <c r="I575" s="72"/>
      <c r="J575" s="72"/>
      <c r="K575" s="72"/>
      <c r="L575" s="203" t="s">
        <v>56</v>
      </c>
      <c r="M575" s="390" t="s">
        <v>30</v>
      </c>
      <c r="N575" s="203" t="s">
        <v>123</v>
      </c>
    </row>
    <row r="576" spans="3:14">
      <c r="C576" s="97" t="s">
        <v>1591</v>
      </c>
      <c r="D576" s="72" t="s">
        <v>2136</v>
      </c>
      <c r="E576" s="72" t="s">
        <v>5388</v>
      </c>
      <c r="F576" s="72"/>
      <c r="G576" s="72"/>
      <c r="H576" s="72"/>
      <c r="I576" s="72"/>
      <c r="J576" s="72"/>
      <c r="K576" s="72"/>
      <c r="L576" s="203" t="s">
        <v>95</v>
      </c>
      <c r="M576" s="390" t="s">
        <v>30</v>
      </c>
      <c r="N576" s="203"/>
    </row>
    <row r="577" spans="3:14">
      <c r="C577" s="97" t="s">
        <v>1591</v>
      </c>
      <c r="D577" s="72" t="s">
        <v>2136</v>
      </c>
      <c r="E577" s="72" t="s">
        <v>2139</v>
      </c>
      <c r="F577" s="72"/>
      <c r="G577" s="72"/>
      <c r="H577" s="72"/>
      <c r="I577" s="72"/>
      <c r="J577" s="72"/>
      <c r="K577" s="72"/>
      <c r="L577" s="203" t="s">
        <v>95</v>
      </c>
      <c r="M577" s="390" t="s">
        <v>30</v>
      </c>
      <c r="N577" s="203"/>
    </row>
    <row r="578" spans="3:14">
      <c r="C578" s="97" t="s">
        <v>1591</v>
      </c>
      <c r="D578" s="72" t="s">
        <v>2141</v>
      </c>
      <c r="E578" s="72" t="s">
        <v>2142</v>
      </c>
      <c r="F578" s="72"/>
      <c r="G578" s="72"/>
      <c r="H578" s="72"/>
      <c r="I578" s="72"/>
      <c r="J578" s="72"/>
      <c r="K578" s="72"/>
      <c r="L578" s="203" t="s">
        <v>420</v>
      </c>
      <c r="M578" s="390" t="s">
        <v>30</v>
      </c>
      <c r="N578" s="203"/>
    </row>
    <row r="579" spans="3:14">
      <c r="C579" s="97" t="s">
        <v>1591</v>
      </c>
      <c r="D579" s="72" t="s">
        <v>2144</v>
      </c>
      <c r="E579" s="72" t="s">
        <v>2145</v>
      </c>
      <c r="F579" s="72"/>
      <c r="G579" s="72"/>
      <c r="H579" s="72"/>
      <c r="I579" s="72"/>
      <c r="J579" s="72"/>
      <c r="K579" s="72"/>
      <c r="L579" s="203" t="s">
        <v>420</v>
      </c>
      <c r="M579" s="390" t="s">
        <v>30</v>
      </c>
      <c r="N579" s="203"/>
    </row>
    <row r="580" spans="3:14">
      <c r="C580" s="375" t="s">
        <v>1591</v>
      </c>
      <c r="D580" s="384" t="s">
        <v>1657</v>
      </c>
      <c r="E580" s="384" t="s">
        <v>1658</v>
      </c>
      <c r="F580" s="384"/>
      <c r="G580" s="384"/>
      <c r="H580" s="384"/>
      <c r="I580" s="384"/>
      <c r="J580" s="384"/>
      <c r="K580" s="384"/>
      <c r="L580" s="385" t="s">
        <v>56</v>
      </c>
      <c r="M580" s="386" t="s">
        <v>62</v>
      </c>
      <c r="N580" s="385" t="s">
        <v>413</v>
      </c>
    </row>
    <row r="581" spans="3:14">
      <c r="C581" s="375" t="s">
        <v>1591</v>
      </c>
      <c r="D581" s="384" t="s">
        <v>1703</v>
      </c>
      <c r="E581" s="384" t="s">
        <v>1704</v>
      </c>
      <c r="F581" s="384"/>
      <c r="G581" s="384"/>
      <c r="H581" s="384"/>
      <c r="I581" s="384"/>
      <c r="J581" s="384"/>
      <c r="K581" s="384"/>
      <c r="L581" s="385" t="s">
        <v>56</v>
      </c>
      <c r="M581" s="386" t="s">
        <v>62</v>
      </c>
      <c r="N581" s="385" t="s">
        <v>1698</v>
      </c>
    </row>
    <row r="582" spans="3:14">
      <c r="C582" s="375" t="s">
        <v>1591</v>
      </c>
      <c r="D582" s="384" t="s">
        <v>1703</v>
      </c>
      <c r="E582" s="384" t="s">
        <v>1706</v>
      </c>
      <c r="F582" s="384"/>
      <c r="G582" s="384"/>
      <c r="H582" s="384"/>
      <c r="I582" s="384"/>
      <c r="J582" s="384"/>
      <c r="K582" s="384"/>
      <c r="L582" s="385" t="s">
        <v>56</v>
      </c>
      <c r="M582" s="386" t="s">
        <v>62</v>
      </c>
      <c r="N582" s="385" t="s">
        <v>1698</v>
      </c>
    </row>
    <row r="583" spans="3:14">
      <c r="C583" s="380" t="s">
        <v>1591</v>
      </c>
      <c r="D583" s="391" t="s">
        <v>1859</v>
      </c>
      <c r="E583" s="391" t="s">
        <v>1860</v>
      </c>
      <c r="F583" s="391"/>
      <c r="G583" s="391"/>
      <c r="H583" s="391"/>
      <c r="I583" s="391"/>
      <c r="J583" s="391"/>
      <c r="K583" s="391"/>
      <c r="L583" s="392" t="s">
        <v>56</v>
      </c>
      <c r="M583" s="393" t="s">
        <v>62</v>
      </c>
      <c r="N583" s="392" t="s">
        <v>120</v>
      </c>
    </row>
    <row r="584" spans="3:14">
      <c r="C584" s="384" t="s">
        <v>1591</v>
      </c>
      <c r="D584" s="384" t="s">
        <v>1720</v>
      </c>
      <c r="E584" s="384" t="s">
        <v>1893</v>
      </c>
      <c r="F584" s="384"/>
      <c r="G584" s="384"/>
      <c r="H584" s="384"/>
      <c r="I584" s="384"/>
      <c r="J584" s="384"/>
      <c r="K584" s="384"/>
      <c r="L584" s="385" t="s">
        <v>56</v>
      </c>
      <c r="M584" s="386" t="s">
        <v>62</v>
      </c>
      <c r="N584" s="385" t="s">
        <v>575</v>
      </c>
    </row>
    <row r="585" spans="3:14">
      <c r="C585" s="384" t="s">
        <v>1591</v>
      </c>
      <c r="D585" s="384" t="s">
        <v>1720</v>
      </c>
      <c r="E585" s="384" t="s">
        <v>1721</v>
      </c>
      <c r="F585" s="384"/>
      <c r="G585" s="384"/>
      <c r="H585" s="384"/>
      <c r="I585" s="384"/>
      <c r="J585" s="384"/>
      <c r="K585" s="384"/>
      <c r="L585" s="385" t="s">
        <v>56</v>
      </c>
      <c r="M585" s="386" t="s">
        <v>62</v>
      </c>
      <c r="N585" s="385" t="s">
        <v>518</v>
      </c>
    </row>
    <row r="586" spans="3:14">
      <c r="C586" s="384" t="s">
        <v>1591</v>
      </c>
      <c r="D586" s="384" t="s">
        <v>1660</v>
      </c>
      <c r="E586" s="384" t="s">
        <v>1661</v>
      </c>
      <c r="F586" s="384"/>
      <c r="G586" s="384"/>
      <c r="H586" s="384"/>
      <c r="I586" s="384"/>
      <c r="J586" s="384"/>
      <c r="K586" s="384"/>
      <c r="L586" s="385" t="s">
        <v>56</v>
      </c>
      <c r="M586" s="386" t="s">
        <v>62</v>
      </c>
      <c r="N586" s="385" t="s">
        <v>413</v>
      </c>
    </row>
    <row r="587" spans="3:14">
      <c r="C587" s="384" t="s">
        <v>1591</v>
      </c>
      <c r="D587" s="384" t="s">
        <v>1660</v>
      </c>
      <c r="E587" s="384" t="s">
        <v>1663</v>
      </c>
      <c r="F587" s="384"/>
      <c r="G587" s="384"/>
      <c r="H587" s="384"/>
      <c r="I587" s="384"/>
      <c r="J587" s="384"/>
      <c r="K587" s="384"/>
      <c r="L587" s="385" t="s">
        <v>56</v>
      </c>
      <c r="M587" s="386" t="s">
        <v>62</v>
      </c>
      <c r="N587" s="385" t="s">
        <v>413</v>
      </c>
    </row>
    <row r="588" spans="3:14">
      <c r="C588" s="384" t="s">
        <v>1591</v>
      </c>
      <c r="D588" s="384" t="s">
        <v>1665</v>
      </c>
      <c r="E588" s="384" t="s">
        <v>1862</v>
      </c>
      <c r="F588" s="384"/>
      <c r="G588" s="384"/>
      <c r="H588" s="384"/>
      <c r="I588" s="384"/>
      <c r="J588" s="384"/>
      <c r="K588" s="384"/>
      <c r="L588" s="385" t="s">
        <v>56</v>
      </c>
      <c r="M588" s="386" t="s">
        <v>62</v>
      </c>
      <c r="N588" s="385" t="s">
        <v>120</v>
      </c>
    </row>
    <row r="589" spans="3:14">
      <c r="C589" s="384" t="s">
        <v>1591</v>
      </c>
      <c r="D589" s="384" t="s">
        <v>1665</v>
      </c>
      <c r="E589" s="384" t="s">
        <v>1666</v>
      </c>
      <c r="F589" s="384"/>
      <c r="G589" s="384"/>
      <c r="H589" s="384"/>
      <c r="I589" s="384"/>
      <c r="J589" s="384"/>
      <c r="K589" s="384"/>
      <c r="L589" s="385" t="s">
        <v>56</v>
      </c>
      <c r="M589" s="386" t="s">
        <v>62</v>
      </c>
      <c r="N589" s="385" t="s">
        <v>413</v>
      </c>
    </row>
    <row r="590" spans="3:14">
      <c r="C590" s="384" t="s">
        <v>1591</v>
      </c>
      <c r="D590" s="384" t="s">
        <v>1665</v>
      </c>
      <c r="E590" s="384" t="s">
        <v>1668</v>
      </c>
      <c r="F590" s="384"/>
      <c r="G590" s="384"/>
      <c r="H590" s="384"/>
      <c r="I590" s="384"/>
      <c r="J590" s="384"/>
      <c r="K590" s="384"/>
      <c r="L590" s="385" t="s">
        <v>56</v>
      </c>
      <c r="M590" s="386" t="s">
        <v>62</v>
      </c>
      <c r="N590" s="385" t="s">
        <v>413</v>
      </c>
    </row>
    <row r="591" spans="3:14">
      <c r="C591" s="384" t="s">
        <v>1591</v>
      </c>
      <c r="D591" s="384" t="s">
        <v>2147</v>
      </c>
      <c r="E591" s="384" t="s">
        <v>2148</v>
      </c>
      <c r="F591" s="384"/>
      <c r="G591" s="384"/>
      <c r="H591" s="384"/>
      <c r="I591" s="384"/>
      <c r="J591" s="384"/>
      <c r="K591" s="384"/>
      <c r="L591" s="385" t="s">
        <v>600</v>
      </c>
      <c r="M591" s="386" t="s">
        <v>62</v>
      </c>
      <c r="N591" s="385"/>
    </row>
    <row r="592" spans="3:14">
      <c r="C592" s="384" t="s">
        <v>1591</v>
      </c>
      <c r="D592" s="384" t="s">
        <v>1902</v>
      </c>
      <c r="E592" s="384" t="s">
        <v>2116</v>
      </c>
      <c r="F592" s="384"/>
      <c r="G592" s="384"/>
      <c r="H592" s="384"/>
      <c r="I592" s="384"/>
      <c r="J592" s="384"/>
      <c r="K592" s="384"/>
      <c r="L592" s="385" t="s">
        <v>56</v>
      </c>
      <c r="M592" s="386" t="s">
        <v>30</v>
      </c>
      <c r="N592" s="385" t="s">
        <v>2117</v>
      </c>
    </row>
    <row r="593" spans="3:14">
      <c r="C593" s="384" t="s">
        <v>1591</v>
      </c>
      <c r="D593" s="384" t="s">
        <v>1902</v>
      </c>
      <c r="E593" s="384" t="s">
        <v>1903</v>
      </c>
      <c r="F593" s="384"/>
      <c r="G593" s="384"/>
      <c r="H593" s="384"/>
      <c r="I593" s="384"/>
      <c r="J593" s="384"/>
      <c r="K593" s="384"/>
      <c r="L593" s="385" t="s">
        <v>56</v>
      </c>
      <c r="M593" s="386" t="s">
        <v>30</v>
      </c>
      <c r="N593" s="385" t="s">
        <v>124</v>
      </c>
    </row>
    <row r="594" spans="3:14">
      <c r="C594" s="384" t="s">
        <v>1591</v>
      </c>
      <c r="D594" s="384" t="s">
        <v>1902</v>
      </c>
      <c r="E594" s="384" t="s">
        <v>1905</v>
      </c>
      <c r="F594" s="384"/>
      <c r="G594" s="384"/>
      <c r="H594" s="384"/>
      <c r="I594" s="384"/>
      <c r="J594" s="384"/>
      <c r="K594" s="384"/>
      <c r="L594" s="385" t="s">
        <v>56</v>
      </c>
      <c r="M594" s="386" t="s">
        <v>30</v>
      </c>
      <c r="N594" s="385" t="s">
        <v>124</v>
      </c>
    </row>
    <row r="595" spans="3:14">
      <c r="C595" s="384" t="s">
        <v>1591</v>
      </c>
      <c r="D595" s="384" t="s">
        <v>1902</v>
      </c>
      <c r="E595" s="384" t="s">
        <v>2002</v>
      </c>
      <c r="F595" s="384"/>
      <c r="G595" s="384"/>
      <c r="H595" s="384"/>
      <c r="I595" s="384"/>
      <c r="J595" s="384"/>
      <c r="K595" s="384"/>
      <c r="L595" s="385" t="s">
        <v>56</v>
      </c>
      <c r="M595" s="386" t="s">
        <v>30</v>
      </c>
      <c r="N595" s="385" t="s">
        <v>2003</v>
      </c>
    </row>
    <row r="596" spans="3:14">
      <c r="C596" s="384" t="s">
        <v>1591</v>
      </c>
      <c r="D596" s="384" t="s">
        <v>1902</v>
      </c>
      <c r="E596" s="384" t="s">
        <v>2005</v>
      </c>
      <c r="F596" s="384"/>
      <c r="G596" s="384"/>
      <c r="H596" s="384"/>
      <c r="I596" s="384"/>
      <c r="J596" s="384"/>
      <c r="K596" s="384"/>
      <c r="L596" s="385" t="s">
        <v>56</v>
      </c>
      <c r="M596" s="386" t="s">
        <v>30</v>
      </c>
      <c r="N596" s="385" t="s">
        <v>2003</v>
      </c>
    </row>
    <row r="597" spans="3:14">
      <c r="C597" s="384" t="s">
        <v>1591</v>
      </c>
      <c r="D597" s="384" t="s">
        <v>1907</v>
      </c>
      <c r="E597" s="384" t="s">
        <v>2111</v>
      </c>
      <c r="F597" s="384"/>
      <c r="G597" s="384"/>
      <c r="H597" s="384"/>
      <c r="I597" s="384"/>
      <c r="J597" s="384"/>
      <c r="K597" s="384"/>
      <c r="L597" s="385" t="s">
        <v>56</v>
      </c>
      <c r="M597" s="386" t="s">
        <v>30</v>
      </c>
      <c r="N597" s="385" t="s">
        <v>2112</v>
      </c>
    </row>
    <row r="598" spans="3:14">
      <c r="C598" s="384" t="s">
        <v>1591</v>
      </c>
      <c r="D598" s="384" t="s">
        <v>1907</v>
      </c>
      <c r="E598" s="384" t="s">
        <v>1908</v>
      </c>
      <c r="F598" s="384"/>
      <c r="G598" s="384"/>
      <c r="H598" s="384"/>
      <c r="I598" s="384"/>
      <c r="J598" s="384"/>
      <c r="K598" s="384"/>
      <c r="L598" s="385" t="s">
        <v>56</v>
      </c>
      <c r="M598" s="386" t="s">
        <v>30</v>
      </c>
      <c r="N598" s="385" t="s">
        <v>124</v>
      </c>
    </row>
    <row r="599" spans="3:14">
      <c r="C599" s="384" t="s">
        <v>1591</v>
      </c>
      <c r="D599" s="384" t="s">
        <v>1907</v>
      </c>
      <c r="E599" s="384" t="s">
        <v>2007</v>
      </c>
      <c r="F599" s="384"/>
      <c r="G599" s="384"/>
      <c r="H599" s="384"/>
      <c r="I599" s="384"/>
      <c r="J599" s="384"/>
      <c r="K599" s="384"/>
      <c r="L599" s="385" t="s">
        <v>56</v>
      </c>
      <c r="M599" s="386" t="s">
        <v>30</v>
      </c>
      <c r="N599" s="385" t="s">
        <v>2003</v>
      </c>
    </row>
    <row r="600" spans="3:14">
      <c r="C600" s="384" t="s">
        <v>1591</v>
      </c>
      <c r="D600" s="384" t="s">
        <v>1907</v>
      </c>
      <c r="E600" s="384" t="s">
        <v>2009</v>
      </c>
      <c r="F600" s="384"/>
      <c r="G600" s="384"/>
      <c r="H600" s="384"/>
      <c r="I600" s="384"/>
      <c r="J600" s="384"/>
      <c r="K600" s="384"/>
      <c r="L600" s="385" t="s">
        <v>56</v>
      </c>
      <c r="M600" s="386" t="s">
        <v>30</v>
      </c>
      <c r="N600" s="385" t="s">
        <v>2003</v>
      </c>
    </row>
    <row r="601" spans="3:14">
      <c r="C601" s="384" t="s">
        <v>1591</v>
      </c>
      <c r="D601" s="384" t="s">
        <v>1907</v>
      </c>
      <c r="E601" s="384" t="s">
        <v>2011</v>
      </c>
      <c r="F601" s="384"/>
      <c r="G601" s="384"/>
      <c r="H601" s="384"/>
      <c r="I601" s="384"/>
      <c r="J601" s="384"/>
      <c r="K601" s="384"/>
      <c r="L601" s="385" t="s">
        <v>56</v>
      </c>
      <c r="M601" s="386" t="s">
        <v>30</v>
      </c>
      <c r="N601" s="385" t="s">
        <v>2003</v>
      </c>
    </row>
    <row r="602" spans="3:14">
      <c r="C602" s="384" t="s">
        <v>1591</v>
      </c>
      <c r="D602" s="384" t="s">
        <v>1907</v>
      </c>
      <c r="E602" s="384" t="s">
        <v>2013</v>
      </c>
      <c r="F602" s="384"/>
      <c r="G602" s="384"/>
      <c r="H602" s="384"/>
      <c r="I602" s="384"/>
      <c r="J602" s="384"/>
      <c r="K602" s="384"/>
      <c r="L602" s="385" t="s">
        <v>56</v>
      </c>
      <c r="M602" s="386" t="s">
        <v>30</v>
      </c>
      <c r="N602" s="385" t="s">
        <v>2003</v>
      </c>
    </row>
    <row r="603" spans="3:14">
      <c r="C603" s="384" t="s">
        <v>1591</v>
      </c>
      <c r="D603" s="384" t="s">
        <v>1907</v>
      </c>
      <c r="E603" s="384" t="s">
        <v>1910</v>
      </c>
      <c r="F603" s="384"/>
      <c r="G603" s="384"/>
      <c r="H603" s="384"/>
      <c r="I603" s="384"/>
      <c r="J603" s="384"/>
      <c r="K603" s="384"/>
      <c r="L603" s="385" t="s">
        <v>56</v>
      </c>
      <c r="M603" s="386" t="s">
        <v>30</v>
      </c>
      <c r="N603" s="385" t="s">
        <v>124</v>
      </c>
    </row>
    <row r="604" spans="3:14">
      <c r="C604" s="384" t="s">
        <v>1591</v>
      </c>
      <c r="D604" s="384" t="s">
        <v>1907</v>
      </c>
      <c r="E604" s="384" t="s">
        <v>2015</v>
      </c>
      <c r="F604" s="384"/>
      <c r="G604" s="384"/>
      <c r="H604" s="384"/>
      <c r="I604" s="384"/>
      <c r="J604" s="384"/>
      <c r="K604" s="384"/>
      <c r="L604" s="385" t="s">
        <v>56</v>
      </c>
      <c r="M604" s="386" t="s">
        <v>30</v>
      </c>
      <c r="N604" s="385" t="s">
        <v>2003</v>
      </c>
    </row>
    <row r="605" spans="3:14">
      <c r="C605" s="384" t="s">
        <v>1591</v>
      </c>
      <c r="D605" s="384" t="s">
        <v>1907</v>
      </c>
      <c r="E605" s="384" t="s">
        <v>1912</v>
      </c>
      <c r="F605" s="384"/>
      <c r="G605" s="384"/>
      <c r="H605" s="384"/>
      <c r="I605" s="384"/>
      <c r="J605" s="384"/>
      <c r="K605" s="384"/>
      <c r="L605" s="385" t="s">
        <v>56</v>
      </c>
      <c r="M605" s="386" t="s">
        <v>30</v>
      </c>
      <c r="N605" s="385" t="s">
        <v>124</v>
      </c>
    </row>
    <row r="606" spans="3:14">
      <c r="C606" s="384" t="s">
        <v>1591</v>
      </c>
      <c r="D606" s="384" t="s">
        <v>1914</v>
      </c>
      <c r="E606" s="384" t="s">
        <v>2017</v>
      </c>
      <c r="F606" s="384"/>
      <c r="G606" s="384"/>
      <c r="H606" s="384"/>
      <c r="I606" s="384"/>
      <c r="J606" s="384"/>
      <c r="K606" s="384"/>
      <c r="L606" s="385" t="s">
        <v>56</v>
      </c>
      <c r="M606" s="386" t="s">
        <v>30</v>
      </c>
      <c r="N606" s="385" t="s">
        <v>2003</v>
      </c>
    </row>
    <row r="607" spans="3:14">
      <c r="C607" s="384" t="s">
        <v>1591</v>
      </c>
      <c r="D607" s="384" t="s">
        <v>1914</v>
      </c>
      <c r="E607" s="384" t="s">
        <v>2019</v>
      </c>
      <c r="F607" s="384"/>
      <c r="G607" s="384"/>
      <c r="H607" s="384"/>
      <c r="I607" s="384"/>
      <c r="J607" s="384"/>
      <c r="K607" s="384"/>
      <c r="L607" s="385" t="s">
        <v>56</v>
      </c>
      <c r="M607" s="386" t="s">
        <v>30</v>
      </c>
      <c r="N607" s="385" t="s">
        <v>2003</v>
      </c>
    </row>
    <row r="608" spans="3:14">
      <c r="C608" s="384" t="s">
        <v>1591</v>
      </c>
      <c r="D608" s="384" t="s">
        <v>1914</v>
      </c>
      <c r="E608" s="384" t="s">
        <v>1915</v>
      </c>
      <c r="F608" s="384"/>
      <c r="G608" s="384"/>
      <c r="H608" s="384"/>
      <c r="I608" s="384"/>
      <c r="J608" s="384"/>
      <c r="K608" s="384"/>
      <c r="L608" s="385" t="s">
        <v>56</v>
      </c>
      <c r="M608" s="386" t="s">
        <v>30</v>
      </c>
      <c r="N608" s="385" t="s">
        <v>124</v>
      </c>
    </row>
    <row r="609" spans="3:14">
      <c r="C609" s="384" t="s">
        <v>1591</v>
      </c>
      <c r="D609" s="384" t="s">
        <v>1914</v>
      </c>
      <c r="E609" s="384" t="s">
        <v>1917</v>
      </c>
      <c r="F609" s="384"/>
      <c r="G609" s="384"/>
      <c r="H609" s="384"/>
      <c r="I609" s="384"/>
      <c r="J609" s="384"/>
      <c r="K609" s="384"/>
      <c r="L609" s="385" t="s">
        <v>56</v>
      </c>
      <c r="M609" s="386" t="s">
        <v>30</v>
      </c>
      <c r="N609" s="385" t="s">
        <v>124</v>
      </c>
    </row>
    <row r="610" spans="3:14">
      <c r="C610" s="384" t="s">
        <v>1591</v>
      </c>
      <c r="D610" s="384" t="s">
        <v>1914</v>
      </c>
      <c r="E610" s="384" t="s">
        <v>2114</v>
      </c>
      <c r="F610" s="384"/>
      <c r="G610" s="384"/>
      <c r="H610" s="384"/>
      <c r="I610" s="384"/>
      <c r="J610" s="384"/>
      <c r="K610" s="384"/>
      <c r="L610" s="385" t="s">
        <v>56</v>
      </c>
      <c r="M610" s="386" t="s">
        <v>30</v>
      </c>
      <c r="N610" s="385" t="s">
        <v>2112</v>
      </c>
    </row>
    <row r="611" spans="3:14">
      <c r="C611" s="384" t="s">
        <v>1591</v>
      </c>
      <c r="D611" s="384" t="s">
        <v>1914</v>
      </c>
      <c r="E611" s="384" t="s">
        <v>2119</v>
      </c>
      <c r="F611" s="384"/>
      <c r="G611" s="384"/>
      <c r="H611" s="384"/>
      <c r="I611" s="384"/>
      <c r="J611" s="384"/>
      <c r="K611" s="384"/>
      <c r="L611" s="385" t="s">
        <v>56</v>
      </c>
      <c r="M611" s="386" t="s">
        <v>30</v>
      </c>
      <c r="N611" s="385" t="s">
        <v>2117</v>
      </c>
    </row>
    <row r="612" spans="3:14">
      <c r="C612" s="384" t="s">
        <v>1591</v>
      </c>
      <c r="D612" s="384" t="s">
        <v>1914</v>
      </c>
      <c r="E612" s="384" t="s">
        <v>2121</v>
      </c>
      <c r="F612" s="384"/>
      <c r="G612" s="384"/>
      <c r="H612" s="384"/>
      <c r="I612" s="384"/>
      <c r="J612" s="384"/>
      <c r="K612" s="384"/>
      <c r="L612" s="385" t="s">
        <v>56</v>
      </c>
      <c r="M612" s="386" t="s">
        <v>30</v>
      </c>
      <c r="N612" s="385" t="s">
        <v>2117</v>
      </c>
    </row>
    <row r="613" spans="3:14">
      <c r="C613" s="384" t="s">
        <v>1591</v>
      </c>
      <c r="D613" s="384" t="s">
        <v>1914</v>
      </c>
      <c r="E613" s="384" t="s">
        <v>2021</v>
      </c>
      <c r="F613" s="384"/>
      <c r="G613" s="384"/>
      <c r="H613" s="384"/>
      <c r="I613" s="384"/>
      <c r="J613" s="384"/>
      <c r="K613" s="384"/>
      <c r="L613" s="385" t="s">
        <v>56</v>
      </c>
      <c r="M613" s="386" t="s">
        <v>30</v>
      </c>
      <c r="N613" s="385" t="s">
        <v>2003</v>
      </c>
    </row>
    <row r="614" spans="3:14">
      <c r="C614" s="384" t="s">
        <v>1591</v>
      </c>
      <c r="D614" s="384" t="s">
        <v>1914</v>
      </c>
      <c r="E614" s="384" t="s">
        <v>2023</v>
      </c>
      <c r="F614" s="384"/>
      <c r="G614" s="384"/>
      <c r="H614" s="384"/>
      <c r="I614" s="384"/>
      <c r="J614" s="384"/>
      <c r="K614" s="384"/>
      <c r="L614" s="385" t="s">
        <v>56</v>
      </c>
      <c r="M614" s="386" t="s">
        <v>30</v>
      </c>
      <c r="N614" s="385" t="s">
        <v>2003</v>
      </c>
    </row>
    <row r="615" spans="3:14">
      <c r="C615" s="384" t="s">
        <v>1591</v>
      </c>
      <c r="D615" s="384" t="s">
        <v>1914</v>
      </c>
      <c r="E615" s="384" t="s">
        <v>2025</v>
      </c>
      <c r="F615" s="384"/>
      <c r="G615" s="384"/>
      <c r="H615" s="384"/>
      <c r="I615" s="384"/>
      <c r="J615" s="384"/>
      <c r="K615" s="384"/>
      <c r="L615" s="385" t="s">
        <v>56</v>
      </c>
      <c r="M615" s="386" t="s">
        <v>30</v>
      </c>
      <c r="N615" s="385" t="s">
        <v>2003</v>
      </c>
    </row>
    <row r="616" spans="3:14">
      <c r="C616" s="384" t="s">
        <v>1591</v>
      </c>
      <c r="D616" s="384" t="s">
        <v>1914</v>
      </c>
      <c r="E616" s="384" t="s">
        <v>1919</v>
      </c>
      <c r="F616" s="384"/>
      <c r="G616" s="384"/>
      <c r="H616" s="384"/>
      <c r="I616" s="384"/>
      <c r="J616" s="384"/>
      <c r="K616" s="384"/>
      <c r="L616" s="385" t="s">
        <v>56</v>
      </c>
      <c r="M616" s="386" t="s">
        <v>30</v>
      </c>
      <c r="N616" s="385" t="s">
        <v>124</v>
      </c>
    </row>
    <row r="617" spans="3:14">
      <c r="C617" s="384" t="s">
        <v>1591</v>
      </c>
      <c r="D617" s="384" t="s">
        <v>1914</v>
      </c>
      <c r="E617" s="384" t="s">
        <v>1921</v>
      </c>
      <c r="F617" s="384"/>
      <c r="G617" s="384"/>
      <c r="H617" s="384"/>
      <c r="I617" s="384"/>
      <c r="J617" s="384"/>
      <c r="K617" s="384"/>
      <c r="L617" s="385" t="s">
        <v>56</v>
      </c>
      <c r="M617" s="386" t="s">
        <v>30</v>
      </c>
      <c r="N617" s="385" t="s">
        <v>124</v>
      </c>
    </row>
    <row r="618" spans="3:14">
      <c r="C618" s="384" t="s">
        <v>1591</v>
      </c>
      <c r="D618" s="384" t="s">
        <v>1914</v>
      </c>
      <c r="E618" s="384" t="s">
        <v>1923</v>
      </c>
      <c r="F618" s="384"/>
      <c r="G618" s="384"/>
      <c r="H618" s="384"/>
      <c r="I618" s="384"/>
      <c r="J618" s="384"/>
      <c r="K618" s="384"/>
      <c r="L618" s="385" t="s">
        <v>56</v>
      </c>
      <c r="M618" s="386" t="s">
        <v>30</v>
      </c>
      <c r="N618" s="385" t="s">
        <v>124</v>
      </c>
    </row>
    <row r="619" spans="3:14">
      <c r="C619" s="384" t="s">
        <v>1591</v>
      </c>
      <c r="D619" s="384" t="s">
        <v>1914</v>
      </c>
      <c r="E619" s="384" t="s">
        <v>2027</v>
      </c>
      <c r="F619" s="384"/>
      <c r="G619" s="384"/>
      <c r="H619" s="384"/>
      <c r="I619" s="384"/>
      <c r="J619" s="384"/>
      <c r="K619" s="384"/>
      <c r="L619" s="385" t="s">
        <v>56</v>
      </c>
      <c r="M619" s="386" t="s">
        <v>30</v>
      </c>
      <c r="N619" s="385" t="s">
        <v>2003</v>
      </c>
    </row>
    <row r="620" spans="3:14">
      <c r="C620" s="384" t="s">
        <v>1591</v>
      </c>
      <c r="D620" s="384" t="s">
        <v>1914</v>
      </c>
      <c r="E620" s="384" t="s">
        <v>2029</v>
      </c>
      <c r="F620" s="384"/>
      <c r="G620" s="384"/>
      <c r="H620" s="384"/>
      <c r="I620" s="384"/>
      <c r="J620" s="384"/>
      <c r="K620" s="384"/>
      <c r="L620" s="385" t="s">
        <v>56</v>
      </c>
      <c r="M620" s="386" t="s">
        <v>30</v>
      </c>
      <c r="N620" s="385" t="s">
        <v>2003</v>
      </c>
    </row>
    <row r="621" spans="3:14">
      <c r="C621" s="384" t="s">
        <v>1591</v>
      </c>
      <c r="D621" s="384" t="s">
        <v>1914</v>
      </c>
      <c r="E621" s="384" t="s">
        <v>1925</v>
      </c>
      <c r="F621" s="384"/>
      <c r="G621" s="384"/>
      <c r="H621" s="384"/>
      <c r="I621" s="384"/>
      <c r="J621" s="384"/>
      <c r="K621" s="384"/>
      <c r="L621" s="385" t="s">
        <v>56</v>
      </c>
      <c r="M621" s="386" t="s">
        <v>30</v>
      </c>
      <c r="N621" s="385" t="s">
        <v>124</v>
      </c>
    </row>
    <row r="622" spans="3:14">
      <c r="C622" s="384" t="s">
        <v>1591</v>
      </c>
      <c r="D622" s="384" t="s">
        <v>1927</v>
      </c>
      <c r="E622" s="384" t="s">
        <v>2031</v>
      </c>
      <c r="F622" s="384"/>
      <c r="G622" s="384"/>
      <c r="H622" s="384"/>
      <c r="I622" s="384"/>
      <c r="J622" s="384"/>
      <c r="K622" s="384"/>
      <c r="L622" s="385" t="s">
        <v>490</v>
      </c>
      <c r="M622" s="386" t="s">
        <v>30</v>
      </c>
      <c r="N622" s="385" t="s">
        <v>2003</v>
      </c>
    </row>
    <row r="623" spans="3:14">
      <c r="C623" s="384" t="s">
        <v>1591</v>
      </c>
      <c r="D623" s="384" t="s">
        <v>1927</v>
      </c>
      <c r="E623" s="384" t="s">
        <v>2033</v>
      </c>
      <c r="F623" s="384"/>
      <c r="G623" s="384"/>
      <c r="H623" s="384"/>
      <c r="I623" s="384"/>
      <c r="J623" s="384"/>
      <c r="K623" s="384"/>
      <c r="L623" s="385" t="s">
        <v>490</v>
      </c>
      <c r="M623" s="386" t="s">
        <v>30</v>
      </c>
      <c r="N623" s="385" t="s">
        <v>2003</v>
      </c>
    </row>
    <row r="624" spans="3:14">
      <c r="C624" s="384" t="s">
        <v>1591</v>
      </c>
      <c r="D624" s="384" t="s">
        <v>1927</v>
      </c>
      <c r="E624" s="384" t="s">
        <v>1928</v>
      </c>
      <c r="F624" s="384"/>
      <c r="G624" s="384"/>
      <c r="H624" s="384"/>
      <c r="I624" s="384"/>
      <c r="J624" s="384"/>
      <c r="K624" s="384"/>
      <c r="L624" s="385" t="s">
        <v>56</v>
      </c>
      <c r="M624" s="386" t="s">
        <v>30</v>
      </c>
      <c r="N624" s="385" t="s">
        <v>124</v>
      </c>
    </row>
    <row r="625" spans="3:14">
      <c r="C625" s="384" t="s">
        <v>1591</v>
      </c>
      <c r="D625" s="384" t="s">
        <v>1927</v>
      </c>
      <c r="E625" s="384" t="s">
        <v>1930</v>
      </c>
      <c r="F625" s="384"/>
      <c r="G625" s="384"/>
      <c r="H625" s="384"/>
      <c r="I625" s="384"/>
      <c r="J625" s="384"/>
      <c r="K625" s="384"/>
      <c r="L625" s="385" t="s">
        <v>56</v>
      </c>
      <c r="M625" s="386" t="s">
        <v>30</v>
      </c>
      <c r="N625" s="385" t="s">
        <v>124</v>
      </c>
    </row>
    <row r="626" spans="3:14">
      <c r="C626" s="384" t="s">
        <v>1591</v>
      </c>
      <c r="D626" s="384" t="s">
        <v>1927</v>
      </c>
      <c r="E626" s="384" t="s">
        <v>2123</v>
      </c>
      <c r="F626" s="384"/>
      <c r="G626" s="384"/>
      <c r="H626" s="384"/>
      <c r="I626" s="384"/>
      <c r="J626" s="384"/>
      <c r="K626" s="384"/>
      <c r="L626" s="385" t="s">
        <v>56</v>
      </c>
      <c r="M626" s="386" t="s">
        <v>30</v>
      </c>
      <c r="N626" s="385" t="s">
        <v>2117</v>
      </c>
    </row>
    <row r="627" spans="3:14">
      <c r="C627" s="384" t="s">
        <v>1591</v>
      </c>
      <c r="D627" s="384" t="s">
        <v>1927</v>
      </c>
      <c r="E627" s="384" t="s">
        <v>2035</v>
      </c>
      <c r="F627" s="384"/>
      <c r="G627" s="384"/>
      <c r="H627" s="384"/>
      <c r="I627" s="384"/>
      <c r="J627" s="384"/>
      <c r="K627" s="384"/>
      <c r="L627" s="385" t="s">
        <v>490</v>
      </c>
      <c r="M627" s="386" t="s">
        <v>30</v>
      </c>
      <c r="N627" s="385" t="s">
        <v>2003</v>
      </c>
    </row>
    <row r="628" spans="3:14">
      <c r="C628" s="384" t="s">
        <v>1591</v>
      </c>
      <c r="D628" s="384" t="s">
        <v>1927</v>
      </c>
      <c r="E628" s="384" t="s">
        <v>2037</v>
      </c>
      <c r="F628" s="384"/>
      <c r="G628" s="384"/>
      <c r="H628" s="384"/>
      <c r="I628" s="384"/>
      <c r="J628" s="384"/>
      <c r="K628" s="384"/>
      <c r="L628" s="385" t="s">
        <v>56</v>
      </c>
      <c r="M628" s="386" t="s">
        <v>30</v>
      </c>
      <c r="N628" s="385" t="s">
        <v>2003</v>
      </c>
    </row>
    <row r="629" spans="3:14">
      <c r="C629" s="384" t="s">
        <v>1591</v>
      </c>
      <c r="D629" s="384" t="s">
        <v>1927</v>
      </c>
      <c r="E629" s="384" t="s">
        <v>2039</v>
      </c>
      <c r="F629" s="384"/>
      <c r="G629" s="384"/>
      <c r="H629" s="384"/>
      <c r="I629" s="384"/>
      <c r="J629" s="384"/>
      <c r="K629" s="384"/>
      <c r="L629" s="385" t="s">
        <v>490</v>
      </c>
      <c r="M629" s="386" t="s">
        <v>30</v>
      </c>
      <c r="N629" s="385" t="s">
        <v>2003</v>
      </c>
    </row>
    <row r="630" spans="3:14">
      <c r="C630" s="384" t="s">
        <v>1591</v>
      </c>
      <c r="D630" s="384" t="s">
        <v>1927</v>
      </c>
      <c r="E630" s="384" t="s">
        <v>2041</v>
      </c>
      <c r="F630" s="384"/>
      <c r="G630" s="384"/>
      <c r="H630" s="384"/>
      <c r="I630" s="384"/>
      <c r="J630" s="384"/>
      <c r="K630" s="384"/>
      <c r="L630" s="385" t="s">
        <v>56</v>
      </c>
      <c r="M630" s="386" t="s">
        <v>30</v>
      </c>
      <c r="N630" s="385" t="s">
        <v>2003</v>
      </c>
    </row>
    <row r="631" spans="3:14">
      <c r="C631" s="384" t="s">
        <v>1591</v>
      </c>
      <c r="D631" s="384" t="s">
        <v>1927</v>
      </c>
      <c r="E631" s="384" t="s">
        <v>2043</v>
      </c>
      <c r="F631" s="384"/>
      <c r="G631" s="384"/>
      <c r="H631" s="384"/>
      <c r="I631" s="384"/>
      <c r="J631" s="384"/>
      <c r="K631" s="384"/>
      <c r="L631" s="385" t="s">
        <v>490</v>
      </c>
      <c r="M631" s="386" t="s">
        <v>30</v>
      </c>
      <c r="N631" s="385" t="s">
        <v>2003</v>
      </c>
    </row>
    <row r="632" spans="3:14">
      <c r="C632" s="384" t="s">
        <v>1591</v>
      </c>
      <c r="D632" s="384" t="s">
        <v>1927</v>
      </c>
      <c r="E632" s="384" t="s">
        <v>2045</v>
      </c>
      <c r="F632" s="384"/>
      <c r="G632" s="384"/>
      <c r="H632" s="384"/>
      <c r="I632" s="384"/>
      <c r="J632" s="384"/>
      <c r="K632" s="384"/>
      <c r="L632" s="385" t="s">
        <v>56</v>
      </c>
      <c r="M632" s="386" t="s">
        <v>30</v>
      </c>
      <c r="N632" s="385" t="s">
        <v>2003</v>
      </c>
    </row>
    <row r="633" spans="3:14">
      <c r="C633" s="384" t="s">
        <v>1591</v>
      </c>
      <c r="D633" s="384" t="s">
        <v>1927</v>
      </c>
      <c r="E633" s="384" t="s">
        <v>2047</v>
      </c>
      <c r="F633" s="384"/>
      <c r="G633" s="384"/>
      <c r="H633" s="384"/>
      <c r="I633" s="384"/>
      <c r="J633" s="384"/>
      <c r="K633" s="384"/>
      <c r="L633" s="385" t="s">
        <v>56</v>
      </c>
      <c r="M633" s="386" t="s">
        <v>30</v>
      </c>
      <c r="N633" s="385" t="s">
        <v>2003</v>
      </c>
    </row>
    <row r="634" spans="3:14">
      <c r="C634" s="384" t="s">
        <v>1591</v>
      </c>
      <c r="D634" s="384" t="s">
        <v>1927</v>
      </c>
      <c r="E634" s="384" t="s">
        <v>2049</v>
      </c>
      <c r="F634" s="384"/>
      <c r="G634" s="384"/>
      <c r="H634" s="384"/>
      <c r="I634" s="384"/>
      <c r="J634" s="384"/>
      <c r="K634" s="384"/>
      <c r="L634" s="385" t="s">
        <v>56</v>
      </c>
      <c r="M634" s="386" t="s">
        <v>30</v>
      </c>
      <c r="N634" s="385" t="s">
        <v>2003</v>
      </c>
    </row>
    <row r="635" spans="3:14">
      <c r="C635" s="384" t="s">
        <v>1591</v>
      </c>
      <c r="D635" s="384" t="s">
        <v>1927</v>
      </c>
      <c r="E635" s="384" t="s">
        <v>2051</v>
      </c>
      <c r="F635" s="384"/>
      <c r="G635" s="384"/>
      <c r="H635" s="384"/>
      <c r="I635" s="384"/>
      <c r="J635" s="384"/>
      <c r="K635" s="384"/>
      <c r="L635" s="385" t="s">
        <v>56</v>
      </c>
      <c r="M635" s="386" t="s">
        <v>30</v>
      </c>
      <c r="N635" s="385" t="s">
        <v>2003</v>
      </c>
    </row>
    <row r="636" spans="3:14">
      <c r="C636" s="384" t="s">
        <v>1591</v>
      </c>
      <c r="D636" s="384" t="s">
        <v>1927</v>
      </c>
      <c r="E636" s="384" t="s">
        <v>2053</v>
      </c>
      <c r="F636" s="384"/>
      <c r="G636" s="384"/>
      <c r="H636" s="384"/>
      <c r="I636" s="384"/>
      <c r="J636" s="384"/>
      <c r="K636" s="384"/>
      <c r="L636" s="385" t="s">
        <v>56</v>
      </c>
      <c r="M636" s="386" t="s">
        <v>30</v>
      </c>
      <c r="N636" s="385" t="s">
        <v>2003</v>
      </c>
    </row>
    <row r="637" spans="3:14">
      <c r="C637" s="384" t="s">
        <v>1591</v>
      </c>
      <c r="D637" s="384" t="s">
        <v>1932</v>
      </c>
      <c r="E637" s="384" t="s">
        <v>2055</v>
      </c>
      <c r="F637" s="384"/>
      <c r="G637" s="384"/>
      <c r="H637" s="384"/>
      <c r="I637" s="384"/>
      <c r="J637" s="384"/>
      <c r="K637" s="384"/>
      <c r="L637" s="385" t="s">
        <v>56</v>
      </c>
      <c r="M637" s="386" t="s">
        <v>30</v>
      </c>
      <c r="N637" s="385" t="s">
        <v>2003</v>
      </c>
    </row>
    <row r="638" spans="3:14">
      <c r="C638" s="384" t="s">
        <v>1591</v>
      </c>
      <c r="D638" s="384" t="s">
        <v>1932</v>
      </c>
      <c r="E638" s="384" t="s">
        <v>1933</v>
      </c>
      <c r="F638" s="384"/>
      <c r="G638" s="384"/>
      <c r="H638" s="384"/>
      <c r="I638" s="384"/>
      <c r="J638" s="384"/>
      <c r="K638" s="384"/>
      <c r="L638" s="385" t="s">
        <v>56</v>
      </c>
      <c r="M638" s="386" t="s">
        <v>30</v>
      </c>
      <c r="N638" s="385" t="s">
        <v>124</v>
      </c>
    </row>
    <row r="639" spans="3:14">
      <c r="C639" s="384" t="s">
        <v>1591</v>
      </c>
      <c r="D639" s="384" t="s">
        <v>1932</v>
      </c>
      <c r="E639" s="384" t="s">
        <v>1935</v>
      </c>
      <c r="F639" s="384"/>
      <c r="G639" s="384"/>
      <c r="H639" s="384"/>
      <c r="I639" s="384"/>
      <c r="J639" s="384"/>
      <c r="K639" s="384"/>
      <c r="L639" s="385" t="s">
        <v>56</v>
      </c>
      <c r="M639" s="386" t="s">
        <v>30</v>
      </c>
      <c r="N639" s="385" t="s">
        <v>124</v>
      </c>
    </row>
    <row r="640" spans="3:14">
      <c r="C640" s="384" t="s">
        <v>1591</v>
      </c>
      <c r="D640" s="384" t="s">
        <v>1932</v>
      </c>
      <c r="E640" s="384" t="s">
        <v>2057</v>
      </c>
      <c r="F640" s="384"/>
      <c r="G640" s="384"/>
      <c r="H640" s="384"/>
      <c r="I640" s="384"/>
      <c r="J640" s="384"/>
      <c r="K640" s="384"/>
      <c r="L640" s="385" t="s">
        <v>490</v>
      </c>
      <c r="M640" s="386" t="s">
        <v>30</v>
      </c>
      <c r="N640" s="385" t="s">
        <v>2003</v>
      </c>
    </row>
    <row r="641" spans="3:14">
      <c r="C641" s="384" t="s">
        <v>1591</v>
      </c>
      <c r="D641" s="384" t="s">
        <v>1932</v>
      </c>
      <c r="E641" s="384" t="s">
        <v>2059</v>
      </c>
      <c r="F641" s="384"/>
      <c r="G641" s="384"/>
      <c r="H641" s="384"/>
      <c r="I641" s="384"/>
      <c r="J641" s="384"/>
      <c r="K641" s="384"/>
      <c r="L641" s="385" t="s">
        <v>56</v>
      </c>
      <c r="M641" s="386" t="s">
        <v>30</v>
      </c>
      <c r="N641" s="385" t="s">
        <v>2003</v>
      </c>
    </row>
    <row r="642" spans="3:14">
      <c r="C642" s="384" t="s">
        <v>1591</v>
      </c>
      <c r="D642" s="384" t="s">
        <v>1932</v>
      </c>
      <c r="E642" s="384" t="s">
        <v>2061</v>
      </c>
      <c r="F642" s="384"/>
      <c r="G642" s="384"/>
      <c r="H642" s="384"/>
      <c r="I642" s="384"/>
      <c r="J642" s="384"/>
      <c r="K642" s="384"/>
      <c r="L642" s="385" t="s">
        <v>490</v>
      </c>
      <c r="M642" s="386" t="s">
        <v>30</v>
      </c>
      <c r="N642" s="385" t="s">
        <v>2003</v>
      </c>
    </row>
    <row r="643" spans="3:14">
      <c r="C643" s="384" t="s">
        <v>1591</v>
      </c>
      <c r="D643" s="384" t="s">
        <v>1932</v>
      </c>
      <c r="E643" s="384" t="s">
        <v>2063</v>
      </c>
      <c r="F643" s="384"/>
      <c r="G643" s="384"/>
      <c r="H643" s="384"/>
      <c r="I643" s="384"/>
      <c r="J643" s="384"/>
      <c r="K643" s="384"/>
      <c r="L643" s="385" t="s">
        <v>490</v>
      </c>
      <c r="M643" s="386" t="s">
        <v>30</v>
      </c>
      <c r="N643" s="385" t="s">
        <v>2003</v>
      </c>
    </row>
    <row r="644" spans="3:14">
      <c r="C644" s="384" t="s">
        <v>1591</v>
      </c>
      <c r="D644" s="384" t="s">
        <v>1932</v>
      </c>
      <c r="E644" s="384" t="s">
        <v>2065</v>
      </c>
      <c r="F644" s="384"/>
      <c r="G644" s="384"/>
      <c r="H644" s="384"/>
      <c r="I644" s="384"/>
      <c r="J644" s="384"/>
      <c r="K644" s="384"/>
      <c r="L644" s="385" t="s">
        <v>490</v>
      </c>
      <c r="M644" s="386" t="s">
        <v>30</v>
      </c>
      <c r="N644" s="385" t="s">
        <v>2003</v>
      </c>
    </row>
    <row r="645" spans="3:14">
      <c r="C645" s="384" t="s">
        <v>1591</v>
      </c>
      <c r="D645" s="384" t="s">
        <v>1932</v>
      </c>
      <c r="E645" s="384" t="s">
        <v>2067</v>
      </c>
      <c r="F645" s="384"/>
      <c r="G645" s="384"/>
      <c r="H645" s="384"/>
      <c r="I645" s="384"/>
      <c r="J645" s="384"/>
      <c r="K645" s="384"/>
      <c r="L645" s="385" t="s">
        <v>490</v>
      </c>
      <c r="M645" s="386" t="s">
        <v>30</v>
      </c>
      <c r="N645" s="385" t="s">
        <v>2003</v>
      </c>
    </row>
    <row r="646" spans="3:14">
      <c r="C646" s="384" t="s">
        <v>1591</v>
      </c>
      <c r="D646" s="384" t="s">
        <v>1932</v>
      </c>
      <c r="E646" s="384" t="s">
        <v>2069</v>
      </c>
      <c r="F646" s="384"/>
      <c r="G646" s="384"/>
      <c r="H646" s="384"/>
      <c r="I646" s="384"/>
      <c r="J646" s="384"/>
      <c r="K646" s="384"/>
      <c r="L646" s="385" t="s">
        <v>490</v>
      </c>
      <c r="M646" s="386" t="s">
        <v>30</v>
      </c>
      <c r="N646" s="385" t="s">
        <v>2003</v>
      </c>
    </row>
    <row r="647" spans="3:14">
      <c r="C647" s="384" t="s">
        <v>1591</v>
      </c>
      <c r="D647" s="384" t="s">
        <v>1932</v>
      </c>
      <c r="E647" s="384" t="s">
        <v>2071</v>
      </c>
      <c r="F647" s="384"/>
      <c r="G647" s="384"/>
      <c r="H647" s="384"/>
      <c r="I647" s="384"/>
      <c r="J647" s="384"/>
      <c r="K647" s="384"/>
      <c r="L647" s="385" t="s">
        <v>490</v>
      </c>
      <c r="M647" s="386" t="s">
        <v>30</v>
      </c>
      <c r="N647" s="385" t="s">
        <v>2003</v>
      </c>
    </row>
    <row r="648" spans="3:14">
      <c r="C648" s="384" t="s">
        <v>1591</v>
      </c>
      <c r="D648" s="384" t="s">
        <v>1932</v>
      </c>
      <c r="E648" s="384" t="s">
        <v>2073</v>
      </c>
      <c r="F648" s="384"/>
      <c r="G648" s="384"/>
      <c r="H648" s="384"/>
      <c r="I648" s="384"/>
      <c r="J648" s="384"/>
      <c r="K648" s="384"/>
      <c r="L648" s="385" t="s">
        <v>56</v>
      </c>
      <c r="M648" s="386" t="s">
        <v>30</v>
      </c>
      <c r="N648" s="385" t="s">
        <v>2003</v>
      </c>
    </row>
    <row r="649" spans="3:14">
      <c r="C649" s="384" t="s">
        <v>1591</v>
      </c>
      <c r="D649" s="384" t="s">
        <v>1932</v>
      </c>
      <c r="E649" s="384" t="s">
        <v>2075</v>
      </c>
      <c r="F649" s="384"/>
      <c r="G649" s="384"/>
      <c r="H649" s="384"/>
      <c r="I649" s="384"/>
      <c r="J649" s="384"/>
      <c r="K649" s="384"/>
      <c r="L649" s="385" t="s">
        <v>490</v>
      </c>
      <c r="M649" s="386" t="s">
        <v>30</v>
      </c>
      <c r="N649" s="385" t="s">
        <v>2003</v>
      </c>
    </row>
    <row r="650" spans="3:14">
      <c r="C650" s="384" t="s">
        <v>1591</v>
      </c>
      <c r="D650" s="384" t="s">
        <v>1932</v>
      </c>
      <c r="E650" s="384" t="s">
        <v>2077</v>
      </c>
      <c r="F650" s="384"/>
      <c r="G650" s="384"/>
      <c r="H650" s="384"/>
      <c r="I650" s="384"/>
      <c r="J650" s="384"/>
      <c r="K650" s="384"/>
      <c r="L650" s="385" t="s">
        <v>490</v>
      </c>
      <c r="M650" s="386" t="s">
        <v>30</v>
      </c>
      <c r="N650" s="385" t="s">
        <v>2003</v>
      </c>
    </row>
    <row r="651" spans="3:14">
      <c r="C651" s="384" t="s">
        <v>1591</v>
      </c>
      <c r="D651" s="384" t="s">
        <v>1932</v>
      </c>
      <c r="E651" s="384" t="s">
        <v>1937</v>
      </c>
      <c r="F651" s="384"/>
      <c r="G651" s="384"/>
      <c r="H651" s="384"/>
      <c r="I651" s="384"/>
      <c r="J651" s="384"/>
      <c r="K651" s="384"/>
      <c r="L651" s="385" t="s">
        <v>56</v>
      </c>
      <c r="M651" s="386" t="s">
        <v>30</v>
      </c>
      <c r="N651" s="385" t="s">
        <v>124</v>
      </c>
    </row>
    <row r="652" spans="3:14">
      <c r="C652" s="384" t="s">
        <v>1591</v>
      </c>
      <c r="D652" s="384" t="s">
        <v>1932</v>
      </c>
      <c r="E652" s="384" t="s">
        <v>1939</v>
      </c>
      <c r="F652" s="384"/>
      <c r="G652" s="384"/>
      <c r="H652" s="384"/>
      <c r="I652" s="384"/>
      <c r="J652" s="384"/>
      <c r="K652" s="384"/>
      <c r="L652" s="385" t="s">
        <v>56</v>
      </c>
      <c r="M652" s="386" t="s">
        <v>30</v>
      </c>
      <c r="N652" s="385" t="s">
        <v>124</v>
      </c>
    </row>
    <row r="653" spans="3:14">
      <c r="C653" s="72" t="s">
        <v>1591</v>
      </c>
      <c r="D653" s="72" t="s">
        <v>2079</v>
      </c>
      <c r="E653" s="72" t="s">
        <v>2080</v>
      </c>
      <c r="F653" s="72"/>
      <c r="G653" s="72"/>
      <c r="H653" s="72"/>
      <c r="I653" s="72"/>
      <c r="J653" s="72"/>
      <c r="K653" s="72"/>
      <c r="L653" s="203" t="s">
        <v>490</v>
      </c>
      <c r="M653" s="390" t="s">
        <v>30</v>
      </c>
      <c r="N653" s="203" t="s">
        <v>2003</v>
      </c>
    </row>
    <row r="654" spans="3:14">
      <c r="C654" s="72" t="s">
        <v>1591</v>
      </c>
      <c r="D654" s="72" t="s">
        <v>1628</v>
      </c>
      <c r="E654" s="72" t="s">
        <v>2082</v>
      </c>
      <c r="F654" s="72"/>
      <c r="G654" s="72"/>
      <c r="H654" s="72"/>
      <c r="I654" s="72"/>
      <c r="J654" s="72"/>
      <c r="K654" s="72"/>
      <c r="L654" s="203" t="s">
        <v>56</v>
      </c>
      <c r="M654" s="390" t="s">
        <v>30</v>
      </c>
      <c r="N654" s="203" t="s">
        <v>2003</v>
      </c>
    </row>
    <row r="655" spans="3:14">
      <c r="C655" s="72" t="s">
        <v>1591</v>
      </c>
      <c r="D655" s="72" t="s">
        <v>1628</v>
      </c>
      <c r="E655" s="72" t="s">
        <v>1629</v>
      </c>
      <c r="F655" s="72"/>
      <c r="G655" s="72"/>
      <c r="H655" s="72"/>
      <c r="I655" s="72"/>
      <c r="J655" s="72"/>
      <c r="K655" s="72"/>
      <c r="L655" s="203" t="s">
        <v>56</v>
      </c>
      <c r="M655" s="390" t="s">
        <v>30</v>
      </c>
      <c r="N655" s="203" t="s">
        <v>123</v>
      </c>
    </row>
    <row r="656" spans="3:14">
      <c r="C656" s="72" t="s">
        <v>1591</v>
      </c>
      <c r="D656" s="72" t="s">
        <v>1631</v>
      </c>
      <c r="E656" s="72" t="s">
        <v>2106</v>
      </c>
      <c r="F656" s="72"/>
      <c r="G656" s="72"/>
      <c r="H656" s="72"/>
      <c r="I656" s="72"/>
      <c r="J656" s="72"/>
      <c r="K656" s="72"/>
      <c r="L656" s="203" t="s">
        <v>490</v>
      </c>
      <c r="M656" s="390" t="s">
        <v>30</v>
      </c>
      <c r="N656" s="203" t="s">
        <v>2107</v>
      </c>
    </row>
    <row r="657" spans="3:14">
      <c r="C657" s="72" t="s">
        <v>1591</v>
      </c>
      <c r="D657" s="72" t="s">
        <v>1631</v>
      </c>
      <c r="E657" s="72" t="s">
        <v>2125</v>
      </c>
      <c r="F657" s="72"/>
      <c r="G657" s="72"/>
      <c r="H657" s="72"/>
      <c r="I657" s="72"/>
      <c r="J657" s="72"/>
      <c r="K657" s="72"/>
      <c r="L657" s="203" t="s">
        <v>56</v>
      </c>
      <c r="M657" s="390" t="s">
        <v>30</v>
      </c>
      <c r="N657" s="203" t="s">
        <v>2117</v>
      </c>
    </row>
    <row r="658" spans="3:14">
      <c r="C658" s="384" t="s">
        <v>1591</v>
      </c>
      <c r="D658" s="384" t="s">
        <v>1631</v>
      </c>
      <c r="E658" s="384" t="s">
        <v>2127</v>
      </c>
      <c r="F658" s="384"/>
      <c r="G658" s="384"/>
      <c r="H658" s="384"/>
      <c r="I658" s="384"/>
      <c r="J658" s="384"/>
      <c r="K658" s="384"/>
      <c r="L658" s="385" t="s">
        <v>56</v>
      </c>
      <c r="M658" s="386" t="s">
        <v>30</v>
      </c>
      <c r="N658" s="385" t="s">
        <v>2128</v>
      </c>
    </row>
    <row r="659" spans="3:14">
      <c r="C659" s="384" t="s">
        <v>1591</v>
      </c>
      <c r="D659" s="384" t="s">
        <v>1631</v>
      </c>
      <c r="E659" s="384" t="s">
        <v>2130</v>
      </c>
      <c r="F659" s="384"/>
      <c r="G659" s="384"/>
      <c r="H659" s="384"/>
      <c r="I659" s="384"/>
      <c r="J659" s="384"/>
      <c r="K659" s="384"/>
      <c r="L659" s="385" t="s">
        <v>56</v>
      </c>
      <c r="M659" s="386" t="s">
        <v>30</v>
      </c>
      <c r="N659" s="385" t="s">
        <v>2128</v>
      </c>
    </row>
    <row r="660" spans="3:14">
      <c r="C660" s="384" t="s">
        <v>1591</v>
      </c>
      <c r="D660" s="384" t="s">
        <v>1631</v>
      </c>
      <c r="E660" s="384" t="s">
        <v>2132</v>
      </c>
      <c r="F660" s="384"/>
      <c r="G660" s="384"/>
      <c r="H660" s="384"/>
      <c r="I660" s="384"/>
      <c r="J660" s="384"/>
      <c r="K660" s="384"/>
      <c r="L660" s="385" t="s">
        <v>56</v>
      </c>
      <c r="M660" s="386" t="s">
        <v>30</v>
      </c>
      <c r="N660" s="385" t="s">
        <v>2128</v>
      </c>
    </row>
    <row r="661" spans="3:14">
      <c r="C661" s="384" t="s">
        <v>1591</v>
      </c>
      <c r="D661" s="384" t="s">
        <v>1631</v>
      </c>
      <c r="E661" s="384" t="s">
        <v>2084</v>
      </c>
      <c r="F661" s="384"/>
      <c r="G661" s="384"/>
      <c r="H661" s="384"/>
      <c r="I661" s="384"/>
      <c r="J661" s="384"/>
      <c r="K661" s="384"/>
      <c r="L661" s="385" t="s">
        <v>56</v>
      </c>
      <c r="M661" s="386" t="s">
        <v>30</v>
      </c>
      <c r="N661" s="385" t="s">
        <v>2003</v>
      </c>
    </row>
    <row r="662" spans="3:14">
      <c r="C662" s="384" t="s">
        <v>1591</v>
      </c>
      <c r="D662" s="384" t="s">
        <v>1631</v>
      </c>
      <c r="E662" s="384" t="s">
        <v>2086</v>
      </c>
      <c r="F662" s="384"/>
      <c r="G662" s="384"/>
      <c r="H662" s="384"/>
      <c r="I662" s="384"/>
      <c r="J662" s="384"/>
      <c r="K662" s="384"/>
      <c r="L662" s="385" t="s">
        <v>56</v>
      </c>
      <c r="M662" s="386" t="s">
        <v>30</v>
      </c>
      <c r="N662" s="385" t="s">
        <v>2003</v>
      </c>
    </row>
    <row r="663" spans="3:14">
      <c r="C663" s="384" t="s">
        <v>1591</v>
      </c>
      <c r="D663" s="384" t="s">
        <v>1631</v>
      </c>
      <c r="E663" s="384" t="s">
        <v>2088</v>
      </c>
      <c r="F663" s="384"/>
      <c r="G663" s="384"/>
      <c r="H663" s="384"/>
      <c r="I663" s="384"/>
      <c r="J663" s="384"/>
      <c r="K663" s="384"/>
      <c r="L663" s="385" t="s">
        <v>56</v>
      </c>
      <c r="M663" s="386" t="s">
        <v>30</v>
      </c>
      <c r="N663" s="385" t="s">
        <v>2003</v>
      </c>
    </row>
    <row r="664" spans="3:14">
      <c r="C664" s="384" t="s">
        <v>1591</v>
      </c>
      <c r="D664" s="384" t="s">
        <v>1631</v>
      </c>
      <c r="E664" s="384" t="s">
        <v>2090</v>
      </c>
      <c r="F664" s="384"/>
      <c r="G664" s="384"/>
      <c r="H664" s="384"/>
      <c r="I664" s="384"/>
      <c r="J664" s="384"/>
      <c r="K664" s="384"/>
      <c r="L664" s="385" t="s">
        <v>56</v>
      </c>
      <c r="M664" s="386" t="s">
        <v>30</v>
      </c>
      <c r="N664" s="385" t="s">
        <v>2003</v>
      </c>
    </row>
    <row r="665" spans="3:14">
      <c r="C665" s="384" t="s">
        <v>1591</v>
      </c>
      <c r="D665" s="384" t="s">
        <v>1631</v>
      </c>
      <c r="E665" s="384" t="s">
        <v>2092</v>
      </c>
      <c r="F665" s="384"/>
      <c r="G665" s="384"/>
      <c r="H665" s="384"/>
      <c r="I665" s="384"/>
      <c r="J665" s="384"/>
      <c r="K665" s="384"/>
      <c r="L665" s="385" t="s">
        <v>56</v>
      </c>
      <c r="M665" s="386" t="s">
        <v>30</v>
      </c>
      <c r="N665" s="385" t="s">
        <v>2003</v>
      </c>
    </row>
    <row r="666" spans="3:14">
      <c r="C666" s="384" t="s">
        <v>1591</v>
      </c>
      <c r="D666" s="384" t="s">
        <v>1631</v>
      </c>
      <c r="E666" s="384" t="s">
        <v>2094</v>
      </c>
      <c r="F666" s="384"/>
      <c r="G666" s="384"/>
      <c r="H666" s="384"/>
      <c r="I666" s="384"/>
      <c r="J666" s="384"/>
      <c r="K666" s="384"/>
      <c r="L666" s="385" t="s">
        <v>56</v>
      </c>
      <c r="M666" s="386" t="s">
        <v>30</v>
      </c>
      <c r="N666" s="385" t="s">
        <v>2003</v>
      </c>
    </row>
    <row r="667" spans="3:14">
      <c r="C667" s="384" t="s">
        <v>1591</v>
      </c>
      <c r="D667" s="384" t="s">
        <v>1631</v>
      </c>
      <c r="E667" s="384" t="s">
        <v>2096</v>
      </c>
      <c r="F667" s="384"/>
      <c r="G667" s="384"/>
      <c r="H667" s="384"/>
      <c r="I667" s="384"/>
      <c r="J667" s="384"/>
      <c r="K667" s="384"/>
      <c r="L667" s="385" t="s">
        <v>56</v>
      </c>
      <c r="M667" s="386" t="s">
        <v>30</v>
      </c>
      <c r="N667" s="385" t="s">
        <v>2003</v>
      </c>
    </row>
    <row r="668" spans="3:14">
      <c r="C668" s="384" t="s">
        <v>1591</v>
      </c>
      <c r="D668" s="384" t="s">
        <v>1631</v>
      </c>
      <c r="E668" s="384" t="s">
        <v>2098</v>
      </c>
      <c r="F668" s="384"/>
      <c r="G668" s="384"/>
      <c r="H668" s="384"/>
      <c r="I668" s="384"/>
      <c r="J668" s="384"/>
      <c r="K668" s="384"/>
      <c r="L668" s="385" t="s">
        <v>56</v>
      </c>
      <c r="M668" s="386" t="s">
        <v>30</v>
      </c>
      <c r="N668" s="385" t="s">
        <v>2003</v>
      </c>
    </row>
    <row r="669" spans="3:14">
      <c r="C669" s="384" t="s">
        <v>1591</v>
      </c>
      <c r="D669" s="384" t="s">
        <v>1631</v>
      </c>
      <c r="E669" s="384" t="s">
        <v>2100</v>
      </c>
      <c r="F669" s="384"/>
      <c r="G669" s="384"/>
      <c r="H669" s="384"/>
      <c r="I669" s="384"/>
      <c r="J669" s="384"/>
      <c r="K669" s="384"/>
      <c r="L669" s="385" t="s">
        <v>56</v>
      </c>
      <c r="M669" s="386" t="s">
        <v>30</v>
      </c>
      <c r="N669" s="385" t="s">
        <v>2003</v>
      </c>
    </row>
    <row r="670" spans="3:14">
      <c r="C670" s="384" t="s">
        <v>1591</v>
      </c>
      <c r="D670" s="384" t="s">
        <v>1631</v>
      </c>
      <c r="E670" s="384" t="s">
        <v>2109</v>
      </c>
      <c r="F670" s="384"/>
      <c r="G670" s="384"/>
      <c r="H670" s="384"/>
      <c r="I670" s="384"/>
      <c r="J670" s="384"/>
      <c r="K670" s="384"/>
      <c r="L670" s="385" t="s">
        <v>56</v>
      </c>
      <c r="M670" s="386" t="s">
        <v>30</v>
      </c>
      <c r="N670" s="385" t="s">
        <v>2107</v>
      </c>
    </row>
    <row r="671" spans="3:14">
      <c r="C671" s="384" t="s">
        <v>1591</v>
      </c>
      <c r="D671" s="384" t="s">
        <v>1631</v>
      </c>
      <c r="E671" s="384" t="s">
        <v>2102</v>
      </c>
      <c r="F671" s="384"/>
      <c r="G671" s="384"/>
      <c r="H671" s="384"/>
      <c r="I671" s="384"/>
      <c r="J671" s="384"/>
      <c r="K671" s="384"/>
      <c r="L671" s="385" t="s">
        <v>56</v>
      </c>
      <c r="M671" s="386" t="s">
        <v>30</v>
      </c>
      <c r="N671" s="385" t="s">
        <v>2003</v>
      </c>
    </row>
    <row r="672" spans="3:14">
      <c r="C672" s="384" t="s">
        <v>1591</v>
      </c>
      <c r="D672" s="384" t="s">
        <v>1631</v>
      </c>
      <c r="E672" s="384" t="s">
        <v>2104</v>
      </c>
      <c r="F672" s="384"/>
      <c r="G672" s="384"/>
      <c r="H672" s="384"/>
      <c r="I672" s="384"/>
      <c r="J672" s="384"/>
      <c r="K672" s="384"/>
      <c r="L672" s="385" t="s">
        <v>1600</v>
      </c>
      <c r="M672" s="386" t="s">
        <v>30</v>
      </c>
      <c r="N672" s="385" t="s">
        <v>2003</v>
      </c>
    </row>
    <row r="673" spans="3:14">
      <c r="C673" s="384" t="s">
        <v>1591</v>
      </c>
      <c r="D673" s="384" t="s">
        <v>1941</v>
      </c>
      <c r="E673" s="384" t="s">
        <v>1942</v>
      </c>
      <c r="F673" s="384"/>
      <c r="G673" s="384"/>
      <c r="H673" s="384"/>
      <c r="I673" s="384"/>
      <c r="J673" s="384"/>
      <c r="K673" s="384"/>
      <c r="L673" s="385" t="s">
        <v>56</v>
      </c>
      <c r="M673" s="386" t="s">
        <v>30</v>
      </c>
      <c r="N673" s="385" t="s">
        <v>124</v>
      </c>
    </row>
    <row r="674" spans="3:14">
      <c r="C674" s="384" t="s">
        <v>1591</v>
      </c>
      <c r="D674" s="384" t="s">
        <v>1748</v>
      </c>
      <c r="E674" s="384" t="s">
        <v>1749</v>
      </c>
      <c r="F674" s="384"/>
      <c r="G674" s="384"/>
      <c r="H674" s="384"/>
      <c r="I674" s="384"/>
      <c r="J674" s="384"/>
      <c r="K674" s="384"/>
      <c r="L674" s="385" t="s">
        <v>525</v>
      </c>
      <c r="M674" s="386" t="s">
        <v>30</v>
      </c>
      <c r="N674" s="385" t="s">
        <v>521</v>
      </c>
    </row>
    <row r="675" spans="3:14">
      <c r="C675" s="384" t="s">
        <v>1591</v>
      </c>
      <c r="D675" s="384" t="s">
        <v>1748</v>
      </c>
      <c r="E675" s="384" t="s">
        <v>1751</v>
      </c>
      <c r="F675" s="384"/>
      <c r="G675" s="384"/>
      <c r="H675" s="384"/>
      <c r="I675" s="384"/>
      <c r="J675" s="384"/>
      <c r="K675" s="384"/>
      <c r="L675" s="385" t="s">
        <v>56</v>
      </c>
      <c r="M675" s="386" t="s">
        <v>30</v>
      </c>
      <c r="N675" s="385" t="s">
        <v>521</v>
      </c>
    </row>
    <row r="676" spans="3:14">
      <c r="C676" s="384" t="s">
        <v>1591</v>
      </c>
      <c r="D676" s="384" t="s">
        <v>1748</v>
      </c>
      <c r="E676" s="384" t="s">
        <v>1753</v>
      </c>
      <c r="F676" s="384"/>
      <c r="G676" s="384"/>
      <c r="H676" s="384"/>
      <c r="I676" s="384"/>
      <c r="J676" s="384"/>
      <c r="K676" s="384"/>
      <c r="L676" s="385" t="s">
        <v>56</v>
      </c>
      <c r="M676" s="386" t="s">
        <v>30</v>
      </c>
      <c r="N676" s="385" t="s">
        <v>521</v>
      </c>
    </row>
    <row r="677" spans="3:14">
      <c r="C677" s="384" t="s">
        <v>1591</v>
      </c>
      <c r="D677" s="384" t="s">
        <v>1748</v>
      </c>
      <c r="E677" s="384" t="s">
        <v>1869</v>
      </c>
      <c r="F677" s="384"/>
      <c r="G677" s="384"/>
      <c r="H677" s="384"/>
      <c r="I677" s="384"/>
      <c r="J677" s="384"/>
      <c r="K677" s="384"/>
      <c r="L677" s="385" t="s">
        <v>56</v>
      </c>
      <c r="M677" s="386" t="s">
        <v>30</v>
      </c>
      <c r="N677" s="385" t="s">
        <v>1870</v>
      </c>
    </row>
    <row r="678" spans="3:14">
      <c r="C678" s="384" t="s">
        <v>1591</v>
      </c>
      <c r="D678" s="384" t="s">
        <v>1679</v>
      </c>
      <c r="E678" s="384" t="s">
        <v>1864</v>
      </c>
      <c r="F678" s="384"/>
      <c r="G678" s="384"/>
      <c r="H678" s="384"/>
      <c r="I678" s="384"/>
      <c r="J678" s="384"/>
      <c r="K678" s="384"/>
      <c r="L678" s="385" t="s">
        <v>56</v>
      </c>
      <c r="M678" s="386" t="s">
        <v>30</v>
      </c>
      <c r="N678" s="385" t="s">
        <v>120</v>
      </c>
    </row>
    <row r="679" spans="3:14">
      <c r="C679" s="384" t="s">
        <v>1591</v>
      </c>
      <c r="D679" s="384" t="s">
        <v>1679</v>
      </c>
      <c r="E679" s="384" t="s">
        <v>1872</v>
      </c>
      <c r="F679" s="384"/>
      <c r="G679" s="384"/>
      <c r="H679" s="384"/>
      <c r="I679" s="384"/>
      <c r="J679" s="384"/>
      <c r="K679" s="384"/>
      <c r="L679" s="385" t="s">
        <v>56</v>
      </c>
      <c r="M679" s="386" t="s">
        <v>30</v>
      </c>
      <c r="N679" s="385" t="s">
        <v>1870</v>
      </c>
    </row>
    <row r="680" spans="3:14">
      <c r="C680" s="384" t="s">
        <v>1591</v>
      </c>
      <c r="D680" s="384" t="s">
        <v>1679</v>
      </c>
      <c r="E680" s="384" t="s">
        <v>1755</v>
      </c>
      <c r="F680" s="384"/>
      <c r="G680" s="384"/>
      <c r="H680" s="384"/>
      <c r="I680" s="384"/>
      <c r="J680" s="384"/>
      <c r="K680" s="384"/>
      <c r="L680" s="385" t="s">
        <v>56</v>
      </c>
      <c r="M680" s="386" t="s">
        <v>30</v>
      </c>
      <c r="N680" s="385" t="s">
        <v>521</v>
      </c>
    </row>
    <row r="681" spans="3:14">
      <c r="C681" s="384" t="s">
        <v>1591</v>
      </c>
      <c r="D681" s="384" t="s">
        <v>1679</v>
      </c>
      <c r="E681" s="384" t="s">
        <v>1757</v>
      </c>
      <c r="F681" s="384"/>
      <c r="G681" s="384"/>
      <c r="H681" s="384"/>
      <c r="I681" s="384"/>
      <c r="J681" s="384"/>
      <c r="K681" s="384"/>
      <c r="L681" s="385" t="s">
        <v>56</v>
      </c>
      <c r="M681" s="386" t="s">
        <v>30</v>
      </c>
      <c r="N681" s="385" t="s">
        <v>521</v>
      </c>
    </row>
    <row r="682" spans="3:14">
      <c r="C682" s="384" t="s">
        <v>1591</v>
      </c>
      <c r="D682" s="384" t="s">
        <v>1679</v>
      </c>
      <c r="E682" s="384" t="s">
        <v>1944</v>
      </c>
      <c r="F682" s="384"/>
      <c r="G682" s="384"/>
      <c r="H682" s="384"/>
      <c r="I682" s="384"/>
      <c r="J682" s="384"/>
      <c r="K682" s="384"/>
      <c r="L682" s="385" t="s">
        <v>56</v>
      </c>
      <c r="M682" s="386" t="s">
        <v>30</v>
      </c>
      <c r="N682" s="385" t="s">
        <v>124</v>
      </c>
    </row>
    <row r="683" spans="3:14">
      <c r="C683" s="384" t="s">
        <v>1591</v>
      </c>
      <c r="D683" s="384" t="s">
        <v>1679</v>
      </c>
      <c r="E683" s="384" t="s">
        <v>1759</v>
      </c>
      <c r="F683" s="384"/>
      <c r="G683" s="384"/>
      <c r="H683" s="384"/>
      <c r="I683" s="384"/>
      <c r="J683" s="384"/>
      <c r="K683" s="384"/>
      <c r="L683" s="385" t="s">
        <v>56</v>
      </c>
      <c r="M683" s="386" t="s">
        <v>30</v>
      </c>
      <c r="N683" s="385" t="s">
        <v>521</v>
      </c>
    </row>
    <row r="684" spans="3:14">
      <c r="C684" s="384" t="s">
        <v>1591</v>
      </c>
      <c r="D684" s="384" t="s">
        <v>1679</v>
      </c>
      <c r="E684" s="384" t="s">
        <v>1680</v>
      </c>
      <c r="F684" s="384"/>
      <c r="G684" s="384"/>
      <c r="H684" s="384"/>
      <c r="I684" s="384"/>
      <c r="J684" s="384"/>
      <c r="K684" s="384"/>
      <c r="L684" s="385" t="s">
        <v>56</v>
      </c>
      <c r="M684" s="386" t="s">
        <v>30</v>
      </c>
      <c r="N684" s="385" t="s">
        <v>1681</v>
      </c>
    </row>
    <row r="685" spans="3:14">
      <c r="C685" s="384" t="s">
        <v>1591</v>
      </c>
      <c r="D685" s="384" t="s">
        <v>1683</v>
      </c>
      <c r="E685" s="384" t="s">
        <v>1874</v>
      </c>
      <c r="F685" s="384"/>
      <c r="G685" s="384"/>
      <c r="H685" s="384"/>
      <c r="I685" s="384"/>
      <c r="J685" s="384"/>
      <c r="K685" s="384"/>
      <c r="L685" s="385" t="s">
        <v>56</v>
      </c>
      <c r="M685" s="386" t="s">
        <v>30</v>
      </c>
      <c r="N685" s="385" t="s">
        <v>1870</v>
      </c>
    </row>
    <row r="686" spans="3:14">
      <c r="C686" s="384" t="s">
        <v>1591</v>
      </c>
      <c r="D686" s="384" t="s">
        <v>1683</v>
      </c>
      <c r="E686" s="384" t="s">
        <v>1684</v>
      </c>
      <c r="F686" s="384"/>
      <c r="G686" s="384"/>
      <c r="H686" s="384"/>
      <c r="I686" s="384"/>
      <c r="J686" s="384"/>
      <c r="K686" s="384"/>
      <c r="L686" s="385" t="s">
        <v>56</v>
      </c>
      <c r="M686" s="386" t="s">
        <v>30</v>
      </c>
      <c r="N686" s="385" t="s">
        <v>1681</v>
      </c>
    </row>
    <row r="687" spans="3:14">
      <c r="C687" s="384" t="s">
        <v>1591</v>
      </c>
      <c r="D687" s="384" t="s">
        <v>1683</v>
      </c>
      <c r="E687" s="384" t="s">
        <v>1761</v>
      </c>
      <c r="F687" s="384"/>
      <c r="G687" s="384"/>
      <c r="H687" s="384"/>
      <c r="I687" s="384"/>
      <c r="J687" s="384"/>
      <c r="K687" s="384"/>
      <c r="L687" s="385" t="s">
        <v>56</v>
      </c>
      <c r="M687" s="386" t="s">
        <v>30</v>
      </c>
      <c r="N687" s="385" t="s">
        <v>521</v>
      </c>
    </row>
    <row r="688" spans="3:14">
      <c r="C688" s="384" t="s">
        <v>1591</v>
      </c>
      <c r="D688" s="384" t="s">
        <v>1683</v>
      </c>
      <c r="E688" s="384" t="s">
        <v>1763</v>
      </c>
      <c r="F688" s="384"/>
      <c r="G688" s="384"/>
      <c r="H688" s="384"/>
      <c r="I688" s="384"/>
      <c r="J688" s="384"/>
      <c r="K688" s="384"/>
      <c r="L688" s="385" t="s">
        <v>56</v>
      </c>
      <c r="M688" s="386" t="s">
        <v>30</v>
      </c>
      <c r="N688" s="385" t="s">
        <v>521</v>
      </c>
    </row>
    <row r="689" spans="3:14">
      <c r="C689" s="384" t="s">
        <v>1591</v>
      </c>
      <c r="D689" s="384" t="s">
        <v>1683</v>
      </c>
      <c r="E689" s="384" t="s">
        <v>1876</v>
      </c>
      <c r="F689" s="384"/>
      <c r="G689" s="384"/>
      <c r="H689" s="384"/>
      <c r="I689" s="384"/>
      <c r="J689" s="384"/>
      <c r="K689" s="384"/>
      <c r="L689" s="385" t="s">
        <v>56</v>
      </c>
      <c r="M689" s="386" t="s">
        <v>30</v>
      </c>
      <c r="N689" s="385" t="s">
        <v>1870</v>
      </c>
    </row>
    <row r="690" spans="3:14">
      <c r="C690" s="384" t="s">
        <v>1591</v>
      </c>
      <c r="D690" s="384" t="s">
        <v>1683</v>
      </c>
      <c r="E690" s="384" t="s">
        <v>1765</v>
      </c>
      <c r="F690" s="384"/>
      <c r="G690" s="384"/>
      <c r="H690" s="384"/>
      <c r="I690" s="384"/>
      <c r="J690" s="384"/>
      <c r="K690" s="384"/>
      <c r="L690" s="385" t="s">
        <v>56</v>
      </c>
      <c r="M690" s="386" t="s">
        <v>30</v>
      </c>
      <c r="N690" s="385" t="s">
        <v>521</v>
      </c>
    </row>
    <row r="691" spans="3:14">
      <c r="C691" s="384" t="s">
        <v>1591</v>
      </c>
      <c r="D691" s="384" t="s">
        <v>1683</v>
      </c>
      <c r="E691" s="384" t="s">
        <v>1946</v>
      </c>
      <c r="F691" s="384"/>
      <c r="G691" s="384"/>
      <c r="H691" s="384"/>
      <c r="I691" s="384"/>
      <c r="J691" s="384"/>
      <c r="K691" s="384"/>
      <c r="L691" s="385" t="s">
        <v>56</v>
      </c>
      <c r="M691" s="386" t="s">
        <v>30</v>
      </c>
      <c r="N691" s="385" t="s">
        <v>124</v>
      </c>
    </row>
    <row r="692" spans="3:14">
      <c r="C692" s="384" t="s">
        <v>1591</v>
      </c>
      <c r="D692" s="384" t="s">
        <v>1683</v>
      </c>
      <c r="E692" s="384" t="s">
        <v>1767</v>
      </c>
      <c r="F692" s="384"/>
      <c r="G692" s="384"/>
      <c r="H692" s="384"/>
      <c r="I692" s="384"/>
      <c r="J692" s="384"/>
      <c r="K692" s="384"/>
      <c r="L692" s="385" t="s">
        <v>56</v>
      </c>
      <c r="M692" s="386" t="s">
        <v>30</v>
      </c>
      <c r="N692" s="385" t="s">
        <v>521</v>
      </c>
    </row>
    <row r="693" spans="3:14">
      <c r="C693" s="384" t="s">
        <v>1591</v>
      </c>
      <c r="D693" s="384" t="s">
        <v>1683</v>
      </c>
      <c r="E693" s="384" t="s">
        <v>1878</v>
      </c>
      <c r="F693" s="384"/>
      <c r="G693" s="384"/>
      <c r="H693" s="384"/>
      <c r="I693" s="384"/>
      <c r="J693" s="384"/>
      <c r="K693" s="384"/>
      <c r="L693" s="385" t="s">
        <v>567</v>
      </c>
      <c r="M693" s="386" t="s">
        <v>30</v>
      </c>
      <c r="N693" s="385" t="s">
        <v>1870</v>
      </c>
    </row>
    <row r="694" spans="3:14">
      <c r="C694" s="384" t="s">
        <v>1591</v>
      </c>
      <c r="D694" s="384" t="s">
        <v>1670</v>
      </c>
      <c r="E694" s="384" t="s">
        <v>1948</v>
      </c>
      <c r="F694" s="384"/>
      <c r="G694" s="384"/>
      <c r="H694" s="384"/>
      <c r="I694" s="384"/>
      <c r="J694" s="384"/>
      <c r="K694" s="384"/>
      <c r="L694" s="385" t="s">
        <v>56</v>
      </c>
      <c r="M694" s="386" t="s">
        <v>62</v>
      </c>
      <c r="N694" s="385" t="s">
        <v>124</v>
      </c>
    </row>
    <row r="695" spans="3:14">
      <c r="C695" s="384" t="s">
        <v>1591</v>
      </c>
      <c r="D695" s="384" t="s">
        <v>1670</v>
      </c>
      <c r="E695" s="384" t="s">
        <v>1769</v>
      </c>
      <c r="F695" s="384"/>
      <c r="G695" s="384"/>
      <c r="H695" s="384"/>
      <c r="I695" s="384"/>
      <c r="J695" s="384"/>
      <c r="K695" s="384"/>
      <c r="L695" s="385" t="s">
        <v>56</v>
      </c>
      <c r="M695" s="386" t="s">
        <v>62</v>
      </c>
      <c r="N695" s="385" t="s">
        <v>521</v>
      </c>
    </row>
    <row r="696" spans="3:14">
      <c r="C696" s="384" t="s">
        <v>1591</v>
      </c>
      <c r="D696" s="384" t="s">
        <v>1670</v>
      </c>
      <c r="E696" s="384" t="s">
        <v>1771</v>
      </c>
      <c r="F696" s="384"/>
      <c r="G696" s="384"/>
      <c r="H696" s="384"/>
      <c r="I696" s="384"/>
      <c r="J696" s="384"/>
      <c r="K696" s="384"/>
      <c r="L696" s="385" t="s">
        <v>56</v>
      </c>
      <c r="M696" s="386" t="s">
        <v>62</v>
      </c>
      <c r="N696" s="385" t="s">
        <v>521</v>
      </c>
    </row>
    <row r="697" spans="3:14">
      <c r="C697" s="384" t="s">
        <v>1591</v>
      </c>
      <c r="D697" s="384" t="s">
        <v>1670</v>
      </c>
      <c r="E697" s="384" t="s">
        <v>1773</v>
      </c>
      <c r="F697" s="384"/>
      <c r="G697" s="384"/>
      <c r="H697" s="384"/>
      <c r="I697" s="384"/>
      <c r="J697" s="384"/>
      <c r="K697" s="384"/>
      <c r="L697" s="385" t="s">
        <v>56</v>
      </c>
      <c r="M697" s="386" t="s">
        <v>62</v>
      </c>
      <c r="N697" s="385" t="s">
        <v>521</v>
      </c>
    </row>
    <row r="698" spans="3:14">
      <c r="C698" s="384" t="s">
        <v>1591</v>
      </c>
      <c r="D698" s="384" t="s">
        <v>1670</v>
      </c>
      <c r="E698" s="384" t="s">
        <v>1950</v>
      </c>
      <c r="F698" s="384"/>
      <c r="G698" s="384"/>
      <c r="H698" s="384"/>
      <c r="I698" s="384"/>
      <c r="J698" s="384"/>
      <c r="K698" s="384"/>
      <c r="L698" s="385" t="s">
        <v>56</v>
      </c>
      <c r="M698" s="386" t="s">
        <v>62</v>
      </c>
      <c r="N698" s="385" t="s">
        <v>124</v>
      </c>
    </row>
    <row r="699" spans="3:14">
      <c r="C699" s="384" t="s">
        <v>1591</v>
      </c>
      <c r="D699" s="384" t="s">
        <v>1670</v>
      </c>
      <c r="E699" s="384" t="s">
        <v>1671</v>
      </c>
      <c r="F699" s="384"/>
      <c r="G699" s="384"/>
      <c r="H699" s="384"/>
      <c r="I699" s="384"/>
      <c r="J699" s="384"/>
      <c r="K699" s="384"/>
      <c r="L699" s="385" t="s">
        <v>56</v>
      </c>
      <c r="M699" s="386" t="s">
        <v>62</v>
      </c>
      <c r="N699" s="385" t="s">
        <v>1672</v>
      </c>
    </row>
    <row r="700" spans="3:14">
      <c r="C700" s="384" t="s">
        <v>1591</v>
      </c>
      <c r="D700" s="384" t="s">
        <v>1670</v>
      </c>
      <c r="E700" s="384" t="s">
        <v>1775</v>
      </c>
      <c r="F700" s="384"/>
      <c r="G700" s="384"/>
      <c r="H700" s="384"/>
      <c r="I700" s="384"/>
      <c r="J700" s="384"/>
      <c r="K700" s="384"/>
      <c r="L700" s="385" t="s">
        <v>56</v>
      </c>
      <c r="M700" s="386" t="s">
        <v>62</v>
      </c>
      <c r="N700" s="385" t="s">
        <v>521</v>
      </c>
    </row>
    <row r="701" spans="3:14">
      <c r="C701" s="384" t="s">
        <v>1591</v>
      </c>
      <c r="D701" s="384" t="s">
        <v>1670</v>
      </c>
      <c r="E701" s="384" t="s">
        <v>1777</v>
      </c>
      <c r="F701" s="384"/>
      <c r="G701" s="384"/>
      <c r="H701" s="384"/>
      <c r="I701" s="384"/>
      <c r="J701" s="384"/>
      <c r="K701" s="384"/>
      <c r="L701" s="385" t="s">
        <v>56</v>
      </c>
      <c r="M701" s="386" t="s">
        <v>62</v>
      </c>
      <c r="N701" s="385" t="s">
        <v>521</v>
      </c>
    </row>
    <row r="702" spans="3:14">
      <c r="C702" s="384" t="s">
        <v>1591</v>
      </c>
      <c r="D702" s="384" t="s">
        <v>1670</v>
      </c>
      <c r="E702" s="384" t="s">
        <v>1779</v>
      </c>
      <c r="F702" s="384"/>
      <c r="G702" s="384"/>
      <c r="H702" s="384"/>
      <c r="I702" s="384"/>
      <c r="J702" s="384"/>
      <c r="K702" s="384"/>
      <c r="L702" s="385" t="s">
        <v>56</v>
      </c>
      <c r="M702" s="386" t="s">
        <v>62</v>
      </c>
      <c r="N702" s="385" t="s">
        <v>521</v>
      </c>
    </row>
    <row r="703" spans="3:14">
      <c r="C703" s="384" t="s">
        <v>1591</v>
      </c>
      <c r="D703" s="384" t="s">
        <v>1670</v>
      </c>
      <c r="E703" s="384" t="s">
        <v>1880</v>
      </c>
      <c r="F703" s="384"/>
      <c r="G703" s="384"/>
      <c r="H703" s="384"/>
      <c r="I703" s="384"/>
      <c r="J703" s="384"/>
      <c r="K703" s="384"/>
      <c r="L703" s="385" t="s">
        <v>56</v>
      </c>
      <c r="M703" s="386" t="s">
        <v>62</v>
      </c>
      <c r="N703" s="385" t="s">
        <v>1870</v>
      </c>
    </row>
    <row r="704" spans="3:14">
      <c r="C704" s="384" t="s">
        <v>1591</v>
      </c>
      <c r="D704" s="384" t="s">
        <v>1670</v>
      </c>
      <c r="E704" s="384" t="s">
        <v>1952</v>
      </c>
      <c r="F704" s="384"/>
      <c r="G704" s="384"/>
      <c r="H704" s="384"/>
      <c r="I704" s="384"/>
      <c r="J704" s="384"/>
      <c r="K704" s="384"/>
      <c r="L704" s="385" t="s">
        <v>56</v>
      </c>
      <c r="M704" s="386" t="s">
        <v>62</v>
      </c>
      <c r="N704" s="385" t="s">
        <v>124</v>
      </c>
    </row>
    <row r="705" spans="3:14">
      <c r="C705" s="384" t="s">
        <v>1591</v>
      </c>
      <c r="D705" s="384" t="s">
        <v>1670</v>
      </c>
      <c r="E705" s="384" t="s">
        <v>1781</v>
      </c>
      <c r="F705" s="384"/>
      <c r="G705" s="384"/>
      <c r="H705" s="384"/>
      <c r="I705" s="384"/>
      <c r="J705" s="384"/>
      <c r="K705" s="384"/>
      <c r="L705" s="385" t="s">
        <v>56</v>
      </c>
      <c r="M705" s="386" t="s">
        <v>62</v>
      </c>
      <c r="N705" s="385" t="s">
        <v>521</v>
      </c>
    </row>
    <row r="706" spans="3:14">
      <c r="C706" s="384" t="s">
        <v>1591</v>
      </c>
      <c r="D706" s="384" t="s">
        <v>1686</v>
      </c>
      <c r="E706" s="384" t="s">
        <v>1726</v>
      </c>
      <c r="F706" s="384"/>
      <c r="G706" s="384"/>
      <c r="H706" s="384"/>
      <c r="I706" s="384"/>
      <c r="J706" s="384"/>
      <c r="K706" s="384"/>
      <c r="L706" s="385" t="s">
        <v>56</v>
      </c>
      <c r="M706" s="386" t="s">
        <v>62</v>
      </c>
      <c r="N706" s="385" t="s">
        <v>1727</v>
      </c>
    </row>
    <row r="707" spans="3:14">
      <c r="C707" s="384" t="s">
        <v>1591</v>
      </c>
      <c r="D707" s="384" t="s">
        <v>1686</v>
      </c>
      <c r="E707" s="384" t="s">
        <v>1783</v>
      </c>
      <c r="F707" s="384"/>
      <c r="G707" s="384"/>
      <c r="H707" s="384"/>
      <c r="I707" s="384"/>
      <c r="J707" s="384"/>
      <c r="K707" s="384"/>
      <c r="L707" s="385" t="s">
        <v>56</v>
      </c>
      <c r="M707" s="386" t="s">
        <v>62</v>
      </c>
      <c r="N707" s="385" t="s">
        <v>521</v>
      </c>
    </row>
    <row r="708" spans="3:14">
      <c r="C708" s="384" t="s">
        <v>1591</v>
      </c>
      <c r="D708" s="384" t="s">
        <v>1686</v>
      </c>
      <c r="E708" s="384" t="s">
        <v>1785</v>
      </c>
      <c r="F708" s="384"/>
      <c r="G708" s="384"/>
      <c r="H708" s="384"/>
      <c r="I708" s="384"/>
      <c r="J708" s="384"/>
      <c r="K708" s="384"/>
      <c r="L708" s="385" t="s">
        <v>56</v>
      </c>
      <c r="M708" s="386" t="s">
        <v>62</v>
      </c>
      <c r="N708" s="385" t="s">
        <v>521</v>
      </c>
    </row>
    <row r="709" spans="3:14">
      <c r="C709" s="384" t="s">
        <v>1591</v>
      </c>
      <c r="D709" s="384" t="s">
        <v>1686</v>
      </c>
      <c r="E709" s="384" t="s">
        <v>1954</v>
      </c>
      <c r="F709" s="384"/>
      <c r="G709" s="384"/>
      <c r="H709" s="384"/>
      <c r="I709" s="384"/>
      <c r="J709" s="384"/>
      <c r="K709" s="384"/>
      <c r="L709" s="385" t="s">
        <v>56</v>
      </c>
      <c r="M709" s="386" t="s">
        <v>62</v>
      </c>
      <c r="N709" s="385" t="s">
        <v>124</v>
      </c>
    </row>
    <row r="710" spans="3:14">
      <c r="C710" s="384" t="s">
        <v>1591</v>
      </c>
      <c r="D710" s="384" t="s">
        <v>1686</v>
      </c>
      <c r="E710" s="384" t="s">
        <v>1787</v>
      </c>
      <c r="F710" s="384"/>
      <c r="G710" s="384"/>
      <c r="H710" s="384"/>
      <c r="I710" s="384"/>
      <c r="J710" s="384"/>
      <c r="K710" s="384"/>
      <c r="L710" s="385" t="s">
        <v>56</v>
      </c>
      <c r="M710" s="386" t="s">
        <v>62</v>
      </c>
      <c r="N710" s="385" t="s">
        <v>521</v>
      </c>
    </row>
    <row r="711" spans="3:14">
      <c r="C711" s="384" t="s">
        <v>1591</v>
      </c>
      <c r="D711" s="384" t="s">
        <v>1686</v>
      </c>
      <c r="E711" s="384" t="s">
        <v>1956</v>
      </c>
      <c r="F711" s="384"/>
      <c r="G711" s="384"/>
      <c r="H711" s="384"/>
      <c r="I711" s="384"/>
      <c r="J711" s="384"/>
      <c r="K711" s="384"/>
      <c r="L711" s="385" t="s">
        <v>56</v>
      </c>
      <c r="M711" s="386" t="s">
        <v>62</v>
      </c>
      <c r="N711" s="385" t="s">
        <v>124</v>
      </c>
    </row>
    <row r="712" spans="3:14">
      <c r="C712" s="384" t="s">
        <v>1591</v>
      </c>
      <c r="D712" s="384" t="s">
        <v>1686</v>
      </c>
      <c r="E712" s="384" t="s">
        <v>1789</v>
      </c>
      <c r="F712" s="384"/>
      <c r="G712" s="384"/>
      <c r="H712" s="384"/>
      <c r="I712" s="384"/>
      <c r="J712" s="384"/>
      <c r="K712" s="384"/>
      <c r="L712" s="385" t="s">
        <v>56</v>
      </c>
      <c r="M712" s="386" t="s">
        <v>62</v>
      </c>
      <c r="N712" s="385" t="s">
        <v>521</v>
      </c>
    </row>
    <row r="713" spans="3:14">
      <c r="C713" s="384" t="s">
        <v>1591</v>
      </c>
      <c r="D713" s="384" t="s">
        <v>1686</v>
      </c>
      <c r="E713" s="384" t="s">
        <v>1687</v>
      </c>
      <c r="F713" s="384"/>
      <c r="G713" s="384"/>
      <c r="H713" s="384"/>
      <c r="I713" s="384"/>
      <c r="J713" s="384"/>
      <c r="K713" s="384"/>
      <c r="L713" s="385" t="s">
        <v>56</v>
      </c>
      <c r="M713" s="386" t="s">
        <v>62</v>
      </c>
      <c r="N713" s="385" t="s">
        <v>1681</v>
      </c>
    </row>
    <row r="714" spans="3:14">
      <c r="C714" s="384" t="s">
        <v>1591</v>
      </c>
      <c r="D714" s="384" t="s">
        <v>1686</v>
      </c>
      <c r="E714" s="384" t="s">
        <v>1958</v>
      </c>
      <c r="F714" s="384"/>
      <c r="G714" s="384"/>
      <c r="H714" s="384"/>
      <c r="I714" s="384"/>
      <c r="J714" s="384"/>
      <c r="K714" s="384"/>
      <c r="L714" s="385" t="s">
        <v>56</v>
      </c>
      <c r="M714" s="386" t="s">
        <v>62</v>
      </c>
      <c r="N714" s="385" t="s">
        <v>124</v>
      </c>
    </row>
    <row r="715" spans="3:14">
      <c r="C715" s="384" t="s">
        <v>1591</v>
      </c>
      <c r="D715" s="384" t="s">
        <v>1686</v>
      </c>
      <c r="E715" s="384" t="s">
        <v>1791</v>
      </c>
      <c r="F715" s="384"/>
      <c r="G715" s="384"/>
      <c r="H715" s="384"/>
      <c r="I715" s="384"/>
      <c r="J715" s="384"/>
      <c r="K715" s="384"/>
      <c r="L715" s="385" t="s">
        <v>56</v>
      </c>
      <c r="M715" s="386" t="s">
        <v>62</v>
      </c>
      <c r="N715" s="385" t="s">
        <v>521</v>
      </c>
    </row>
    <row r="716" spans="3:14">
      <c r="C716" s="384" t="s">
        <v>1591</v>
      </c>
      <c r="D716" s="384" t="s">
        <v>1686</v>
      </c>
      <c r="E716" s="384" t="s">
        <v>1882</v>
      </c>
      <c r="F716" s="384"/>
      <c r="G716" s="384"/>
      <c r="H716" s="384"/>
      <c r="I716" s="384"/>
      <c r="J716" s="384"/>
      <c r="K716" s="384"/>
      <c r="L716" s="385" t="s">
        <v>56</v>
      </c>
      <c r="M716" s="386" t="s">
        <v>62</v>
      </c>
      <c r="N716" s="385" t="s">
        <v>1870</v>
      </c>
    </row>
    <row r="717" spans="3:14">
      <c r="C717" s="384" t="s">
        <v>1591</v>
      </c>
      <c r="D717" s="384" t="s">
        <v>1708</v>
      </c>
      <c r="E717" s="384" t="s">
        <v>1709</v>
      </c>
      <c r="F717" s="384"/>
      <c r="G717" s="384"/>
      <c r="H717" s="384"/>
      <c r="I717" s="384"/>
      <c r="J717" s="384"/>
      <c r="K717" s="384"/>
      <c r="L717" s="385" t="s">
        <v>56</v>
      </c>
      <c r="M717" s="386" t="s">
        <v>62</v>
      </c>
      <c r="N717" s="385" t="s">
        <v>1698</v>
      </c>
    </row>
    <row r="718" spans="3:14">
      <c r="C718" s="384" t="s">
        <v>1591</v>
      </c>
      <c r="D718" s="384" t="s">
        <v>1708</v>
      </c>
      <c r="E718" s="384" t="s">
        <v>1793</v>
      </c>
      <c r="F718" s="384"/>
      <c r="G718" s="384"/>
      <c r="H718" s="384"/>
      <c r="I718" s="384"/>
      <c r="J718" s="384"/>
      <c r="K718" s="384"/>
      <c r="L718" s="385" t="s">
        <v>490</v>
      </c>
      <c r="M718" s="386" t="s">
        <v>62</v>
      </c>
      <c r="N718" s="385" t="s">
        <v>521</v>
      </c>
    </row>
    <row r="719" spans="3:14">
      <c r="C719" s="384" t="s">
        <v>1591</v>
      </c>
      <c r="D719" s="384" t="s">
        <v>1708</v>
      </c>
      <c r="E719" s="384" t="s">
        <v>1795</v>
      </c>
      <c r="F719" s="384"/>
      <c r="G719" s="384"/>
      <c r="H719" s="384"/>
      <c r="I719" s="384"/>
      <c r="J719" s="384"/>
      <c r="K719" s="384"/>
      <c r="L719" s="385" t="s">
        <v>56</v>
      </c>
      <c r="M719" s="386" t="s">
        <v>62</v>
      </c>
      <c r="N719" s="385" t="s">
        <v>521</v>
      </c>
    </row>
    <row r="720" spans="3:14">
      <c r="C720" s="384" t="s">
        <v>1591</v>
      </c>
      <c r="D720" s="384" t="s">
        <v>1708</v>
      </c>
      <c r="E720" s="384" t="s">
        <v>1960</v>
      </c>
      <c r="F720" s="384"/>
      <c r="G720" s="384"/>
      <c r="H720" s="384"/>
      <c r="I720" s="384"/>
      <c r="J720" s="384"/>
      <c r="K720" s="384"/>
      <c r="L720" s="385" t="s">
        <v>56</v>
      </c>
      <c r="M720" s="386" t="s">
        <v>62</v>
      </c>
      <c r="N720" s="385" t="s">
        <v>124</v>
      </c>
    </row>
    <row r="721" spans="3:14">
      <c r="C721" s="384" t="s">
        <v>1591</v>
      </c>
      <c r="D721" s="384" t="s">
        <v>1708</v>
      </c>
      <c r="E721" s="384" t="s">
        <v>1962</v>
      </c>
      <c r="F721" s="384"/>
      <c r="G721" s="384"/>
      <c r="H721" s="384"/>
      <c r="I721" s="384"/>
      <c r="J721" s="384"/>
      <c r="K721" s="384"/>
      <c r="L721" s="385" t="s">
        <v>56</v>
      </c>
      <c r="M721" s="386" t="s">
        <v>62</v>
      </c>
      <c r="N721" s="385" t="s">
        <v>124</v>
      </c>
    </row>
    <row r="722" spans="3:14">
      <c r="C722" s="384" t="s">
        <v>1591</v>
      </c>
      <c r="D722" s="384" t="s">
        <v>1708</v>
      </c>
      <c r="E722" s="384" t="s">
        <v>1729</v>
      </c>
      <c r="F722" s="384"/>
      <c r="G722" s="384"/>
      <c r="H722" s="384"/>
      <c r="I722" s="384"/>
      <c r="J722" s="384"/>
      <c r="K722" s="384"/>
      <c r="L722" s="385" t="s">
        <v>490</v>
      </c>
      <c r="M722" s="386" t="s">
        <v>62</v>
      </c>
      <c r="N722" s="385" t="s">
        <v>1727</v>
      </c>
    </row>
    <row r="723" spans="3:14">
      <c r="C723" s="384" t="s">
        <v>1591</v>
      </c>
      <c r="D723" s="384" t="s">
        <v>1708</v>
      </c>
      <c r="E723" s="384" t="s">
        <v>1964</v>
      </c>
      <c r="F723" s="384"/>
      <c r="G723" s="384"/>
      <c r="H723" s="384"/>
      <c r="I723" s="384"/>
      <c r="J723" s="384"/>
      <c r="K723" s="384"/>
      <c r="L723" s="385" t="s">
        <v>56</v>
      </c>
      <c r="M723" s="386" t="s">
        <v>62</v>
      </c>
      <c r="N723" s="385" t="s">
        <v>124</v>
      </c>
    </row>
    <row r="724" spans="3:14">
      <c r="C724" s="384" t="s">
        <v>1591</v>
      </c>
      <c r="D724" s="384" t="s">
        <v>1708</v>
      </c>
      <c r="E724" s="384" t="s">
        <v>1797</v>
      </c>
      <c r="F724" s="384"/>
      <c r="G724" s="384"/>
      <c r="H724" s="384"/>
      <c r="I724" s="384"/>
      <c r="J724" s="384"/>
      <c r="K724" s="384"/>
      <c r="L724" s="385" t="s">
        <v>56</v>
      </c>
      <c r="M724" s="386" t="s">
        <v>62</v>
      </c>
      <c r="N724" s="385" t="s">
        <v>521</v>
      </c>
    </row>
    <row r="725" spans="3:14">
      <c r="C725" s="384" t="s">
        <v>1591</v>
      </c>
      <c r="D725" s="384" t="s">
        <v>1708</v>
      </c>
      <c r="E725" s="384" t="s">
        <v>1799</v>
      </c>
      <c r="F725" s="384"/>
      <c r="G725" s="384"/>
      <c r="H725" s="384"/>
      <c r="I725" s="384"/>
      <c r="J725" s="384"/>
      <c r="K725" s="384"/>
      <c r="L725" s="385" t="s">
        <v>56</v>
      </c>
      <c r="M725" s="386" t="s">
        <v>62</v>
      </c>
      <c r="N725" s="385" t="s">
        <v>521</v>
      </c>
    </row>
    <row r="726" spans="3:14">
      <c r="C726" s="384" t="s">
        <v>1591</v>
      </c>
      <c r="D726" s="384" t="s">
        <v>1708</v>
      </c>
      <c r="E726" s="384" t="s">
        <v>1801</v>
      </c>
      <c r="F726" s="384"/>
      <c r="G726" s="384"/>
      <c r="H726" s="384"/>
      <c r="I726" s="384"/>
      <c r="J726" s="384"/>
      <c r="K726" s="384"/>
      <c r="L726" s="385" t="s">
        <v>56</v>
      </c>
      <c r="M726" s="386" t="s">
        <v>62</v>
      </c>
      <c r="N726" s="385" t="s">
        <v>521</v>
      </c>
    </row>
    <row r="727" spans="3:14">
      <c r="C727" s="384" t="s">
        <v>1591</v>
      </c>
      <c r="D727" s="384" t="s">
        <v>1708</v>
      </c>
      <c r="E727" s="384" t="s">
        <v>1803</v>
      </c>
      <c r="F727" s="384"/>
      <c r="G727" s="384"/>
      <c r="H727" s="384"/>
      <c r="I727" s="384"/>
      <c r="J727" s="384"/>
      <c r="K727" s="384"/>
      <c r="L727" s="385" t="s">
        <v>56</v>
      </c>
      <c r="M727" s="386" t="s">
        <v>62</v>
      </c>
      <c r="N727" s="385" t="s">
        <v>521</v>
      </c>
    </row>
    <row r="728" spans="3:14">
      <c r="C728" s="384" t="s">
        <v>1591</v>
      </c>
      <c r="D728" s="384" t="s">
        <v>1708</v>
      </c>
      <c r="E728" s="384" t="s">
        <v>1805</v>
      </c>
      <c r="F728" s="384"/>
      <c r="G728" s="384"/>
      <c r="H728" s="384"/>
      <c r="I728" s="384"/>
      <c r="J728" s="384"/>
      <c r="K728" s="384"/>
      <c r="L728" s="385" t="s">
        <v>490</v>
      </c>
      <c r="M728" s="386" t="s">
        <v>62</v>
      </c>
      <c r="N728" s="385" t="s">
        <v>521</v>
      </c>
    </row>
    <row r="729" spans="3:14">
      <c r="C729" s="384" t="s">
        <v>1591</v>
      </c>
      <c r="D729" s="384" t="s">
        <v>1731</v>
      </c>
      <c r="E729" s="384" t="s">
        <v>1807</v>
      </c>
      <c r="F729" s="384"/>
      <c r="G729" s="384"/>
      <c r="H729" s="384"/>
      <c r="I729" s="384"/>
      <c r="J729" s="384"/>
      <c r="K729" s="384"/>
      <c r="L729" s="385" t="s">
        <v>56</v>
      </c>
      <c r="M729" s="386" t="s">
        <v>62</v>
      </c>
      <c r="N729" s="385" t="s">
        <v>521</v>
      </c>
    </row>
    <row r="730" spans="3:14">
      <c r="C730" s="384" t="s">
        <v>1591</v>
      </c>
      <c r="D730" s="384" t="s">
        <v>1731</v>
      </c>
      <c r="E730" s="384" t="s">
        <v>1966</v>
      </c>
      <c r="F730" s="384"/>
      <c r="G730" s="384"/>
      <c r="H730" s="384"/>
      <c r="I730" s="384"/>
      <c r="J730" s="384"/>
      <c r="K730" s="384"/>
      <c r="L730" s="385" t="s">
        <v>56</v>
      </c>
      <c r="M730" s="386" t="s">
        <v>62</v>
      </c>
      <c r="N730" s="385" t="s">
        <v>124</v>
      </c>
    </row>
    <row r="731" spans="3:14">
      <c r="C731" s="384" t="s">
        <v>1591</v>
      </c>
      <c r="D731" s="384" t="s">
        <v>1731</v>
      </c>
      <c r="E731" s="384" t="s">
        <v>1968</v>
      </c>
      <c r="F731" s="384"/>
      <c r="G731" s="384"/>
      <c r="H731" s="384"/>
      <c r="I731" s="384"/>
      <c r="J731" s="384"/>
      <c r="K731" s="384"/>
      <c r="L731" s="385" t="s">
        <v>56</v>
      </c>
      <c r="M731" s="386" t="s">
        <v>62</v>
      </c>
      <c r="N731" s="385" t="s">
        <v>124</v>
      </c>
    </row>
    <row r="732" spans="3:14">
      <c r="C732" s="384" t="s">
        <v>1591</v>
      </c>
      <c r="D732" s="384" t="s">
        <v>1731</v>
      </c>
      <c r="E732" s="384" t="s">
        <v>1970</v>
      </c>
      <c r="F732" s="384"/>
      <c r="G732" s="384"/>
      <c r="H732" s="384"/>
      <c r="I732" s="384"/>
      <c r="J732" s="384"/>
      <c r="K732" s="384"/>
      <c r="L732" s="385" t="s">
        <v>56</v>
      </c>
      <c r="M732" s="386" t="s">
        <v>62</v>
      </c>
      <c r="N732" s="385" t="s">
        <v>124</v>
      </c>
    </row>
    <row r="733" spans="3:14">
      <c r="C733" s="384" t="s">
        <v>1591</v>
      </c>
      <c r="D733" s="384" t="s">
        <v>1731</v>
      </c>
      <c r="E733" s="384" t="s">
        <v>1809</v>
      </c>
      <c r="F733" s="384"/>
      <c r="G733" s="384"/>
      <c r="H733" s="384"/>
      <c r="I733" s="384"/>
      <c r="J733" s="384"/>
      <c r="K733" s="384"/>
      <c r="L733" s="385" t="s">
        <v>56</v>
      </c>
      <c r="M733" s="386" t="s">
        <v>62</v>
      </c>
      <c r="N733" s="385" t="s">
        <v>521</v>
      </c>
    </row>
    <row r="734" spans="3:14">
      <c r="C734" s="384" t="s">
        <v>1591</v>
      </c>
      <c r="D734" s="384" t="s">
        <v>1731</v>
      </c>
      <c r="E734" s="384" t="s">
        <v>1732</v>
      </c>
      <c r="F734" s="384"/>
      <c r="G734" s="384"/>
      <c r="H734" s="384"/>
      <c r="I734" s="384"/>
      <c r="J734" s="384"/>
      <c r="K734" s="384"/>
      <c r="L734" s="385" t="s">
        <v>56</v>
      </c>
      <c r="M734" s="386" t="s">
        <v>62</v>
      </c>
      <c r="N734" s="385" t="s">
        <v>1727</v>
      </c>
    </row>
    <row r="735" spans="3:14">
      <c r="C735" s="384" t="s">
        <v>1591</v>
      </c>
      <c r="D735" s="384" t="s">
        <v>1731</v>
      </c>
      <c r="E735" s="384" t="s">
        <v>1972</v>
      </c>
      <c r="F735" s="384"/>
      <c r="G735" s="384"/>
      <c r="H735" s="384"/>
      <c r="I735" s="384"/>
      <c r="J735" s="384"/>
      <c r="K735" s="384"/>
      <c r="L735" s="385" t="s">
        <v>56</v>
      </c>
      <c r="M735" s="386" t="s">
        <v>62</v>
      </c>
      <c r="N735" s="385" t="s">
        <v>124</v>
      </c>
    </row>
    <row r="736" spans="3:14">
      <c r="C736" s="384" t="s">
        <v>1591</v>
      </c>
      <c r="D736" s="384" t="s">
        <v>1731</v>
      </c>
      <c r="E736" s="384" t="s">
        <v>1811</v>
      </c>
      <c r="F736" s="384"/>
      <c r="G736" s="384"/>
      <c r="H736" s="384"/>
      <c r="I736" s="384"/>
      <c r="J736" s="384"/>
      <c r="K736" s="384"/>
      <c r="L736" s="385" t="s">
        <v>56</v>
      </c>
      <c r="M736" s="386" t="s">
        <v>62</v>
      </c>
      <c r="N736" s="385" t="s">
        <v>521</v>
      </c>
    </row>
    <row r="737" spans="3:14">
      <c r="C737" s="384" t="s">
        <v>1591</v>
      </c>
      <c r="D737" s="384" t="s">
        <v>1731</v>
      </c>
      <c r="E737" s="384" t="s">
        <v>1884</v>
      </c>
      <c r="F737" s="384"/>
      <c r="G737" s="384"/>
      <c r="H737" s="384"/>
      <c r="I737" s="384"/>
      <c r="J737" s="384"/>
      <c r="K737" s="384"/>
      <c r="L737" s="385" t="s">
        <v>56</v>
      </c>
      <c r="M737" s="386" t="s">
        <v>62</v>
      </c>
      <c r="N737" s="385" t="s">
        <v>1870</v>
      </c>
    </row>
    <row r="738" spans="3:14">
      <c r="C738" s="384" t="s">
        <v>1591</v>
      </c>
      <c r="D738" s="384" t="s">
        <v>1731</v>
      </c>
      <c r="E738" s="384" t="s">
        <v>1897</v>
      </c>
      <c r="F738" s="384"/>
      <c r="G738" s="384"/>
      <c r="H738" s="384"/>
      <c r="I738" s="384"/>
      <c r="J738" s="384"/>
      <c r="K738" s="384"/>
      <c r="L738" s="385" t="s">
        <v>56</v>
      </c>
      <c r="M738" s="386" t="s">
        <v>62</v>
      </c>
      <c r="N738" s="385" t="s">
        <v>1898</v>
      </c>
    </row>
    <row r="739" spans="3:14">
      <c r="C739" s="384" t="s">
        <v>1591</v>
      </c>
      <c r="D739" s="384" t="s">
        <v>1731</v>
      </c>
      <c r="E739" s="384" t="s">
        <v>1974</v>
      </c>
      <c r="F739" s="384"/>
      <c r="G739" s="384"/>
      <c r="H739" s="384"/>
      <c r="I739" s="384"/>
      <c r="J739" s="384"/>
      <c r="K739" s="384"/>
      <c r="L739" s="385" t="s">
        <v>56</v>
      </c>
      <c r="M739" s="386" t="s">
        <v>62</v>
      </c>
      <c r="N739" s="385" t="s">
        <v>124</v>
      </c>
    </row>
    <row r="740" spans="3:14">
      <c r="C740" s="384" t="s">
        <v>1591</v>
      </c>
      <c r="D740" s="384" t="s">
        <v>1731</v>
      </c>
      <c r="E740" s="384" t="s">
        <v>1976</v>
      </c>
      <c r="F740" s="384"/>
      <c r="G740" s="384"/>
      <c r="H740" s="384"/>
      <c r="I740" s="384"/>
      <c r="J740" s="384"/>
      <c r="K740" s="384"/>
      <c r="L740" s="385" t="s">
        <v>56</v>
      </c>
      <c r="M740" s="386" t="s">
        <v>62</v>
      </c>
      <c r="N740" s="385" t="s">
        <v>124</v>
      </c>
    </row>
    <row r="741" spans="3:14">
      <c r="C741" s="384" t="s">
        <v>1591</v>
      </c>
      <c r="D741" s="384" t="s">
        <v>1731</v>
      </c>
      <c r="E741" s="384" t="s">
        <v>1813</v>
      </c>
      <c r="F741" s="384"/>
      <c r="G741" s="384"/>
      <c r="H741" s="384"/>
      <c r="I741" s="384"/>
      <c r="J741" s="384"/>
      <c r="K741" s="384"/>
      <c r="L741" s="385" t="s">
        <v>56</v>
      </c>
      <c r="M741" s="386" t="s">
        <v>62</v>
      </c>
      <c r="N741" s="385" t="s">
        <v>521</v>
      </c>
    </row>
    <row r="742" spans="3:14">
      <c r="C742" s="384" t="s">
        <v>1591</v>
      </c>
      <c r="D742" s="384" t="s">
        <v>1731</v>
      </c>
      <c r="E742" s="384" t="s">
        <v>1815</v>
      </c>
      <c r="F742" s="384"/>
      <c r="G742" s="384"/>
      <c r="H742" s="384"/>
      <c r="I742" s="384"/>
      <c r="J742" s="384"/>
      <c r="K742" s="384"/>
      <c r="L742" s="385" t="s">
        <v>56</v>
      </c>
      <c r="M742" s="386" t="s">
        <v>62</v>
      </c>
      <c r="N742" s="385" t="s">
        <v>521</v>
      </c>
    </row>
    <row r="743" spans="3:14">
      <c r="C743" s="384" t="s">
        <v>1591</v>
      </c>
      <c r="D743" s="384" t="s">
        <v>1731</v>
      </c>
      <c r="E743" s="384" t="s">
        <v>1817</v>
      </c>
      <c r="F743" s="384"/>
      <c r="G743" s="384"/>
      <c r="H743" s="384"/>
      <c r="I743" s="384"/>
      <c r="J743" s="384"/>
      <c r="K743" s="384"/>
      <c r="L743" s="385" t="s">
        <v>56</v>
      </c>
      <c r="M743" s="386" t="s">
        <v>62</v>
      </c>
      <c r="N743" s="385" t="s">
        <v>521</v>
      </c>
    </row>
    <row r="744" spans="3:14">
      <c r="C744" s="384" t="s">
        <v>1591</v>
      </c>
      <c r="D744" s="384" t="s">
        <v>1689</v>
      </c>
      <c r="E744" s="384" t="s">
        <v>1819</v>
      </c>
      <c r="F744" s="384"/>
      <c r="G744" s="384"/>
      <c r="H744" s="384"/>
      <c r="I744" s="384"/>
      <c r="J744" s="384"/>
      <c r="K744" s="384"/>
      <c r="L744" s="385" t="s">
        <v>56</v>
      </c>
      <c r="M744" s="386" t="s">
        <v>62</v>
      </c>
      <c r="N744" s="385" t="s">
        <v>521</v>
      </c>
    </row>
    <row r="745" spans="3:14">
      <c r="C745" s="384" t="s">
        <v>1591</v>
      </c>
      <c r="D745" s="384" t="s">
        <v>1689</v>
      </c>
      <c r="E745" s="384" t="s">
        <v>1690</v>
      </c>
      <c r="F745" s="384"/>
      <c r="G745" s="384"/>
      <c r="H745" s="384"/>
      <c r="I745" s="384"/>
      <c r="J745" s="384"/>
      <c r="K745" s="384"/>
      <c r="L745" s="385" t="s">
        <v>56</v>
      </c>
      <c r="M745" s="386" t="s">
        <v>62</v>
      </c>
      <c r="N745" s="385" t="s">
        <v>1681</v>
      </c>
    </row>
    <row r="746" spans="3:14">
      <c r="C746" s="384" t="s">
        <v>1591</v>
      </c>
      <c r="D746" s="384" t="s">
        <v>1689</v>
      </c>
      <c r="E746" s="384" t="s">
        <v>1821</v>
      </c>
      <c r="F746" s="384"/>
      <c r="G746" s="384"/>
      <c r="H746" s="384"/>
      <c r="I746" s="384"/>
      <c r="J746" s="384"/>
      <c r="K746" s="384"/>
      <c r="L746" s="385" t="s">
        <v>56</v>
      </c>
      <c r="M746" s="386" t="s">
        <v>62</v>
      </c>
      <c r="N746" s="385" t="s">
        <v>521</v>
      </c>
    </row>
    <row r="747" spans="3:14">
      <c r="C747" s="384" t="s">
        <v>1591</v>
      </c>
      <c r="D747" s="384" t="s">
        <v>1689</v>
      </c>
      <c r="E747" s="384" t="s">
        <v>1978</v>
      </c>
      <c r="F747" s="384"/>
      <c r="G747" s="384"/>
      <c r="H747" s="384"/>
      <c r="I747" s="384"/>
      <c r="J747" s="384"/>
      <c r="K747" s="384"/>
      <c r="L747" s="385" t="s">
        <v>56</v>
      </c>
      <c r="M747" s="386" t="s">
        <v>62</v>
      </c>
      <c r="N747" s="385" t="s">
        <v>124</v>
      </c>
    </row>
    <row r="748" spans="3:14">
      <c r="C748" s="384" t="s">
        <v>1591</v>
      </c>
      <c r="D748" s="384" t="s">
        <v>1674</v>
      </c>
      <c r="E748" s="384" t="s">
        <v>1980</v>
      </c>
      <c r="F748" s="384"/>
      <c r="G748" s="384"/>
      <c r="H748" s="384"/>
      <c r="I748" s="384"/>
      <c r="J748" s="384"/>
      <c r="K748" s="384"/>
      <c r="L748" s="385" t="s">
        <v>56</v>
      </c>
      <c r="M748" s="386" t="s">
        <v>62</v>
      </c>
      <c r="N748" s="385" t="s">
        <v>124</v>
      </c>
    </row>
    <row r="749" spans="3:14">
      <c r="C749" s="384" t="s">
        <v>1591</v>
      </c>
      <c r="D749" s="384" t="s">
        <v>1674</v>
      </c>
      <c r="E749" s="384" t="s">
        <v>1675</v>
      </c>
      <c r="F749" s="384"/>
      <c r="G749" s="384"/>
      <c r="H749" s="384"/>
      <c r="I749" s="384"/>
      <c r="J749" s="384"/>
      <c r="K749" s="384"/>
      <c r="L749" s="385" t="s">
        <v>56</v>
      </c>
      <c r="M749" s="386" t="s">
        <v>62</v>
      </c>
      <c r="N749" s="385" t="s">
        <v>1672</v>
      </c>
    </row>
    <row r="750" spans="3:14">
      <c r="C750" s="384" t="s">
        <v>1591</v>
      </c>
      <c r="D750" s="384" t="s">
        <v>1634</v>
      </c>
      <c r="E750" s="384" t="s">
        <v>1982</v>
      </c>
      <c r="F750" s="384"/>
      <c r="G750" s="384"/>
      <c r="H750" s="384"/>
      <c r="I750" s="384"/>
      <c r="J750" s="384"/>
      <c r="K750" s="384"/>
      <c r="L750" s="385" t="s">
        <v>56</v>
      </c>
      <c r="M750" s="386" t="s">
        <v>62</v>
      </c>
      <c r="N750" s="385" t="s">
        <v>124</v>
      </c>
    </row>
    <row r="751" spans="3:14">
      <c r="C751" s="384" t="s">
        <v>1591</v>
      </c>
      <c r="D751" s="384" t="s">
        <v>1634</v>
      </c>
      <c r="E751" s="384" t="s">
        <v>1823</v>
      </c>
      <c r="F751" s="384"/>
      <c r="G751" s="384"/>
      <c r="H751" s="384"/>
      <c r="I751" s="384"/>
      <c r="J751" s="384"/>
      <c r="K751" s="384"/>
      <c r="L751" s="385" t="s">
        <v>56</v>
      </c>
      <c r="M751" s="386" t="s">
        <v>62</v>
      </c>
      <c r="N751" s="385" t="s">
        <v>521</v>
      </c>
    </row>
    <row r="752" spans="3:14">
      <c r="C752" s="384" t="s">
        <v>1591</v>
      </c>
      <c r="D752" s="384" t="s">
        <v>1634</v>
      </c>
      <c r="E752" s="384" t="s">
        <v>1886</v>
      </c>
      <c r="F752" s="384"/>
      <c r="G752" s="384"/>
      <c r="H752" s="384"/>
      <c r="I752" s="384"/>
      <c r="J752" s="384"/>
      <c r="K752" s="384"/>
      <c r="L752" s="385" t="s">
        <v>56</v>
      </c>
      <c r="M752" s="386" t="s">
        <v>62</v>
      </c>
      <c r="N752" s="385" t="s">
        <v>1870</v>
      </c>
    </row>
    <row r="753" spans="3:14">
      <c r="C753" s="384" t="s">
        <v>1591</v>
      </c>
      <c r="D753" s="384" t="s">
        <v>1634</v>
      </c>
      <c r="E753" s="384" t="s">
        <v>1692</v>
      </c>
      <c r="F753" s="384"/>
      <c r="G753" s="384"/>
      <c r="H753" s="384"/>
      <c r="I753" s="384"/>
      <c r="J753" s="384"/>
      <c r="K753" s="384"/>
      <c r="L753" s="385" t="s">
        <v>56</v>
      </c>
      <c r="M753" s="386" t="s">
        <v>62</v>
      </c>
      <c r="N753" s="385" t="s">
        <v>1681</v>
      </c>
    </row>
    <row r="754" spans="3:14">
      <c r="C754" s="384" t="s">
        <v>1591</v>
      </c>
      <c r="D754" s="384" t="s">
        <v>1634</v>
      </c>
      <c r="E754" s="384" t="s">
        <v>1734</v>
      </c>
      <c r="F754" s="384"/>
      <c r="G754" s="384"/>
      <c r="H754" s="384"/>
      <c r="I754" s="384"/>
      <c r="J754" s="384"/>
      <c r="K754" s="384"/>
      <c r="L754" s="385" t="s">
        <v>56</v>
      </c>
      <c r="M754" s="386" t="s">
        <v>62</v>
      </c>
      <c r="N754" s="385" t="s">
        <v>1727</v>
      </c>
    </row>
    <row r="755" spans="3:14">
      <c r="C755" s="384" t="s">
        <v>1591</v>
      </c>
      <c r="D755" s="384" t="s">
        <v>1634</v>
      </c>
      <c r="E755" s="384" t="s">
        <v>1888</v>
      </c>
      <c r="F755" s="384"/>
      <c r="G755" s="384"/>
      <c r="H755" s="384"/>
      <c r="I755" s="384"/>
      <c r="J755" s="384"/>
      <c r="K755" s="384"/>
      <c r="L755" s="385" t="s">
        <v>56</v>
      </c>
      <c r="M755" s="386" t="s">
        <v>62</v>
      </c>
      <c r="N755" s="385" t="s">
        <v>1870</v>
      </c>
    </row>
    <row r="756" spans="3:14">
      <c r="C756" s="384" t="s">
        <v>1591</v>
      </c>
      <c r="D756" s="384" t="s">
        <v>1634</v>
      </c>
      <c r="E756" s="384" t="s">
        <v>1736</v>
      </c>
      <c r="F756" s="384"/>
      <c r="G756" s="384"/>
      <c r="H756" s="384"/>
      <c r="I756" s="384"/>
      <c r="J756" s="384"/>
      <c r="K756" s="384"/>
      <c r="L756" s="385" t="s">
        <v>56</v>
      </c>
      <c r="M756" s="386" t="s">
        <v>62</v>
      </c>
      <c r="N756" s="385" t="s">
        <v>1727</v>
      </c>
    </row>
    <row r="757" spans="3:14">
      <c r="C757" s="384" t="s">
        <v>1591</v>
      </c>
      <c r="D757" s="384" t="s">
        <v>1634</v>
      </c>
      <c r="E757" s="384" t="s">
        <v>1900</v>
      </c>
      <c r="F757" s="384"/>
      <c r="G757" s="384"/>
      <c r="H757" s="384"/>
      <c r="I757" s="384"/>
      <c r="J757" s="384"/>
      <c r="K757" s="384"/>
      <c r="L757" s="385" t="s">
        <v>56</v>
      </c>
      <c r="M757" s="386" t="s">
        <v>62</v>
      </c>
      <c r="N757" s="385" t="s">
        <v>1898</v>
      </c>
    </row>
    <row r="758" spans="3:14">
      <c r="C758" s="384" t="s">
        <v>1591</v>
      </c>
      <c r="D758" s="384" t="s">
        <v>1634</v>
      </c>
      <c r="E758" s="384" t="s">
        <v>1825</v>
      </c>
      <c r="F758" s="384"/>
      <c r="G758" s="384"/>
      <c r="H758" s="384"/>
      <c r="I758" s="384"/>
      <c r="J758" s="384"/>
      <c r="K758" s="384"/>
      <c r="L758" s="385" t="s">
        <v>56</v>
      </c>
      <c r="M758" s="386" t="s">
        <v>62</v>
      </c>
      <c r="N758" s="385" t="s">
        <v>521</v>
      </c>
    </row>
    <row r="759" spans="3:14">
      <c r="C759" s="384" t="s">
        <v>1591</v>
      </c>
      <c r="D759" s="384" t="s">
        <v>1634</v>
      </c>
      <c r="E759" s="384" t="s">
        <v>1984</v>
      </c>
      <c r="F759" s="384"/>
      <c r="G759" s="384"/>
      <c r="H759" s="384"/>
      <c r="I759" s="384"/>
      <c r="J759" s="384"/>
      <c r="K759" s="384"/>
      <c r="L759" s="385" t="s">
        <v>56</v>
      </c>
      <c r="M759" s="386" t="s">
        <v>62</v>
      </c>
      <c r="N759" s="385" t="s">
        <v>124</v>
      </c>
    </row>
    <row r="760" spans="3:14">
      <c r="C760" s="384" t="s">
        <v>1591</v>
      </c>
      <c r="D760" s="384" t="s">
        <v>1634</v>
      </c>
      <c r="E760" s="384" t="s">
        <v>1827</v>
      </c>
      <c r="F760" s="384"/>
      <c r="G760" s="384"/>
      <c r="H760" s="384"/>
      <c r="I760" s="384"/>
      <c r="J760" s="384"/>
      <c r="K760" s="384"/>
      <c r="L760" s="385" t="s">
        <v>56</v>
      </c>
      <c r="M760" s="386" t="s">
        <v>62</v>
      </c>
      <c r="N760" s="385" t="s">
        <v>521</v>
      </c>
    </row>
    <row r="761" spans="3:14">
      <c r="C761" s="384" t="s">
        <v>1591</v>
      </c>
      <c r="D761" s="384" t="s">
        <v>1634</v>
      </c>
      <c r="E761" s="384" t="s">
        <v>1738</v>
      </c>
      <c r="F761" s="384"/>
      <c r="G761" s="384"/>
      <c r="H761" s="384"/>
      <c r="I761" s="384"/>
      <c r="J761" s="384"/>
      <c r="K761" s="384"/>
      <c r="L761" s="385" t="s">
        <v>56</v>
      </c>
      <c r="M761" s="386" t="s">
        <v>62</v>
      </c>
      <c r="N761" s="385" t="s">
        <v>1727</v>
      </c>
    </row>
    <row r="762" spans="3:14">
      <c r="C762" s="384" t="s">
        <v>1591</v>
      </c>
      <c r="D762" s="384" t="s">
        <v>1634</v>
      </c>
      <c r="E762" s="384" t="s">
        <v>1829</v>
      </c>
      <c r="F762" s="384"/>
      <c r="G762" s="384"/>
      <c r="H762" s="384"/>
      <c r="I762" s="384"/>
      <c r="J762" s="384"/>
      <c r="K762" s="384"/>
      <c r="L762" s="385" t="s">
        <v>56</v>
      </c>
      <c r="M762" s="386" t="s">
        <v>62</v>
      </c>
      <c r="N762" s="385" t="s">
        <v>521</v>
      </c>
    </row>
    <row r="763" spans="3:14">
      <c r="C763" s="384" t="s">
        <v>1591</v>
      </c>
      <c r="D763" s="384" t="s">
        <v>1634</v>
      </c>
      <c r="E763" s="384" t="s">
        <v>1694</v>
      </c>
      <c r="F763" s="384"/>
      <c r="G763" s="384"/>
      <c r="H763" s="384"/>
      <c r="I763" s="384"/>
      <c r="J763" s="384"/>
      <c r="K763" s="384"/>
      <c r="L763" s="385" t="s">
        <v>56</v>
      </c>
      <c r="M763" s="386" t="s">
        <v>62</v>
      </c>
      <c r="N763" s="385" t="s">
        <v>1681</v>
      </c>
    </row>
    <row r="764" spans="3:14">
      <c r="C764" s="384" t="s">
        <v>1591</v>
      </c>
      <c r="D764" s="384" t="s">
        <v>1634</v>
      </c>
      <c r="E764" s="384" t="s">
        <v>1986</v>
      </c>
      <c r="F764" s="384"/>
      <c r="G764" s="384"/>
      <c r="H764" s="384"/>
      <c r="I764" s="384"/>
      <c r="J764" s="384"/>
      <c r="K764" s="384"/>
      <c r="L764" s="385" t="s">
        <v>56</v>
      </c>
      <c r="M764" s="386" t="s">
        <v>62</v>
      </c>
      <c r="N764" s="385" t="s">
        <v>124</v>
      </c>
    </row>
    <row r="765" spans="3:14">
      <c r="C765" s="384" t="s">
        <v>1591</v>
      </c>
      <c r="D765" s="384" t="s">
        <v>1639</v>
      </c>
      <c r="E765" s="384" t="s">
        <v>1831</v>
      </c>
      <c r="F765" s="384"/>
      <c r="G765" s="384"/>
      <c r="H765" s="384"/>
      <c r="I765" s="384"/>
      <c r="J765" s="384"/>
      <c r="K765" s="384"/>
      <c r="L765" s="385" t="s">
        <v>56</v>
      </c>
      <c r="M765" s="386" t="s">
        <v>62</v>
      </c>
      <c r="N765" s="385" t="s">
        <v>521</v>
      </c>
    </row>
    <row r="766" spans="3:14">
      <c r="C766" s="384" t="s">
        <v>1591</v>
      </c>
      <c r="D766" s="384" t="s">
        <v>1639</v>
      </c>
      <c r="E766" s="384" t="s">
        <v>1866</v>
      </c>
      <c r="F766" s="384"/>
      <c r="G766" s="384"/>
      <c r="H766" s="384"/>
      <c r="I766" s="384"/>
      <c r="J766" s="384"/>
      <c r="K766" s="384"/>
      <c r="L766" s="385" t="s">
        <v>56</v>
      </c>
      <c r="M766" s="386" t="s">
        <v>62</v>
      </c>
      <c r="N766" s="385" t="s">
        <v>1867</v>
      </c>
    </row>
    <row r="767" spans="3:14">
      <c r="C767" s="384" t="s">
        <v>1591</v>
      </c>
      <c r="D767" s="384" t="s">
        <v>1639</v>
      </c>
      <c r="E767" s="384" t="s">
        <v>1740</v>
      </c>
      <c r="F767" s="384"/>
      <c r="G767" s="384"/>
      <c r="H767" s="384"/>
      <c r="I767" s="384"/>
      <c r="J767" s="384"/>
      <c r="K767" s="384"/>
      <c r="L767" s="385" t="s">
        <v>56</v>
      </c>
      <c r="M767" s="386" t="s">
        <v>62</v>
      </c>
      <c r="N767" s="385" t="s">
        <v>1727</v>
      </c>
    </row>
    <row r="768" spans="3:14">
      <c r="C768" s="384" t="s">
        <v>1591</v>
      </c>
      <c r="D768" s="384" t="s">
        <v>1639</v>
      </c>
      <c r="E768" s="384" t="s">
        <v>1833</v>
      </c>
      <c r="F768" s="384"/>
      <c r="G768" s="384"/>
      <c r="H768" s="384"/>
      <c r="I768" s="384"/>
      <c r="J768" s="384"/>
      <c r="K768" s="384"/>
      <c r="L768" s="385" t="s">
        <v>56</v>
      </c>
      <c r="M768" s="386" t="s">
        <v>62</v>
      </c>
      <c r="N768" s="385" t="s">
        <v>521</v>
      </c>
    </row>
    <row r="769" spans="3:14">
      <c r="C769" s="384" t="s">
        <v>1591</v>
      </c>
      <c r="D769" s="384" t="s">
        <v>1639</v>
      </c>
      <c r="E769" s="384" t="s">
        <v>1988</v>
      </c>
      <c r="F769" s="384"/>
      <c r="G769" s="384"/>
      <c r="H769" s="384"/>
      <c r="I769" s="384"/>
      <c r="J769" s="384"/>
      <c r="K769" s="384"/>
      <c r="L769" s="385" t="s">
        <v>56</v>
      </c>
      <c r="M769" s="386" t="s">
        <v>62</v>
      </c>
      <c r="N769" s="385" t="s">
        <v>124</v>
      </c>
    </row>
    <row r="770" spans="3:14">
      <c r="C770" s="384" t="s">
        <v>1591</v>
      </c>
      <c r="D770" s="384" t="s">
        <v>1639</v>
      </c>
      <c r="E770" s="384" t="s">
        <v>1742</v>
      </c>
      <c r="F770" s="384"/>
      <c r="G770" s="384"/>
      <c r="H770" s="384"/>
      <c r="I770" s="384"/>
      <c r="J770" s="384"/>
      <c r="K770" s="384"/>
      <c r="L770" s="385" t="s">
        <v>56</v>
      </c>
      <c r="M770" s="386" t="s">
        <v>62</v>
      </c>
      <c r="N770" s="385" t="s">
        <v>1727</v>
      </c>
    </row>
    <row r="771" spans="3:14">
      <c r="C771" s="384" t="s">
        <v>1591</v>
      </c>
      <c r="D771" s="384" t="s">
        <v>1639</v>
      </c>
      <c r="E771" s="384" t="s">
        <v>1990</v>
      </c>
      <c r="F771" s="384"/>
      <c r="G771" s="384"/>
      <c r="H771" s="384"/>
      <c r="I771" s="384"/>
      <c r="J771" s="384"/>
      <c r="K771" s="384"/>
      <c r="L771" s="385" t="s">
        <v>56</v>
      </c>
      <c r="M771" s="386" t="s">
        <v>62</v>
      </c>
      <c r="N771" s="385" t="s">
        <v>124</v>
      </c>
    </row>
    <row r="772" spans="3:14">
      <c r="C772" s="384" t="s">
        <v>1591</v>
      </c>
      <c r="D772" s="384" t="s">
        <v>1639</v>
      </c>
      <c r="E772" s="384" t="s">
        <v>1835</v>
      </c>
      <c r="F772" s="384"/>
      <c r="G772" s="384"/>
      <c r="H772" s="384"/>
      <c r="I772" s="384"/>
      <c r="J772" s="384"/>
      <c r="K772" s="384"/>
      <c r="L772" s="385" t="s">
        <v>56</v>
      </c>
      <c r="M772" s="386" t="s">
        <v>62</v>
      </c>
      <c r="N772" s="385" t="s">
        <v>521</v>
      </c>
    </row>
    <row r="773" spans="3:14">
      <c r="C773" s="384" t="s">
        <v>1591</v>
      </c>
      <c r="D773" s="384" t="s">
        <v>1639</v>
      </c>
      <c r="E773" s="384" t="s">
        <v>1992</v>
      </c>
      <c r="F773" s="384"/>
      <c r="G773" s="384"/>
      <c r="H773" s="384"/>
      <c r="I773" s="384"/>
      <c r="J773" s="384"/>
      <c r="K773" s="384"/>
      <c r="L773" s="385" t="s">
        <v>56</v>
      </c>
      <c r="M773" s="386" t="s">
        <v>62</v>
      </c>
      <c r="N773" s="385" t="s">
        <v>124</v>
      </c>
    </row>
    <row r="774" spans="3:14">
      <c r="C774" s="384" t="s">
        <v>1591</v>
      </c>
      <c r="D774" s="384" t="s">
        <v>1639</v>
      </c>
      <c r="E774" s="384" t="s">
        <v>1744</v>
      </c>
      <c r="F774" s="384"/>
      <c r="G774" s="384"/>
      <c r="H774" s="384"/>
      <c r="I774" s="384"/>
      <c r="J774" s="384"/>
      <c r="K774" s="384"/>
      <c r="L774" s="385" t="s">
        <v>56</v>
      </c>
      <c r="M774" s="386" t="s">
        <v>62</v>
      </c>
      <c r="N774" s="385" t="s">
        <v>1727</v>
      </c>
    </row>
    <row r="775" spans="3:14">
      <c r="C775" s="384" t="s">
        <v>1591</v>
      </c>
      <c r="D775" s="384" t="s">
        <v>1639</v>
      </c>
      <c r="E775" s="384" t="s">
        <v>1677</v>
      </c>
      <c r="F775" s="384"/>
      <c r="G775" s="384"/>
      <c r="H775" s="384"/>
      <c r="I775" s="384"/>
      <c r="J775" s="384"/>
      <c r="K775" s="384"/>
      <c r="L775" s="385" t="s">
        <v>56</v>
      </c>
      <c r="M775" s="386" t="s">
        <v>62</v>
      </c>
      <c r="N775" s="385" t="s">
        <v>1672</v>
      </c>
    </row>
    <row r="776" spans="3:14">
      <c r="C776" s="384" t="s">
        <v>1591</v>
      </c>
      <c r="D776" s="384" t="s">
        <v>1639</v>
      </c>
      <c r="E776" s="384" t="s">
        <v>1837</v>
      </c>
      <c r="F776" s="384"/>
      <c r="G776" s="384"/>
      <c r="H776" s="384"/>
      <c r="I776" s="384"/>
      <c r="J776" s="384"/>
      <c r="K776" s="384"/>
      <c r="L776" s="385" t="s">
        <v>56</v>
      </c>
      <c r="M776" s="386" t="s">
        <v>62</v>
      </c>
      <c r="N776" s="385" t="s">
        <v>521</v>
      </c>
    </row>
    <row r="777" spans="3:14">
      <c r="C777" s="384" t="s">
        <v>1591</v>
      </c>
      <c r="D777" s="384" t="s">
        <v>1639</v>
      </c>
      <c r="E777" s="384" t="s">
        <v>1994</v>
      </c>
      <c r="F777" s="384"/>
      <c r="G777" s="384"/>
      <c r="H777" s="384"/>
      <c r="I777" s="384"/>
      <c r="J777" s="384"/>
      <c r="K777" s="384"/>
      <c r="L777" s="385" t="s">
        <v>56</v>
      </c>
      <c r="M777" s="386" t="s">
        <v>62</v>
      </c>
      <c r="N777" s="385" t="s">
        <v>124</v>
      </c>
    </row>
    <row r="778" spans="3:14">
      <c r="C778" s="384" t="s">
        <v>1591</v>
      </c>
      <c r="D778" s="384" t="s">
        <v>1639</v>
      </c>
      <c r="E778" s="384" t="s">
        <v>1996</v>
      </c>
      <c r="F778" s="384"/>
      <c r="G778" s="384"/>
      <c r="H778" s="384"/>
      <c r="I778" s="384"/>
      <c r="J778" s="384"/>
      <c r="K778" s="384"/>
      <c r="L778" s="385" t="s">
        <v>56</v>
      </c>
      <c r="M778" s="386" t="s">
        <v>62</v>
      </c>
      <c r="N778" s="385" t="s">
        <v>124</v>
      </c>
    </row>
    <row r="779" spans="3:14">
      <c r="C779" s="384" t="s">
        <v>1591</v>
      </c>
      <c r="D779" s="384" t="s">
        <v>1639</v>
      </c>
      <c r="E779" s="384" t="s">
        <v>1746</v>
      </c>
      <c r="F779" s="384"/>
      <c r="G779" s="384"/>
      <c r="H779" s="384"/>
      <c r="I779" s="384"/>
      <c r="J779" s="384"/>
      <c r="K779" s="384"/>
      <c r="L779" s="385" t="s">
        <v>56</v>
      </c>
      <c r="M779" s="386" t="s">
        <v>62</v>
      </c>
      <c r="N779" s="385" t="s">
        <v>1727</v>
      </c>
    </row>
    <row r="780" spans="3:14">
      <c r="C780" s="384" t="s">
        <v>1591</v>
      </c>
      <c r="D780" s="384" t="s">
        <v>1639</v>
      </c>
      <c r="E780" s="384" t="s">
        <v>1839</v>
      </c>
      <c r="F780" s="384"/>
      <c r="G780" s="384"/>
      <c r="H780" s="384"/>
      <c r="I780" s="384"/>
      <c r="J780" s="384"/>
      <c r="K780" s="384"/>
      <c r="L780" s="385" t="s">
        <v>56</v>
      </c>
      <c r="M780" s="386" t="s">
        <v>62</v>
      </c>
      <c r="N780" s="385" t="s">
        <v>521</v>
      </c>
    </row>
    <row r="781" spans="3:14">
      <c r="C781" s="384" t="s">
        <v>1591</v>
      </c>
      <c r="D781" s="384" t="s">
        <v>1639</v>
      </c>
      <c r="E781" s="384" t="s">
        <v>1998</v>
      </c>
      <c r="F781" s="384"/>
      <c r="G781" s="384"/>
      <c r="H781" s="384"/>
      <c r="I781" s="384"/>
      <c r="J781" s="384"/>
      <c r="K781" s="384"/>
      <c r="L781" s="385" t="s">
        <v>56</v>
      </c>
      <c r="M781" s="386" t="s">
        <v>62</v>
      </c>
      <c r="N781" s="385" t="s">
        <v>124</v>
      </c>
    </row>
    <row r="782" spans="3:14">
      <c r="C782" s="391" t="s">
        <v>1591</v>
      </c>
      <c r="D782" s="391" t="s">
        <v>1639</v>
      </c>
      <c r="E782" s="391" t="s">
        <v>2000</v>
      </c>
      <c r="F782" s="391"/>
      <c r="G782" s="391"/>
      <c r="H782" s="391"/>
      <c r="I782" s="391"/>
      <c r="J782" s="391"/>
      <c r="K782" s="391"/>
      <c r="L782" s="392" t="s">
        <v>56</v>
      </c>
      <c r="M782" s="393" t="s">
        <v>62</v>
      </c>
      <c r="N782" s="392" t="s">
        <v>124</v>
      </c>
    </row>
    <row r="783" spans="3:14">
      <c r="C783" s="384" t="s">
        <v>1591</v>
      </c>
      <c r="D783" s="384" t="s">
        <v>1711</v>
      </c>
      <c r="E783" s="384" t="s">
        <v>1712</v>
      </c>
      <c r="F783" s="384"/>
      <c r="G783" s="384"/>
      <c r="H783" s="384"/>
      <c r="I783" s="384"/>
      <c r="J783" s="384"/>
      <c r="K783" s="384"/>
      <c r="L783" s="385" t="s">
        <v>56</v>
      </c>
      <c r="M783" s="393" t="s">
        <v>62</v>
      </c>
      <c r="N783" s="385" t="s">
        <v>1698</v>
      </c>
    </row>
    <row r="784" spans="3:14">
      <c r="C784" s="384" t="s">
        <v>1591</v>
      </c>
      <c r="D784" s="384" t="s">
        <v>1711</v>
      </c>
      <c r="E784" s="384" t="s">
        <v>1841</v>
      </c>
      <c r="F784" s="384"/>
      <c r="G784" s="384"/>
      <c r="H784" s="384"/>
      <c r="I784" s="384"/>
      <c r="J784" s="384"/>
      <c r="K784" s="384"/>
      <c r="L784" s="385" t="s">
        <v>56</v>
      </c>
      <c r="M784" s="393" t="s">
        <v>62</v>
      </c>
      <c r="N784" s="385" t="s">
        <v>521</v>
      </c>
    </row>
    <row r="785" spans="3:14">
      <c r="C785" s="384" t="s">
        <v>1591</v>
      </c>
      <c r="D785" s="384" t="s">
        <v>1711</v>
      </c>
      <c r="E785" s="384" t="s">
        <v>1723</v>
      </c>
      <c r="F785" s="384"/>
      <c r="G785" s="384"/>
      <c r="H785" s="384"/>
      <c r="I785" s="384"/>
      <c r="J785" s="384"/>
      <c r="K785" s="384"/>
      <c r="L785" s="385" t="s">
        <v>56</v>
      </c>
      <c r="M785" s="393" t="s">
        <v>62</v>
      </c>
      <c r="N785" s="385" t="s">
        <v>1724</v>
      </c>
    </row>
    <row r="786" spans="3:14">
      <c r="C786" s="384" t="s">
        <v>1591</v>
      </c>
      <c r="D786" s="384" t="s">
        <v>1714</v>
      </c>
      <c r="E786" s="384" t="s">
        <v>1843</v>
      </c>
      <c r="F786" s="384"/>
      <c r="G786" s="384"/>
      <c r="H786" s="384"/>
      <c r="I786" s="384"/>
      <c r="J786" s="384"/>
      <c r="K786" s="384"/>
      <c r="L786" s="385" t="s">
        <v>490</v>
      </c>
      <c r="M786" s="393" t="s">
        <v>62</v>
      </c>
      <c r="N786" s="385" t="s">
        <v>521</v>
      </c>
    </row>
    <row r="787" spans="3:14">
      <c r="C787" s="384" t="s">
        <v>1591</v>
      </c>
      <c r="D787" s="384" t="s">
        <v>1714</v>
      </c>
      <c r="E787" s="384" t="s">
        <v>1715</v>
      </c>
      <c r="F787" s="384"/>
      <c r="G787" s="384"/>
      <c r="H787" s="384"/>
      <c r="I787" s="384"/>
      <c r="J787" s="384"/>
      <c r="K787" s="384"/>
      <c r="L787" s="385" t="s">
        <v>56</v>
      </c>
      <c r="M787" s="393" t="s">
        <v>62</v>
      </c>
      <c r="N787" s="385" t="s">
        <v>1698</v>
      </c>
    </row>
    <row r="788" spans="3:14">
      <c r="C788" s="384" t="s">
        <v>1591</v>
      </c>
      <c r="D788" s="384" t="s">
        <v>1642</v>
      </c>
      <c r="E788" s="384" t="s">
        <v>1845</v>
      </c>
      <c r="F788" s="384"/>
      <c r="G788" s="384"/>
      <c r="H788" s="384"/>
      <c r="I788" s="384"/>
      <c r="J788" s="384"/>
      <c r="K788" s="384"/>
      <c r="L788" s="385" t="s">
        <v>1846</v>
      </c>
      <c r="M788" s="393" t="s">
        <v>62</v>
      </c>
      <c r="N788" s="385" t="s">
        <v>521</v>
      </c>
    </row>
    <row r="789" spans="3:14">
      <c r="C789" s="384" t="s">
        <v>1591</v>
      </c>
      <c r="D789" s="384" t="s">
        <v>1642</v>
      </c>
      <c r="E789" s="384" t="s">
        <v>1643</v>
      </c>
      <c r="F789" s="384"/>
      <c r="G789" s="384"/>
      <c r="H789" s="384"/>
      <c r="I789" s="384"/>
      <c r="J789" s="384"/>
      <c r="K789" s="384"/>
      <c r="L789" s="385" t="s">
        <v>525</v>
      </c>
      <c r="M789" s="393" t="s">
        <v>62</v>
      </c>
      <c r="N789" s="385" t="s">
        <v>123</v>
      </c>
    </row>
    <row r="790" spans="3:14">
      <c r="C790" s="384" t="s">
        <v>1591</v>
      </c>
      <c r="D790" s="384" t="s">
        <v>1645</v>
      </c>
      <c r="E790" s="384" t="s">
        <v>1646</v>
      </c>
      <c r="F790" s="384"/>
      <c r="G790" s="384"/>
      <c r="H790" s="384"/>
      <c r="I790" s="384"/>
      <c r="J790" s="384"/>
      <c r="K790" s="384"/>
      <c r="L790" s="385" t="s">
        <v>372</v>
      </c>
      <c r="M790" s="393" t="s">
        <v>62</v>
      </c>
      <c r="N790" s="151" t="s">
        <v>123</v>
      </c>
    </row>
    <row r="791" spans="3:14">
      <c r="C791" s="384" t="s">
        <v>1591</v>
      </c>
      <c r="D791" s="384" t="s">
        <v>1645</v>
      </c>
      <c r="E791" s="384" t="s">
        <v>1848</v>
      </c>
      <c r="F791" s="384"/>
      <c r="G791" s="384"/>
      <c r="H791" s="384"/>
      <c r="I791" s="384"/>
      <c r="J791" s="384"/>
      <c r="K791" s="384"/>
      <c r="L791" s="385" t="s">
        <v>372</v>
      </c>
      <c r="M791" s="393" t="s">
        <v>62</v>
      </c>
      <c r="N791" s="151" t="s">
        <v>1849</v>
      </c>
    </row>
    <row r="792" spans="3:14">
      <c r="C792" s="384" t="s">
        <v>1591</v>
      </c>
      <c r="D792" s="384" t="s">
        <v>1645</v>
      </c>
      <c r="E792" s="384" t="s">
        <v>1851</v>
      </c>
      <c r="F792" s="384"/>
      <c r="G792" s="384"/>
      <c r="H792" s="384"/>
      <c r="I792" s="384"/>
      <c r="J792" s="384"/>
      <c r="K792" s="384"/>
      <c r="L792" s="385" t="s">
        <v>1852</v>
      </c>
      <c r="M792" s="393" t="s">
        <v>62</v>
      </c>
      <c r="N792" s="151" t="s">
        <v>1853</v>
      </c>
    </row>
    <row r="793" spans="3:14">
      <c r="C793" s="384" t="s">
        <v>1591</v>
      </c>
      <c r="D793" s="384" t="s">
        <v>1890</v>
      </c>
      <c r="E793" s="384" t="s">
        <v>1891</v>
      </c>
      <c r="F793" s="384"/>
      <c r="G793" s="384"/>
      <c r="H793" s="384"/>
      <c r="I793" s="384"/>
      <c r="J793" s="384"/>
      <c r="K793" s="384"/>
      <c r="L793" s="385" t="s">
        <v>56</v>
      </c>
      <c r="M793" s="393" t="s">
        <v>62</v>
      </c>
      <c r="N793" s="385" t="s">
        <v>1870</v>
      </c>
    </row>
    <row r="794" spans="3:14">
      <c r="C794" s="384" t="s">
        <v>5389</v>
      </c>
      <c r="D794" s="72" t="s">
        <v>2433</v>
      </c>
      <c r="E794" s="72" t="s">
        <v>5390</v>
      </c>
      <c r="F794" s="72"/>
      <c r="G794" s="72"/>
      <c r="H794" s="72"/>
      <c r="I794" s="72"/>
      <c r="J794" s="72"/>
      <c r="K794" s="72"/>
      <c r="L794" s="203" t="s">
        <v>420</v>
      </c>
      <c r="M794" s="386" t="s">
        <v>28</v>
      </c>
      <c r="N794" s="203"/>
    </row>
    <row r="795" spans="3:14">
      <c r="C795" s="384" t="s">
        <v>5389</v>
      </c>
      <c r="D795" s="72" t="s">
        <v>2151</v>
      </c>
      <c r="E795" s="72" t="s">
        <v>2332</v>
      </c>
      <c r="F795" s="72"/>
      <c r="G795" s="72"/>
      <c r="H795" s="72"/>
      <c r="I795" s="72"/>
      <c r="J795" s="72"/>
      <c r="K795" s="72"/>
      <c r="L795" s="203" t="s">
        <v>56</v>
      </c>
      <c r="M795" s="386" t="s">
        <v>28</v>
      </c>
      <c r="N795" s="203" t="s">
        <v>120</v>
      </c>
    </row>
    <row r="796" spans="3:14">
      <c r="C796" s="384" t="s">
        <v>5389</v>
      </c>
      <c r="D796" s="72" t="s">
        <v>2151</v>
      </c>
      <c r="E796" s="72" t="s">
        <v>2152</v>
      </c>
      <c r="F796" s="72"/>
      <c r="G796" s="72"/>
      <c r="H796" s="72"/>
      <c r="I796" s="72"/>
      <c r="J796" s="72"/>
      <c r="K796" s="72"/>
      <c r="L796" s="203" t="s">
        <v>56</v>
      </c>
      <c r="M796" s="386" t="s">
        <v>28</v>
      </c>
      <c r="N796" s="203" t="s">
        <v>123</v>
      </c>
    </row>
    <row r="797" spans="3:14">
      <c r="C797" s="384" t="s">
        <v>5389</v>
      </c>
      <c r="D797" s="72" t="s">
        <v>2154</v>
      </c>
      <c r="E797" s="72" t="s">
        <v>2155</v>
      </c>
      <c r="F797" s="72"/>
      <c r="G797" s="72"/>
      <c r="H797" s="72"/>
      <c r="I797" s="72"/>
      <c r="J797" s="72"/>
      <c r="K797" s="72"/>
      <c r="L797" s="203" t="s">
        <v>56</v>
      </c>
      <c r="M797" s="386" t="s">
        <v>28</v>
      </c>
      <c r="N797" s="203" t="s">
        <v>123</v>
      </c>
    </row>
    <row r="798" spans="3:14">
      <c r="C798" s="384" t="s">
        <v>5389</v>
      </c>
      <c r="D798" s="72" t="s">
        <v>2154</v>
      </c>
      <c r="E798" s="72" t="s">
        <v>2334</v>
      </c>
      <c r="F798" s="72"/>
      <c r="G798" s="72"/>
      <c r="H798" s="72"/>
      <c r="I798" s="72"/>
      <c r="J798" s="72"/>
      <c r="K798" s="72"/>
      <c r="L798" s="203" t="s">
        <v>56</v>
      </c>
      <c r="M798" s="386" t="s">
        <v>28</v>
      </c>
      <c r="N798" s="203" t="s">
        <v>120</v>
      </c>
    </row>
    <row r="799" spans="3:14">
      <c r="C799" s="384" t="s">
        <v>5389</v>
      </c>
      <c r="D799" s="72" t="s">
        <v>2154</v>
      </c>
      <c r="E799" s="72" t="s">
        <v>2336</v>
      </c>
      <c r="F799" s="72"/>
      <c r="G799" s="72"/>
      <c r="H799" s="72"/>
      <c r="I799" s="72"/>
      <c r="J799" s="72"/>
      <c r="K799" s="72"/>
      <c r="L799" s="203" t="s">
        <v>56</v>
      </c>
      <c r="M799" s="386" t="s">
        <v>28</v>
      </c>
      <c r="N799" s="203" t="s">
        <v>120</v>
      </c>
    </row>
    <row r="800" spans="3:14">
      <c r="C800" s="384" t="s">
        <v>5389</v>
      </c>
      <c r="D800" s="72" t="s">
        <v>2436</v>
      </c>
      <c r="E800" s="72" t="s">
        <v>2437</v>
      </c>
      <c r="F800" s="72"/>
      <c r="G800" s="72"/>
      <c r="H800" s="72"/>
      <c r="I800" s="72"/>
      <c r="J800" s="72"/>
      <c r="K800" s="72"/>
      <c r="L800" s="203" t="s">
        <v>73</v>
      </c>
      <c r="M800" s="386" t="s">
        <v>28</v>
      </c>
      <c r="N800" s="203"/>
    </row>
    <row r="801" spans="3:14">
      <c r="C801" s="384" t="s">
        <v>5389</v>
      </c>
      <c r="D801" s="72" t="s">
        <v>2362</v>
      </c>
      <c r="E801" s="72" t="s">
        <v>2363</v>
      </c>
      <c r="F801" s="72"/>
      <c r="G801" s="72"/>
      <c r="H801" s="72"/>
      <c r="I801" s="72"/>
      <c r="J801" s="72"/>
      <c r="K801" s="72"/>
      <c r="L801" s="203" t="s">
        <v>56</v>
      </c>
      <c r="M801" s="386" t="s">
        <v>28</v>
      </c>
      <c r="N801" s="203" t="s">
        <v>121</v>
      </c>
    </row>
    <row r="802" spans="3:14">
      <c r="C802" s="384" t="s">
        <v>5389</v>
      </c>
      <c r="D802" s="72" t="s">
        <v>2247</v>
      </c>
      <c r="E802" s="72" t="s">
        <v>2365</v>
      </c>
      <c r="F802" s="72"/>
      <c r="G802" s="72"/>
      <c r="H802" s="72"/>
      <c r="I802" s="72"/>
      <c r="J802" s="72"/>
      <c r="K802" s="72"/>
      <c r="L802" s="203" t="s">
        <v>56</v>
      </c>
      <c r="M802" s="386" t="s">
        <v>28</v>
      </c>
      <c r="N802" s="203" t="s">
        <v>121</v>
      </c>
    </row>
    <row r="803" spans="3:14">
      <c r="C803" s="384" t="s">
        <v>5389</v>
      </c>
      <c r="D803" s="72" t="s">
        <v>2247</v>
      </c>
      <c r="E803" s="72" t="s">
        <v>2349</v>
      </c>
      <c r="F803" s="72"/>
      <c r="G803" s="72"/>
      <c r="H803" s="72"/>
      <c r="I803" s="72"/>
      <c r="J803" s="72"/>
      <c r="K803" s="72"/>
      <c r="L803" s="203" t="s">
        <v>56</v>
      </c>
      <c r="M803" s="386" t="s">
        <v>28</v>
      </c>
      <c r="N803" s="203" t="s">
        <v>2350</v>
      </c>
    </row>
    <row r="804" spans="3:14">
      <c r="C804" s="384" t="s">
        <v>5389</v>
      </c>
      <c r="D804" s="72" t="s">
        <v>2247</v>
      </c>
      <c r="E804" s="72" t="s">
        <v>2248</v>
      </c>
      <c r="F804" s="72"/>
      <c r="G804" s="72"/>
      <c r="H804" s="72"/>
      <c r="I804" s="72"/>
      <c r="J804" s="72"/>
      <c r="K804" s="72"/>
      <c r="L804" s="203" t="s">
        <v>56</v>
      </c>
      <c r="M804" s="386" t="s">
        <v>28</v>
      </c>
      <c r="N804" s="203" t="s">
        <v>1698</v>
      </c>
    </row>
    <row r="805" spans="3:14">
      <c r="C805" s="384" t="s">
        <v>5389</v>
      </c>
      <c r="D805" s="72" t="s">
        <v>2247</v>
      </c>
      <c r="E805" s="72" t="s">
        <v>2367</v>
      </c>
      <c r="F805" s="72"/>
      <c r="G805" s="72"/>
      <c r="H805" s="72"/>
      <c r="I805" s="72"/>
      <c r="J805" s="72"/>
      <c r="K805" s="72"/>
      <c r="L805" s="203" t="s">
        <v>56</v>
      </c>
      <c r="M805" s="386" t="s">
        <v>28</v>
      </c>
      <c r="N805" s="203" t="s">
        <v>121</v>
      </c>
    </row>
    <row r="806" spans="3:14">
      <c r="C806" s="384" t="s">
        <v>5389</v>
      </c>
      <c r="D806" s="72" t="s">
        <v>2212</v>
      </c>
      <c r="E806" s="72" t="s">
        <v>2369</v>
      </c>
      <c r="F806" s="72"/>
      <c r="G806" s="72"/>
      <c r="H806" s="72"/>
      <c r="I806" s="72"/>
      <c r="J806" s="72"/>
      <c r="K806" s="72"/>
      <c r="L806" s="203" t="s">
        <v>56</v>
      </c>
      <c r="M806" s="386" t="s">
        <v>28</v>
      </c>
      <c r="N806" s="203" t="s">
        <v>121</v>
      </c>
    </row>
    <row r="807" spans="3:14">
      <c r="C807" s="384" t="s">
        <v>5389</v>
      </c>
      <c r="D807" s="72" t="s">
        <v>2212</v>
      </c>
      <c r="E807" s="72" t="s">
        <v>2250</v>
      </c>
      <c r="F807" s="72"/>
      <c r="G807" s="72"/>
      <c r="H807" s="72"/>
      <c r="I807" s="72"/>
      <c r="J807" s="72"/>
      <c r="K807" s="72"/>
      <c r="L807" s="203" t="s">
        <v>56</v>
      </c>
      <c r="M807" s="386" t="s">
        <v>28</v>
      </c>
      <c r="N807" s="203" t="s">
        <v>1698</v>
      </c>
    </row>
    <row r="808" spans="3:14">
      <c r="C808" s="384" t="s">
        <v>5389</v>
      </c>
      <c r="D808" s="72" t="s">
        <v>2212</v>
      </c>
      <c r="E808" s="72" t="s">
        <v>2252</v>
      </c>
      <c r="F808" s="72"/>
      <c r="G808" s="72"/>
      <c r="H808" s="72"/>
      <c r="I808" s="72"/>
      <c r="J808" s="72"/>
      <c r="K808" s="72"/>
      <c r="L808" s="203" t="s">
        <v>56</v>
      </c>
      <c r="M808" s="386" t="s">
        <v>28</v>
      </c>
      <c r="N808" s="203" t="s">
        <v>1698</v>
      </c>
    </row>
    <row r="809" spans="3:14">
      <c r="C809" s="384" t="s">
        <v>5389</v>
      </c>
      <c r="D809" s="72" t="s">
        <v>2212</v>
      </c>
      <c r="E809" s="72" t="s">
        <v>2213</v>
      </c>
      <c r="F809" s="72"/>
      <c r="G809" s="72"/>
      <c r="H809" s="72"/>
      <c r="I809" s="72"/>
      <c r="J809" s="72"/>
      <c r="K809" s="72"/>
      <c r="L809" s="203" t="s">
        <v>56</v>
      </c>
      <c r="M809" s="386" t="s">
        <v>28</v>
      </c>
      <c r="N809" s="203" t="s">
        <v>2214</v>
      </c>
    </row>
    <row r="810" spans="3:14">
      <c r="C810" s="384" t="s">
        <v>5389</v>
      </c>
      <c r="D810" s="72" t="s">
        <v>2212</v>
      </c>
      <c r="E810" s="72" t="s">
        <v>2216</v>
      </c>
      <c r="F810" s="72"/>
      <c r="G810" s="72"/>
      <c r="H810" s="72"/>
      <c r="I810" s="72"/>
      <c r="J810" s="72"/>
      <c r="K810" s="72"/>
      <c r="L810" s="203" t="s">
        <v>56</v>
      </c>
      <c r="M810" s="386" t="s">
        <v>28</v>
      </c>
      <c r="N810" s="203" t="s">
        <v>2214</v>
      </c>
    </row>
    <row r="811" spans="3:14">
      <c r="C811" s="384" t="s">
        <v>5389</v>
      </c>
      <c r="D811" s="72" t="s">
        <v>2212</v>
      </c>
      <c r="E811" s="72" t="s">
        <v>2254</v>
      </c>
      <c r="F811" s="72"/>
      <c r="G811" s="72"/>
      <c r="H811" s="72"/>
      <c r="I811" s="72"/>
      <c r="J811" s="72"/>
      <c r="K811" s="72"/>
      <c r="L811" s="203" t="s">
        <v>56</v>
      </c>
      <c r="M811" s="386" t="s">
        <v>28</v>
      </c>
      <c r="N811" s="203" t="s">
        <v>1698</v>
      </c>
    </row>
    <row r="812" spans="3:14">
      <c r="C812" s="384" t="s">
        <v>5389</v>
      </c>
      <c r="D812" s="72" t="s">
        <v>2256</v>
      </c>
      <c r="E812" s="72" t="s">
        <v>2257</v>
      </c>
      <c r="F812" s="72"/>
      <c r="G812" s="72"/>
      <c r="H812" s="72"/>
      <c r="I812" s="72"/>
      <c r="J812" s="72"/>
      <c r="K812" s="72"/>
      <c r="L812" s="203" t="s">
        <v>56</v>
      </c>
      <c r="M812" s="386" t="s">
        <v>28</v>
      </c>
      <c r="N812" s="203" t="s">
        <v>1698</v>
      </c>
    </row>
    <row r="813" spans="3:14">
      <c r="C813" s="384" t="s">
        <v>5389</v>
      </c>
      <c r="D813" s="72" t="s">
        <v>2256</v>
      </c>
      <c r="E813" s="72" t="s">
        <v>2259</v>
      </c>
      <c r="F813" s="72"/>
      <c r="G813" s="72"/>
      <c r="H813" s="72"/>
      <c r="I813" s="72"/>
      <c r="J813" s="72"/>
      <c r="K813" s="72"/>
      <c r="L813" s="203" t="s">
        <v>56</v>
      </c>
      <c r="M813" s="386" t="s">
        <v>28</v>
      </c>
      <c r="N813" s="203" t="s">
        <v>1698</v>
      </c>
    </row>
    <row r="814" spans="3:14">
      <c r="C814" s="384" t="s">
        <v>5389</v>
      </c>
      <c r="D814" s="72" t="s">
        <v>2256</v>
      </c>
      <c r="E814" s="72" t="s">
        <v>2371</v>
      </c>
      <c r="F814" s="72"/>
      <c r="G814" s="72"/>
      <c r="H814" s="72"/>
      <c r="I814" s="72"/>
      <c r="J814" s="72"/>
      <c r="K814" s="72"/>
      <c r="L814" s="203" t="s">
        <v>56</v>
      </c>
      <c r="M814" s="386" t="s">
        <v>28</v>
      </c>
      <c r="N814" s="203" t="s">
        <v>121</v>
      </c>
    </row>
    <row r="815" spans="3:14">
      <c r="C815" s="384" t="s">
        <v>5389</v>
      </c>
      <c r="D815" s="72" t="s">
        <v>2256</v>
      </c>
      <c r="E815" s="72" t="s">
        <v>2261</v>
      </c>
      <c r="F815" s="72"/>
      <c r="G815" s="72"/>
      <c r="H815" s="72"/>
      <c r="I815" s="72"/>
      <c r="J815" s="72"/>
      <c r="K815" s="72"/>
      <c r="L815" s="203" t="s">
        <v>56</v>
      </c>
      <c r="M815" s="386" t="s">
        <v>28</v>
      </c>
      <c r="N815" s="203" t="s">
        <v>1698</v>
      </c>
    </row>
    <row r="816" spans="3:14">
      <c r="C816" s="384" t="s">
        <v>5389</v>
      </c>
      <c r="D816" s="72" t="s">
        <v>2256</v>
      </c>
      <c r="E816" s="72" t="s">
        <v>2263</v>
      </c>
      <c r="F816" s="72"/>
      <c r="G816" s="72"/>
      <c r="H816" s="72"/>
      <c r="I816" s="72"/>
      <c r="J816" s="72"/>
      <c r="K816" s="72"/>
      <c r="L816" s="203" t="s">
        <v>56</v>
      </c>
      <c r="M816" s="386" t="s">
        <v>28</v>
      </c>
      <c r="N816" s="203" t="s">
        <v>1698</v>
      </c>
    </row>
    <row r="817" spans="3:14">
      <c r="C817" s="384" t="s">
        <v>5389</v>
      </c>
      <c r="D817" s="72" t="s">
        <v>2174</v>
      </c>
      <c r="E817" s="72" t="s">
        <v>2175</v>
      </c>
      <c r="F817" s="72"/>
      <c r="G817" s="72"/>
      <c r="H817" s="72"/>
      <c r="I817" s="72"/>
      <c r="J817" s="72"/>
      <c r="K817" s="72"/>
      <c r="L817" s="203" t="s">
        <v>56</v>
      </c>
      <c r="M817" s="386" t="s">
        <v>28</v>
      </c>
      <c r="N817" s="203" t="s">
        <v>413</v>
      </c>
    </row>
    <row r="818" spans="3:14">
      <c r="C818" s="384" t="s">
        <v>5389</v>
      </c>
      <c r="D818" s="72" t="s">
        <v>2177</v>
      </c>
      <c r="E818" s="72" t="s">
        <v>2178</v>
      </c>
      <c r="F818" s="72"/>
      <c r="G818" s="72"/>
      <c r="H818" s="72"/>
      <c r="I818" s="72"/>
      <c r="J818" s="72"/>
      <c r="K818" s="72"/>
      <c r="L818" s="203" t="s">
        <v>56</v>
      </c>
      <c r="M818" s="386" t="s">
        <v>28</v>
      </c>
      <c r="N818" s="203" t="s">
        <v>413</v>
      </c>
    </row>
    <row r="819" spans="3:14">
      <c r="C819" s="384" t="s">
        <v>5389</v>
      </c>
      <c r="D819" s="72" t="s">
        <v>2177</v>
      </c>
      <c r="E819" s="72" t="s">
        <v>2338</v>
      </c>
      <c r="F819" s="72"/>
      <c r="G819" s="72"/>
      <c r="H819" s="72"/>
      <c r="I819" s="72"/>
      <c r="J819" s="72"/>
      <c r="K819" s="72"/>
      <c r="L819" s="203" t="s">
        <v>2339</v>
      </c>
      <c r="M819" s="386" t="s">
        <v>28</v>
      </c>
      <c r="N819" s="203" t="s">
        <v>120</v>
      </c>
    </row>
    <row r="820" spans="3:14">
      <c r="C820" s="384" t="s">
        <v>5389</v>
      </c>
      <c r="D820" s="72" t="s">
        <v>2177</v>
      </c>
      <c r="E820" s="72" t="s">
        <v>2341</v>
      </c>
      <c r="F820" s="72"/>
      <c r="G820" s="72"/>
      <c r="H820" s="72"/>
      <c r="I820" s="72"/>
      <c r="J820" s="72"/>
      <c r="K820" s="72"/>
      <c r="L820" s="203" t="s">
        <v>56</v>
      </c>
      <c r="M820" s="386" t="s">
        <v>28</v>
      </c>
      <c r="N820" s="203" t="s">
        <v>120</v>
      </c>
    </row>
    <row r="821" spans="3:14">
      <c r="C821" s="384" t="s">
        <v>5389</v>
      </c>
      <c r="D821" s="72" t="s">
        <v>2177</v>
      </c>
      <c r="E821" s="72" t="s">
        <v>2180</v>
      </c>
      <c r="F821" s="72"/>
      <c r="G821" s="72"/>
      <c r="H821" s="72"/>
      <c r="I821" s="72"/>
      <c r="J821" s="72"/>
      <c r="K821" s="72"/>
      <c r="L821" s="203" t="s">
        <v>56</v>
      </c>
      <c r="M821" s="386" t="s">
        <v>28</v>
      </c>
      <c r="N821" s="203" t="s">
        <v>413</v>
      </c>
    </row>
    <row r="822" spans="3:14">
      <c r="C822" s="384" t="s">
        <v>5389</v>
      </c>
      <c r="D822" s="72" t="s">
        <v>2177</v>
      </c>
      <c r="E822" s="72" t="s">
        <v>2182</v>
      </c>
      <c r="F822" s="72"/>
      <c r="G822" s="72"/>
      <c r="H822" s="72"/>
      <c r="I822" s="72"/>
      <c r="J822" s="72"/>
      <c r="K822" s="72"/>
      <c r="L822" s="203" t="s">
        <v>56</v>
      </c>
      <c r="M822" s="386" t="s">
        <v>28</v>
      </c>
      <c r="N822" s="203" t="s">
        <v>413</v>
      </c>
    </row>
    <row r="823" spans="3:14">
      <c r="C823" s="384" t="s">
        <v>5389</v>
      </c>
      <c r="D823" s="72" t="s">
        <v>2184</v>
      </c>
      <c r="E823" s="72" t="s">
        <v>2185</v>
      </c>
      <c r="F823" s="72"/>
      <c r="G823" s="72"/>
      <c r="H823" s="72"/>
      <c r="I823" s="72"/>
      <c r="J823" s="72"/>
      <c r="K823" s="72"/>
      <c r="L823" s="203" t="s">
        <v>56</v>
      </c>
      <c r="M823" s="386" t="s">
        <v>30</v>
      </c>
      <c r="N823" s="203" t="s">
        <v>413</v>
      </c>
    </row>
    <row r="824" spans="3:14">
      <c r="C824" s="384" t="s">
        <v>5389</v>
      </c>
      <c r="D824" s="72" t="s">
        <v>2187</v>
      </c>
      <c r="E824" s="72" t="s">
        <v>2343</v>
      </c>
      <c r="F824" s="72"/>
      <c r="G824" s="72"/>
      <c r="H824" s="72"/>
      <c r="I824" s="72"/>
      <c r="J824" s="72"/>
      <c r="K824" s="72"/>
      <c r="L824" s="203" t="s">
        <v>56</v>
      </c>
      <c r="M824" s="386" t="s">
        <v>30</v>
      </c>
      <c r="N824" s="203" t="s">
        <v>120</v>
      </c>
    </row>
    <row r="825" spans="3:14">
      <c r="C825" s="384" t="s">
        <v>5389</v>
      </c>
      <c r="D825" s="72" t="s">
        <v>2187</v>
      </c>
      <c r="E825" s="72" t="s">
        <v>2188</v>
      </c>
      <c r="F825" s="72"/>
      <c r="G825" s="72"/>
      <c r="H825" s="72"/>
      <c r="I825" s="72"/>
      <c r="J825" s="72"/>
      <c r="K825" s="72"/>
      <c r="L825" s="203" t="s">
        <v>56</v>
      </c>
      <c r="M825" s="386" t="s">
        <v>30</v>
      </c>
      <c r="N825" s="203" t="s">
        <v>413</v>
      </c>
    </row>
    <row r="826" spans="3:14">
      <c r="C826" s="384" t="s">
        <v>5389</v>
      </c>
      <c r="D826" s="72" t="s">
        <v>2187</v>
      </c>
      <c r="E826" s="72" t="s">
        <v>2190</v>
      </c>
      <c r="F826" s="72"/>
      <c r="G826" s="72"/>
      <c r="H826" s="72"/>
      <c r="I826" s="72"/>
      <c r="J826" s="72"/>
      <c r="K826" s="72"/>
      <c r="L826" s="203" t="s">
        <v>56</v>
      </c>
      <c r="M826" s="386" t="s">
        <v>30</v>
      </c>
      <c r="N826" s="203" t="s">
        <v>413</v>
      </c>
    </row>
    <row r="827" spans="3:14">
      <c r="C827" s="384" t="s">
        <v>5389</v>
      </c>
      <c r="D827" s="72" t="s">
        <v>2192</v>
      </c>
      <c r="E827" s="72" t="s">
        <v>2345</v>
      </c>
      <c r="F827" s="72"/>
      <c r="G827" s="72"/>
      <c r="H827" s="72"/>
      <c r="I827" s="72"/>
      <c r="J827" s="72"/>
      <c r="K827" s="72"/>
      <c r="L827" s="203" t="s">
        <v>56</v>
      </c>
      <c r="M827" s="386" t="s">
        <v>30</v>
      </c>
      <c r="N827" s="203" t="s">
        <v>120</v>
      </c>
    </row>
    <row r="828" spans="3:14">
      <c r="C828" s="384" t="s">
        <v>5389</v>
      </c>
      <c r="D828" s="72" t="s">
        <v>2192</v>
      </c>
      <c r="E828" s="72" t="s">
        <v>2193</v>
      </c>
      <c r="F828" s="72"/>
      <c r="G828" s="72"/>
      <c r="H828" s="72"/>
      <c r="I828" s="72"/>
      <c r="J828" s="72"/>
      <c r="K828" s="72"/>
      <c r="L828" s="203" t="s">
        <v>56</v>
      </c>
      <c r="M828" s="386" t="s">
        <v>30</v>
      </c>
      <c r="N828" s="203" t="s">
        <v>413</v>
      </c>
    </row>
    <row r="829" spans="3:14">
      <c r="C829" s="384" t="s">
        <v>5389</v>
      </c>
      <c r="D829" s="72" t="s">
        <v>2166</v>
      </c>
      <c r="E829" s="72" t="s">
        <v>2195</v>
      </c>
      <c r="F829" s="72"/>
      <c r="G829" s="72"/>
      <c r="H829" s="72"/>
      <c r="I829" s="72"/>
      <c r="J829" s="72"/>
      <c r="K829" s="72"/>
      <c r="L829" s="203" t="s">
        <v>56</v>
      </c>
      <c r="M829" s="386" t="s">
        <v>30</v>
      </c>
      <c r="N829" s="203" t="s">
        <v>413</v>
      </c>
    </row>
    <row r="830" spans="3:14">
      <c r="C830" s="384" t="s">
        <v>5389</v>
      </c>
      <c r="D830" s="72" t="s">
        <v>2166</v>
      </c>
      <c r="E830" s="72" t="s">
        <v>2197</v>
      </c>
      <c r="F830" s="72"/>
      <c r="G830" s="72"/>
      <c r="H830" s="72"/>
      <c r="I830" s="72"/>
      <c r="J830" s="72"/>
      <c r="K830" s="72"/>
      <c r="L830" s="203" t="s">
        <v>56</v>
      </c>
      <c r="M830" s="386" t="s">
        <v>30</v>
      </c>
      <c r="N830" s="203" t="s">
        <v>413</v>
      </c>
    </row>
    <row r="831" spans="3:14">
      <c r="C831" s="384" t="s">
        <v>5389</v>
      </c>
      <c r="D831" s="72" t="s">
        <v>2166</v>
      </c>
      <c r="E831" s="72" t="s">
        <v>2199</v>
      </c>
      <c r="F831" s="72"/>
      <c r="G831" s="72"/>
      <c r="H831" s="72"/>
      <c r="I831" s="72"/>
      <c r="J831" s="72"/>
      <c r="K831" s="72"/>
      <c r="L831" s="203" t="s">
        <v>56</v>
      </c>
      <c r="M831" s="386" t="s">
        <v>30</v>
      </c>
      <c r="N831" s="203" t="s">
        <v>413</v>
      </c>
    </row>
    <row r="832" spans="3:14">
      <c r="C832" s="384" t="s">
        <v>5389</v>
      </c>
      <c r="D832" s="72" t="s">
        <v>2166</v>
      </c>
      <c r="E832" s="72" t="s">
        <v>2201</v>
      </c>
      <c r="F832" s="72"/>
      <c r="G832" s="72"/>
      <c r="H832" s="72"/>
      <c r="I832" s="72"/>
      <c r="J832" s="72"/>
      <c r="K832" s="72"/>
      <c r="L832" s="203" t="s">
        <v>56</v>
      </c>
      <c r="M832" s="386" t="s">
        <v>30</v>
      </c>
      <c r="N832" s="203" t="s">
        <v>413</v>
      </c>
    </row>
    <row r="833" spans="3:14">
      <c r="C833" s="384" t="s">
        <v>5389</v>
      </c>
      <c r="D833" s="72" t="s">
        <v>2223</v>
      </c>
      <c r="E833" s="72" t="s">
        <v>2375</v>
      </c>
      <c r="F833" s="72"/>
      <c r="G833" s="72"/>
      <c r="H833" s="72"/>
      <c r="I833" s="72"/>
      <c r="J833" s="72"/>
      <c r="K833" s="72"/>
      <c r="L833" s="203" t="s">
        <v>56</v>
      </c>
      <c r="M833" s="386" t="s">
        <v>28</v>
      </c>
      <c r="N833" s="203" t="s">
        <v>124</v>
      </c>
    </row>
    <row r="834" spans="3:14">
      <c r="C834" s="384" t="s">
        <v>5389</v>
      </c>
      <c r="D834" s="72" t="s">
        <v>2223</v>
      </c>
      <c r="E834" s="72" t="s">
        <v>2272</v>
      </c>
      <c r="F834" s="72"/>
      <c r="G834" s="72"/>
      <c r="H834" s="72"/>
      <c r="I834" s="72"/>
      <c r="J834" s="72"/>
      <c r="K834" s="72"/>
      <c r="L834" s="203" t="s">
        <v>56</v>
      </c>
      <c r="M834" s="386" t="s">
        <v>28</v>
      </c>
      <c r="N834" s="203" t="s">
        <v>521</v>
      </c>
    </row>
    <row r="835" spans="3:14">
      <c r="C835" s="384" t="s">
        <v>5389</v>
      </c>
      <c r="D835" s="72" t="s">
        <v>2223</v>
      </c>
      <c r="E835" s="72" t="s">
        <v>2377</v>
      </c>
      <c r="F835" s="72"/>
      <c r="G835" s="72"/>
      <c r="H835" s="72"/>
      <c r="I835" s="72"/>
      <c r="J835" s="72"/>
      <c r="K835" s="72"/>
      <c r="L835" s="203" t="s">
        <v>56</v>
      </c>
      <c r="M835" s="386" t="s">
        <v>28</v>
      </c>
      <c r="N835" s="203" t="s">
        <v>124</v>
      </c>
    </row>
    <row r="836" spans="3:14">
      <c r="C836" s="384" t="s">
        <v>5389</v>
      </c>
      <c r="D836" s="72" t="s">
        <v>2223</v>
      </c>
      <c r="E836" s="72" t="s">
        <v>2379</v>
      </c>
      <c r="F836" s="72"/>
      <c r="G836" s="72"/>
      <c r="H836" s="72"/>
      <c r="I836" s="72"/>
      <c r="J836" s="72"/>
      <c r="K836" s="72"/>
      <c r="L836" s="203" t="s">
        <v>56</v>
      </c>
      <c r="M836" s="386" t="s">
        <v>28</v>
      </c>
      <c r="N836" s="203" t="s">
        <v>124</v>
      </c>
    </row>
    <row r="837" spans="3:14">
      <c r="C837" s="384" t="s">
        <v>5389</v>
      </c>
      <c r="D837" s="72" t="s">
        <v>2223</v>
      </c>
      <c r="E837" s="72" t="s">
        <v>2381</v>
      </c>
      <c r="F837" s="72"/>
      <c r="G837" s="72"/>
      <c r="H837" s="72"/>
      <c r="I837" s="72"/>
      <c r="J837" s="72"/>
      <c r="K837" s="72"/>
      <c r="L837" s="203" t="s">
        <v>56</v>
      </c>
      <c r="M837" s="386" t="s">
        <v>28</v>
      </c>
      <c r="N837" s="203" t="s">
        <v>124</v>
      </c>
    </row>
    <row r="838" spans="3:14">
      <c r="C838" s="384" t="s">
        <v>5389</v>
      </c>
      <c r="D838" s="72" t="s">
        <v>2223</v>
      </c>
      <c r="E838" s="72" t="s">
        <v>2383</v>
      </c>
      <c r="F838" s="72"/>
      <c r="G838" s="72"/>
      <c r="H838" s="72"/>
      <c r="I838" s="72"/>
      <c r="J838" s="72"/>
      <c r="K838" s="72"/>
      <c r="L838" s="203" t="s">
        <v>56</v>
      </c>
      <c r="M838" s="386" t="s">
        <v>28</v>
      </c>
      <c r="N838" s="203" t="s">
        <v>124</v>
      </c>
    </row>
    <row r="839" spans="3:14">
      <c r="C839" s="384" t="s">
        <v>5389</v>
      </c>
      <c r="D839" s="72" t="s">
        <v>2223</v>
      </c>
      <c r="E839" s="72" t="s">
        <v>2385</v>
      </c>
      <c r="F839" s="72"/>
      <c r="G839" s="72"/>
      <c r="H839" s="72"/>
      <c r="I839" s="72"/>
      <c r="J839" s="72"/>
      <c r="K839" s="72"/>
      <c r="L839" s="203" t="s">
        <v>56</v>
      </c>
      <c r="M839" s="386" t="s">
        <v>28</v>
      </c>
      <c r="N839" s="203" t="s">
        <v>124</v>
      </c>
    </row>
    <row r="840" spans="3:14">
      <c r="C840" s="384" t="s">
        <v>5389</v>
      </c>
      <c r="D840" s="72" t="s">
        <v>2223</v>
      </c>
      <c r="E840" s="72" t="s">
        <v>2387</v>
      </c>
      <c r="F840" s="72"/>
      <c r="G840" s="72"/>
      <c r="H840" s="72"/>
      <c r="I840" s="72"/>
      <c r="J840" s="72"/>
      <c r="K840" s="72"/>
      <c r="L840" s="203" t="s">
        <v>56</v>
      </c>
      <c r="M840" s="386" t="s">
        <v>28</v>
      </c>
      <c r="N840" s="203" t="s">
        <v>124</v>
      </c>
    </row>
    <row r="841" spans="3:14">
      <c r="C841" s="384" t="s">
        <v>5389</v>
      </c>
      <c r="D841" s="72" t="s">
        <v>2223</v>
      </c>
      <c r="E841" s="72" t="s">
        <v>2274</v>
      </c>
      <c r="F841" s="72"/>
      <c r="G841" s="72"/>
      <c r="H841" s="72"/>
      <c r="I841" s="72"/>
      <c r="J841" s="72"/>
      <c r="K841" s="72"/>
      <c r="L841" s="203" t="s">
        <v>56</v>
      </c>
      <c r="M841" s="386" t="s">
        <v>28</v>
      </c>
      <c r="N841" s="203" t="s">
        <v>521</v>
      </c>
    </row>
    <row r="842" spans="3:14">
      <c r="C842" s="384" t="s">
        <v>5389</v>
      </c>
      <c r="D842" s="72" t="s">
        <v>2223</v>
      </c>
      <c r="E842" s="72" t="s">
        <v>2224</v>
      </c>
      <c r="F842" s="72"/>
      <c r="G842" s="72"/>
      <c r="H842" s="72"/>
      <c r="I842" s="72"/>
      <c r="J842" s="72"/>
      <c r="K842" s="72"/>
      <c r="L842" s="203" t="s">
        <v>56</v>
      </c>
      <c r="M842" s="386" t="s">
        <v>28</v>
      </c>
      <c r="N842" s="203" t="s">
        <v>1681</v>
      </c>
    </row>
    <row r="843" spans="3:14">
      <c r="C843" s="384" t="s">
        <v>5389</v>
      </c>
      <c r="D843" s="72" t="s">
        <v>2223</v>
      </c>
      <c r="E843" s="72" t="s">
        <v>2389</v>
      </c>
      <c r="F843" s="72"/>
      <c r="G843" s="72"/>
      <c r="H843" s="72"/>
      <c r="I843" s="72"/>
      <c r="J843" s="72"/>
      <c r="K843" s="72"/>
      <c r="L843" s="203" t="s">
        <v>56</v>
      </c>
      <c r="M843" s="386" t="s">
        <v>28</v>
      </c>
      <c r="N843" s="203" t="s">
        <v>124</v>
      </c>
    </row>
    <row r="844" spans="3:14">
      <c r="C844" s="384" t="s">
        <v>5389</v>
      </c>
      <c r="D844" s="72" t="s">
        <v>2223</v>
      </c>
      <c r="E844" s="72" t="s">
        <v>2276</v>
      </c>
      <c r="F844" s="72"/>
      <c r="G844" s="72"/>
      <c r="H844" s="72"/>
      <c r="I844" s="72"/>
      <c r="J844" s="72"/>
      <c r="K844" s="72"/>
      <c r="L844" s="203" t="s">
        <v>56</v>
      </c>
      <c r="M844" s="386" t="s">
        <v>28</v>
      </c>
      <c r="N844" s="203" t="s">
        <v>521</v>
      </c>
    </row>
    <row r="845" spans="3:14">
      <c r="C845" s="384" t="s">
        <v>5389</v>
      </c>
      <c r="D845" s="72" t="s">
        <v>2223</v>
      </c>
      <c r="E845" s="72" t="s">
        <v>2278</v>
      </c>
      <c r="F845" s="72"/>
      <c r="G845" s="72"/>
      <c r="H845" s="72"/>
      <c r="I845" s="72"/>
      <c r="J845" s="72"/>
      <c r="K845" s="72"/>
      <c r="L845" s="203" t="s">
        <v>56</v>
      </c>
      <c r="M845" s="386" t="s">
        <v>28</v>
      </c>
      <c r="N845" s="203" t="s">
        <v>521</v>
      </c>
    </row>
    <row r="846" spans="3:14">
      <c r="C846" s="384" t="s">
        <v>5389</v>
      </c>
      <c r="D846" s="72" t="s">
        <v>2280</v>
      </c>
      <c r="E846" s="72" t="s">
        <v>5391</v>
      </c>
      <c r="F846" s="72"/>
      <c r="G846" s="72"/>
      <c r="H846" s="72"/>
      <c r="I846" s="72"/>
      <c r="J846" s="72"/>
      <c r="K846" s="72"/>
      <c r="L846" s="203" t="s">
        <v>56</v>
      </c>
      <c r="M846" s="386" t="s">
        <v>28</v>
      </c>
      <c r="N846" s="203" t="s">
        <v>124</v>
      </c>
    </row>
    <row r="847" spans="3:14">
      <c r="C847" s="384" t="s">
        <v>5389</v>
      </c>
      <c r="D847" s="72" t="s">
        <v>2280</v>
      </c>
      <c r="E847" s="72" t="s">
        <v>5392</v>
      </c>
      <c r="F847" s="72"/>
      <c r="G847" s="72"/>
      <c r="H847" s="72"/>
      <c r="I847" s="72"/>
      <c r="J847" s="72"/>
      <c r="K847" s="72"/>
      <c r="L847" s="203" t="s">
        <v>56</v>
      </c>
      <c r="M847" s="386" t="s">
        <v>28</v>
      </c>
      <c r="N847" s="203" t="s">
        <v>521</v>
      </c>
    </row>
    <row r="848" spans="3:14">
      <c r="C848" s="384" t="s">
        <v>5389</v>
      </c>
      <c r="D848" s="72" t="s">
        <v>2280</v>
      </c>
      <c r="E848" s="72" t="s">
        <v>5393</v>
      </c>
      <c r="F848" s="72"/>
      <c r="G848" s="72"/>
      <c r="H848" s="72"/>
      <c r="I848" s="72"/>
      <c r="J848" s="72"/>
      <c r="K848" s="72"/>
      <c r="L848" s="203" t="s">
        <v>56</v>
      </c>
      <c r="M848" s="386" t="s">
        <v>28</v>
      </c>
      <c r="N848" s="203" t="s">
        <v>124</v>
      </c>
    </row>
    <row r="849" spans="3:14">
      <c r="C849" s="384" t="s">
        <v>5389</v>
      </c>
      <c r="D849" s="72" t="s">
        <v>2280</v>
      </c>
      <c r="E849" s="72" t="s">
        <v>5394</v>
      </c>
      <c r="F849" s="72"/>
      <c r="G849" s="72"/>
      <c r="H849" s="72"/>
      <c r="I849" s="72"/>
      <c r="J849" s="72"/>
      <c r="K849" s="72"/>
      <c r="L849" s="203" t="s">
        <v>56</v>
      </c>
      <c r="M849" s="386" t="s">
        <v>28</v>
      </c>
      <c r="N849" s="203" t="s">
        <v>1870</v>
      </c>
    </row>
    <row r="850" spans="3:14">
      <c r="C850" s="384" t="s">
        <v>5389</v>
      </c>
      <c r="D850" s="72" t="s">
        <v>2280</v>
      </c>
      <c r="E850" s="72" t="s">
        <v>5395</v>
      </c>
      <c r="F850" s="72"/>
      <c r="G850" s="72"/>
      <c r="H850" s="72"/>
      <c r="I850" s="72"/>
      <c r="J850" s="72"/>
      <c r="K850" s="72"/>
      <c r="L850" s="203" t="s">
        <v>56</v>
      </c>
      <c r="M850" s="386" t="s">
        <v>28</v>
      </c>
      <c r="N850" s="203" t="s">
        <v>521</v>
      </c>
    </row>
    <row r="851" spans="3:14">
      <c r="C851" s="384" t="s">
        <v>5389</v>
      </c>
      <c r="D851" s="72" t="s">
        <v>2280</v>
      </c>
      <c r="E851" s="72" t="s">
        <v>5396</v>
      </c>
      <c r="F851" s="72"/>
      <c r="G851" s="72"/>
      <c r="H851" s="72"/>
      <c r="I851" s="72"/>
      <c r="J851" s="72"/>
      <c r="K851" s="72"/>
      <c r="L851" s="203" t="s">
        <v>56</v>
      </c>
      <c r="M851" s="386" t="s">
        <v>28</v>
      </c>
      <c r="N851" s="203" t="s">
        <v>521</v>
      </c>
    </row>
    <row r="852" spans="3:14">
      <c r="C852" s="384" t="s">
        <v>5389</v>
      </c>
      <c r="D852" s="72" t="s">
        <v>2280</v>
      </c>
      <c r="E852" s="72" t="s">
        <v>5397</v>
      </c>
      <c r="F852" s="72"/>
      <c r="G852" s="72"/>
      <c r="H852" s="72"/>
      <c r="I852" s="72"/>
      <c r="J852" s="72"/>
      <c r="K852" s="72"/>
      <c r="L852" s="203" t="s">
        <v>56</v>
      </c>
      <c r="M852" s="386" t="s">
        <v>28</v>
      </c>
      <c r="N852" s="203" t="s">
        <v>521</v>
      </c>
    </row>
    <row r="853" spans="3:14">
      <c r="C853" s="384" t="s">
        <v>5389</v>
      </c>
      <c r="D853" s="72" t="s">
        <v>2280</v>
      </c>
      <c r="E853" s="72" t="s">
        <v>5398</v>
      </c>
      <c r="F853" s="72"/>
      <c r="G853" s="72"/>
      <c r="H853" s="72"/>
      <c r="I853" s="72"/>
      <c r="J853" s="72"/>
      <c r="K853" s="72"/>
      <c r="L853" s="203" t="s">
        <v>56</v>
      </c>
      <c r="M853" s="386" t="s">
        <v>28</v>
      </c>
      <c r="N853" s="203" t="s">
        <v>124</v>
      </c>
    </row>
    <row r="854" spans="3:14">
      <c r="C854" s="384" t="s">
        <v>5389</v>
      </c>
      <c r="D854" s="72" t="s">
        <v>2280</v>
      </c>
      <c r="E854" s="72" t="s">
        <v>5399</v>
      </c>
      <c r="F854" s="72"/>
      <c r="G854" s="72"/>
      <c r="H854" s="72"/>
      <c r="I854" s="72"/>
      <c r="J854" s="72"/>
      <c r="K854" s="72"/>
      <c r="L854" s="203" t="s">
        <v>56</v>
      </c>
      <c r="M854" s="386" t="s">
        <v>28</v>
      </c>
      <c r="N854" s="203" t="s">
        <v>521</v>
      </c>
    </row>
    <row r="855" spans="3:14">
      <c r="C855" s="384" t="s">
        <v>5389</v>
      </c>
      <c r="D855" s="72" t="s">
        <v>2280</v>
      </c>
      <c r="E855" s="72" t="s">
        <v>5400</v>
      </c>
      <c r="F855" s="72"/>
      <c r="G855" s="72"/>
      <c r="H855" s="72"/>
      <c r="I855" s="72"/>
      <c r="J855" s="72"/>
      <c r="K855" s="72"/>
      <c r="L855" s="203" t="s">
        <v>56</v>
      </c>
      <c r="M855" s="386" t="s">
        <v>28</v>
      </c>
      <c r="N855" s="203" t="s">
        <v>124</v>
      </c>
    </row>
    <row r="856" spans="3:14">
      <c r="C856" s="384" t="s">
        <v>5389</v>
      </c>
      <c r="D856" s="72" t="s">
        <v>2226</v>
      </c>
      <c r="E856" s="72" t="s">
        <v>5401</v>
      </c>
      <c r="F856" s="72"/>
      <c r="G856" s="72"/>
      <c r="H856" s="72"/>
      <c r="I856" s="72"/>
      <c r="J856" s="72"/>
      <c r="K856" s="72"/>
      <c r="L856" s="203" t="s">
        <v>56</v>
      </c>
      <c r="M856" s="386" t="s">
        <v>28</v>
      </c>
      <c r="N856" s="203" t="s">
        <v>521</v>
      </c>
    </row>
    <row r="857" spans="3:14">
      <c r="C857" s="384" t="s">
        <v>5389</v>
      </c>
      <c r="D857" s="72" t="s">
        <v>2226</v>
      </c>
      <c r="E857" s="72" t="s">
        <v>5402</v>
      </c>
      <c r="F857" s="72"/>
      <c r="G857" s="72"/>
      <c r="H857" s="72"/>
      <c r="I857" s="72"/>
      <c r="J857" s="72"/>
      <c r="K857" s="72"/>
      <c r="L857" s="203" t="s">
        <v>56</v>
      </c>
      <c r="M857" s="386" t="s">
        <v>28</v>
      </c>
      <c r="N857" s="203" t="s">
        <v>1870</v>
      </c>
    </row>
    <row r="858" spans="3:14">
      <c r="C858" s="384" t="s">
        <v>5389</v>
      </c>
      <c r="D858" s="72" t="s">
        <v>2226</v>
      </c>
      <c r="E858" s="72" t="s">
        <v>5403</v>
      </c>
      <c r="F858" s="72"/>
      <c r="G858" s="72"/>
      <c r="H858" s="72"/>
      <c r="I858" s="72"/>
      <c r="J858" s="72"/>
      <c r="K858" s="72"/>
      <c r="L858" s="203" t="s">
        <v>56</v>
      </c>
      <c r="M858" s="386" t="s">
        <v>28</v>
      </c>
      <c r="N858" s="203" t="s">
        <v>521</v>
      </c>
    </row>
    <row r="859" spans="3:14">
      <c r="C859" s="384" t="s">
        <v>5389</v>
      </c>
      <c r="D859" s="72" t="s">
        <v>2226</v>
      </c>
      <c r="E859" s="72" t="s">
        <v>5404</v>
      </c>
      <c r="F859" s="72"/>
      <c r="G859" s="72"/>
      <c r="H859" s="72"/>
      <c r="I859" s="72"/>
      <c r="J859" s="72"/>
      <c r="K859" s="72"/>
      <c r="L859" s="203" t="s">
        <v>56</v>
      </c>
      <c r="M859" s="386" t="s">
        <v>28</v>
      </c>
      <c r="N859" s="203" t="s">
        <v>124</v>
      </c>
    </row>
    <row r="860" spans="3:14">
      <c r="C860" s="384" t="s">
        <v>5389</v>
      </c>
      <c r="D860" s="72" t="s">
        <v>2226</v>
      </c>
      <c r="E860" s="72" t="s">
        <v>5405</v>
      </c>
      <c r="F860" s="72"/>
      <c r="G860" s="72"/>
      <c r="H860" s="72"/>
      <c r="I860" s="72"/>
      <c r="J860" s="72"/>
      <c r="K860" s="72"/>
      <c r="L860" s="203" t="s">
        <v>56</v>
      </c>
      <c r="M860" s="386" t="s">
        <v>28</v>
      </c>
      <c r="N860" s="203" t="s">
        <v>521</v>
      </c>
    </row>
    <row r="861" spans="3:14">
      <c r="C861" s="384" t="s">
        <v>5389</v>
      </c>
      <c r="D861" s="72" t="s">
        <v>2226</v>
      </c>
      <c r="E861" s="72" t="s">
        <v>5406</v>
      </c>
      <c r="F861" s="72"/>
      <c r="G861" s="72"/>
      <c r="H861" s="72"/>
      <c r="I861" s="72"/>
      <c r="J861" s="72"/>
      <c r="K861" s="72"/>
      <c r="L861" s="203" t="s">
        <v>56</v>
      </c>
      <c r="M861" s="386" t="s">
        <v>28</v>
      </c>
      <c r="N861" s="203" t="s">
        <v>124</v>
      </c>
    </row>
    <row r="862" spans="3:14">
      <c r="C862" s="384" t="s">
        <v>5389</v>
      </c>
      <c r="D862" s="72" t="s">
        <v>2226</v>
      </c>
      <c r="E862" s="72" t="s">
        <v>5407</v>
      </c>
      <c r="F862" s="72"/>
      <c r="G862" s="72"/>
      <c r="H862" s="72"/>
      <c r="I862" s="72"/>
      <c r="J862" s="72"/>
      <c r="K862" s="72"/>
      <c r="L862" s="203" t="s">
        <v>56</v>
      </c>
      <c r="M862" s="386" t="s">
        <v>28</v>
      </c>
      <c r="N862" s="203" t="s">
        <v>521</v>
      </c>
    </row>
    <row r="863" spans="3:14">
      <c r="C863" s="384" t="s">
        <v>5389</v>
      </c>
      <c r="D863" s="72" t="s">
        <v>2226</v>
      </c>
      <c r="E863" s="72" t="s">
        <v>5408</v>
      </c>
      <c r="F863" s="72"/>
      <c r="G863" s="72"/>
      <c r="H863" s="72"/>
      <c r="I863" s="72"/>
      <c r="J863" s="72"/>
      <c r="K863" s="72"/>
      <c r="L863" s="203" t="s">
        <v>56</v>
      </c>
      <c r="M863" s="386" t="s">
        <v>28</v>
      </c>
      <c r="N863" s="203" t="s">
        <v>521</v>
      </c>
    </row>
    <row r="864" spans="3:14">
      <c r="C864" s="384" t="s">
        <v>5389</v>
      </c>
      <c r="D864" s="72" t="s">
        <v>2226</v>
      </c>
      <c r="E864" s="72" t="s">
        <v>5409</v>
      </c>
      <c r="F864" s="72"/>
      <c r="G864" s="72"/>
      <c r="H864" s="72"/>
      <c r="I864" s="72"/>
      <c r="J864" s="72"/>
      <c r="K864" s="72"/>
      <c r="L864" s="203" t="s">
        <v>56</v>
      </c>
      <c r="M864" s="386" t="s">
        <v>28</v>
      </c>
      <c r="N864" s="203" t="s">
        <v>1681</v>
      </c>
    </row>
    <row r="865" spans="3:14">
      <c r="C865" s="384" t="s">
        <v>5389</v>
      </c>
      <c r="D865" s="72" t="s">
        <v>2203</v>
      </c>
      <c r="E865" s="72" t="s">
        <v>5410</v>
      </c>
      <c r="F865" s="72"/>
      <c r="G865" s="72"/>
      <c r="H865" s="72"/>
      <c r="I865" s="72"/>
      <c r="J865" s="72"/>
      <c r="K865" s="72"/>
      <c r="L865" s="203" t="s">
        <v>56</v>
      </c>
      <c r="M865" s="386" t="s">
        <v>28</v>
      </c>
      <c r="N865" s="203" t="s">
        <v>413</v>
      </c>
    </row>
    <row r="866" spans="3:14">
      <c r="C866" s="384" t="s">
        <v>5389</v>
      </c>
      <c r="D866" s="72" t="s">
        <v>2203</v>
      </c>
      <c r="E866" s="72" t="s">
        <v>5411</v>
      </c>
      <c r="F866" s="72"/>
      <c r="G866" s="72"/>
      <c r="H866" s="72"/>
      <c r="I866" s="72"/>
      <c r="J866" s="72"/>
      <c r="K866" s="72"/>
      <c r="L866" s="203" t="s">
        <v>56</v>
      </c>
      <c r="M866" s="386" t="s">
        <v>28</v>
      </c>
      <c r="N866" s="203" t="s">
        <v>413</v>
      </c>
    </row>
    <row r="867" spans="3:14">
      <c r="C867" s="384" t="s">
        <v>5389</v>
      </c>
      <c r="D867" s="72" t="s">
        <v>2203</v>
      </c>
      <c r="E867" s="72" t="s">
        <v>5412</v>
      </c>
      <c r="F867" s="72"/>
      <c r="G867" s="72"/>
      <c r="H867" s="72"/>
      <c r="I867" s="72"/>
      <c r="J867" s="72"/>
      <c r="K867" s="72"/>
      <c r="L867" s="203" t="s">
        <v>56</v>
      </c>
      <c r="M867" s="386" t="s">
        <v>28</v>
      </c>
      <c r="N867" s="203" t="s">
        <v>413</v>
      </c>
    </row>
    <row r="868" spans="3:14">
      <c r="C868" s="384" t="s">
        <v>5389</v>
      </c>
      <c r="D868" s="72" t="s">
        <v>2203</v>
      </c>
      <c r="E868" s="72" t="s">
        <v>5413</v>
      </c>
      <c r="F868" s="72"/>
      <c r="G868" s="72"/>
      <c r="H868" s="72"/>
      <c r="I868" s="72"/>
      <c r="J868" s="72"/>
      <c r="K868" s="72"/>
      <c r="L868" s="203" t="s">
        <v>56</v>
      </c>
      <c r="M868" s="386" t="s">
        <v>28</v>
      </c>
      <c r="N868" s="203" t="s">
        <v>413</v>
      </c>
    </row>
    <row r="869" spans="3:14">
      <c r="C869" s="384" t="s">
        <v>5389</v>
      </c>
      <c r="D869" s="72" t="s">
        <v>2203</v>
      </c>
      <c r="E869" s="72" t="s">
        <v>5414</v>
      </c>
      <c r="F869" s="72"/>
      <c r="G869" s="72"/>
      <c r="H869" s="72"/>
      <c r="I869" s="72"/>
      <c r="J869" s="72"/>
      <c r="K869" s="72"/>
      <c r="L869" s="203" t="s">
        <v>56</v>
      </c>
      <c r="M869" s="386" t="s">
        <v>28</v>
      </c>
      <c r="N869" s="203" t="s">
        <v>120</v>
      </c>
    </row>
    <row r="870" spans="3:14">
      <c r="C870" s="384" t="s">
        <v>5389</v>
      </c>
      <c r="D870" s="72" t="s">
        <v>2301</v>
      </c>
      <c r="E870" s="72" t="s">
        <v>5415</v>
      </c>
      <c r="F870" s="72"/>
      <c r="G870" s="72"/>
      <c r="H870" s="72"/>
      <c r="I870" s="72"/>
      <c r="J870" s="72"/>
      <c r="K870" s="72"/>
      <c r="L870" s="203" t="s">
        <v>56</v>
      </c>
      <c r="M870" s="386" t="s">
        <v>28</v>
      </c>
      <c r="N870" s="203" t="s">
        <v>124</v>
      </c>
    </row>
    <row r="871" spans="3:14">
      <c r="C871" s="384" t="s">
        <v>5389</v>
      </c>
      <c r="D871" s="72" t="s">
        <v>2301</v>
      </c>
      <c r="E871" s="72" t="s">
        <v>5416</v>
      </c>
      <c r="F871" s="72"/>
      <c r="G871" s="72"/>
      <c r="H871" s="72"/>
      <c r="I871" s="72"/>
      <c r="J871" s="72"/>
      <c r="K871" s="72"/>
      <c r="L871" s="203" t="s">
        <v>56</v>
      </c>
      <c r="M871" s="386" t="s">
        <v>28</v>
      </c>
      <c r="N871" s="203" t="s">
        <v>521</v>
      </c>
    </row>
    <row r="872" spans="3:14">
      <c r="C872" s="384" t="s">
        <v>5389</v>
      </c>
      <c r="D872" s="72" t="s">
        <v>2301</v>
      </c>
      <c r="E872" s="72" t="s">
        <v>5417</v>
      </c>
      <c r="F872" s="72"/>
      <c r="G872" s="72"/>
      <c r="H872" s="72"/>
      <c r="I872" s="72"/>
      <c r="J872" s="72"/>
      <c r="K872" s="72"/>
      <c r="L872" s="203" t="s">
        <v>56</v>
      </c>
      <c r="M872" s="386" t="s">
        <v>28</v>
      </c>
      <c r="N872" s="203" t="s">
        <v>124</v>
      </c>
    </row>
    <row r="873" spans="3:14">
      <c r="C873" s="384" t="s">
        <v>5389</v>
      </c>
      <c r="D873" s="72" t="s">
        <v>2229</v>
      </c>
      <c r="E873" s="72" t="s">
        <v>5418</v>
      </c>
      <c r="F873" s="72"/>
      <c r="G873" s="72"/>
      <c r="H873" s="72"/>
      <c r="I873" s="72"/>
      <c r="J873" s="72"/>
      <c r="K873" s="72"/>
      <c r="L873" s="203" t="s">
        <v>56</v>
      </c>
      <c r="M873" s="386" t="s">
        <v>28</v>
      </c>
      <c r="N873" s="203" t="s">
        <v>124</v>
      </c>
    </row>
    <row r="874" spans="3:14">
      <c r="C874" s="384" t="s">
        <v>5389</v>
      </c>
      <c r="D874" s="72" t="s">
        <v>2229</v>
      </c>
      <c r="E874" s="72" t="s">
        <v>5419</v>
      </c>
      <c r="F874" s="72"/>
      <c r="G874" s="72"/>
      <c r="H874" s="72"/>
      <c r="I874" s="72"/>
      <c r="J874" s="72"/>
      <c r="K874" s="72"/>
      <c r="L874" s="203" t="s">
        <v>56</v>
      </c>
      <c r="M874" s="386" t="s">
        <v>28</v>
      </c>
      <c r="N874" s="203" t="s">
        <v>124</v>
      </c>
    </row>
    <row r="875" spans="3:14">
      <c r="C875" s="384" t="s">
        <v>5389</v>
      </c>
      <c r="D875" s="72" t="s">
        <v>2229</v>
      </c>
      <c r="E875" s="72" t="s">
        <v>5420</v>
      </c>
      <c r="F875" s="72"/>
      <c r="G875" s="72"/>
      <c r="H875" s="72"/>
      <c r="I875" s="72"/>
      <c r="J875" s="72"/>
      <c r="K875" s="72"/>
      <c r="L875" s="203" t="s">
        <v>56</v>
      </c>
      <c r="M875" s="386" t="s">
        <v>28</v>
      </c>
      <c r="N875" s="203" t="s">
        <v>521</v>
      </c>
    </row>
    <row r="876" spans="3:14">
      <c r="C876" s="384" t="s">
        <v>5389</v>
      </c>
      <c r="D876" s="72" t="s">
        <v>2229</v>
      </c>
      <c r="E876" s="72" t="s">
        <v>5421</v>
      </c>
      <c r="F876" s="72"/>
      <c r="G876" s="72"/>
      <c r="H876" s="72"/>
      <c r="I876" s="72"/>
      <c r="J876" s="72"/>
      <c r="K876" s="72"/>
      <c r="L876" s="203" t="s">
        <v>56</v>
      </c>
      <c r="M876" s="386" t="s">
        <v>28</v>
      </c>
      <c r="N876" s="203" t="s">
        <v>521</v>
      </c>
    </row>
    <row r="877" spans="3:14">
      <c r="C877" s="384" t="s">
        <v>5389</v>
      </c>
      <c r="D877" s="72" t="s">
        <v>2229</v>
      </c>
      <c r="E877" s="72" t="s">
        <v>5422</v>
      </c>
      <c r="F877" s="72"/>
      <c r="G877" s="72"/>
      <c r="H877" s="72"/>
      <c r="I877" s="72"/>
      <c r="J877" s="72"/>
      <c r="K877" s="72"/>
      <c r="L877" s="203" t="s">
        <v>56</v>
      </c>
      <c r="M877" s="386" t="s">
        <v>28</v>
      </c>
      <c r="N877" s="203" t="s">
        <v>124</v>
      </c>
    </row>
    <row r="878" spans="3:14">
      <c r="C878" s="384" t="s">
        <v>5389</v>
      </c>
      <c r="D878" s="72" t="s">
        <v>2229</v>
      </c>
      <c r="E878" s="72" t="s">
        <v>5423</v>
      </c>
      <c r="F878" s="72"/>
      <c r="G878" s="72"/>
      <c r="H878" s="72"/>
      <c r="I878" s="72"/>
      <c r="J878" s="72"/>
      <c r="K878" s="72"/>
      <c r="L878" s="203" t="s">
        <v>56</v>
      </c>
      <c r="M878" s="386" t="s">
        <v>28</v>
      </c>
      <c r="N878" s="203" t="s">
        <v>521</v>
      </c>
    </row>
    <row r="879" spans="3:14">
      <c r="C879" s="384" t="s">
        <v>5389</v>
      </c>
      <c r="D879" s="72" t="s">
        <v>2229</v>
      </c>
      <c r="E879" s="72" t="s">
        <v>5424</v>
      </c>
      <c r="F879" s="72"/>
      <c r="G879" s="72"/>
      <c r="H879" s="72"/>
      <c r="I879" s="72"/>
      <c r="J879" s="72"/>
      <c r="K879" s="72"/>
      <c r="L879" s="203" t="s">
        <v>56</v>
      </c>
      <c r="M879" s="386" t="s">
        <v>28</v>
      </c>
      <c r="N879" s="203" t="s">
        <v>124</v>
      </c>
    </row>
    <row r="880" spans="3:14">
      <c r="C880" s="384" t="s">
        <v>5389</v>
      </c>
      <c r="D880" s="72" t="s">
        <v>2229</v>
      </c>
      <c r="E880" s="72" t="s">
        <v>5425</v>
      </c>
      <c r="F880" s="72"/>
      <c r="G880" s="72"/>
      <c r="H880" s="72"/>
      <c r="I880" s="72"/>
      <c r="J880" s="72"/>
      <c r="K880" s="72"/>
      <c r="L880" s="203" t="s">
        <v>56</v>
      </c>
      <c r="M880" s="386" t="s">
        <v>28</v>
      </c>
      <c r="N880" s="203" t="s">
        <v>521</v>
      </c>
    </row>
    <row r="881" spans="3:14">
      <c r="C881" s="384" t="s">
        <v>5389</v>
      </c>
      <c r="D881" s="72" t="s">
        <v>2229</v>
      </c>
      <c r="E881" s="72" t="s">
        <v>5426</v>
      </c>
      <c r="F881" s="72"/>
      <c r="G881" s="72"/>
      <c r="H881" s="72"/>
      <c r="I881" s="72"/>
      <c r="J881" s="72"/>
      <c r="K881" s="72"/>
      <c r="L881" s="203" t="s">
        <v>56</v>
      </c>
      <c r="M881" s="386" t="s">
        <v>28</v>
      </c>
      <c r="N881" s="203" t="s">
        <v>1681</v>
      </c>
    </row>
    <row r="882" spans="3:14">
      <c r="C882" s="384" t="s">
        <v>5389</v>
      </c>
      <c r="D882" s="72" t="s">
        <v>2229</v>
      </c>
      <c r="E882" s="72" t="s">
        <v>5427</v>
      </c>
      <c r="F882" s="72"/>
      <c r="G882" s="72"/>
      <c r="H882" s="72"/>
      <c r="I882" s="72"/>
      <c r="J882" s="72"/>
      <c r="K882" s="72"/>
      <c r="L882" s="203" t="s">
        <v>56</v>
      </c>
      <c r="M882" s="386" t="s">
        <v>28</v>
      </c>
      <c r="N882" s="203" t="s">
        <v>124</v>
      </c>
    </row>
    <row r="883" spans="3:14">
      <c r="C883" s="384" t="s">
        <v>5389</v>
      </c>
      <c r="D883" s="72" t="s">
        <v>2229</v>
      </c>
      <c r="E883" s="72" t="s">
        <v>5428</v>
      </c>
      <c r="F883" s="72"/>
      <c r="G883" s="72"/>
      <c r="H883" s="72"/>
      <c r="I883" s="72"/>
      <c r="J883" s="72"/>
      <c r="K883" s="72"/>
      <c r="L883" s="203" t="s">
        <v>56</v>
      </c>
      <c r="M883" s="386" t="s">
        <v>28</v>
      </c>
      <c r="N883" s="203" t="s">
        <v>1727</v>
      </c>
    </row>
    <row r="884" spans="3:14">
      <c r="C884" s="384" t="s">
        <v>5389</v>
      </c>
      <c r="D884" s="72" t="s">
        <v>2229</v>
      </c>
      <c r="E884" s="72" t="s">
        <v>5429</v>
      </c>
      <c r="F884" s="72"/>
      <c r="G884" s="72"/>
      <c r="H884" s="72"/>
      <c r="I884" s="72"/>
      <c r="J884" s="72"/>
      <c r="K884" s="72"/>
      <c r="L884" s="203" t="s">
        <v>56</v>
      </c>
      <c r="M884" s="386" t="s">
        <v>28</v>
      </c>
      <c r="N884" s="203" t="s">
        <v>1727</v>
      </c>
    </row>
    <row r="885" spans="3:14">
      <c r="C885" s="384" t="s">
        <v>5389</v>
      </c>
      <c r="D885" s="72" t="s">
        <v>2171</v>
      </c>
      <c r="E885" s="72" t="s">
        <v>5430</v>
      </c>
      <c r="F885" s="72"/>
      <c r="G885" s="72"/>
      <c r="H885" s="72"/>
      <c r="I885" s="72"/>
      <c r="J885" s="72"/>
      <c r="K885" s="72"/>
      <c r="L885" s="203" t="s">
        <v>56</v>
      </c>
      <c r="M885" s="386" t="s">
        <v>28</v>
      </c>
      <c r="N885" s="203" t="s">
        <v>123</v>
      </c>
    </row>
    <row r="886" spans="3:14">
      <c r="C886" s="384" t="s">
        <v>5389</v>
      </c>
      <c r="D886" s="72" t="s">
        <v>2171</v>
      </c>
      <c r="E886" s="72" t="s">
        <v>5431</v>
      </c>
      <c r="F886" s="72"/>
      <c r="G886" s="72"/>
      <c r="H886" s="72"/>
      <c r="I886" s="72"/>
      <c r="J886" s="72"/>
      <c r="K886" s="72"/>
      <c r="L886" s="203" t="s">
        <v>56</v>
      </c>
      <c r="M886" s="386" t="s">
        <v>28</v>
      </c>
      <c r="N886" s="203" t="s">
        <v>521</v>
      </c>
    </row>
    <row r="887" spans="3:14">
      <c r="C887" s="384" t="s">
        <v>5389</v>
      </c>
      <c r="D887" s="72" t="s">
        <v>2171</v>
      </c>
      <c r="E887" s="72" t="s">
        <v>5432</v>
      </c>
      <c r="F887" s="72"/>
      <c r="G887" s="72"/>
      <c r="H887" s="72"/>
      <c r="I887" s="72"/>
      <c r="J887" s="72"/>
      <c r="K887" s="72"/>
      <c r="L887" s="203" t="s">
        <v>56</v>
      </c>
      <c r="M887" s="386" t="s">
        <v>28</v>
      </c>
      <c r="N887" s="203" t="s">
        <v>124</v>
      </c>
    </row>
    <row r="888" spans="3:14">
      <c r="C888" s="384" t="s">
        <v>5389</v>
      </c>
      <c r="D888" s="72" t="s">
        <v>2171</v>
      </c>
      <c r="E888" s="72" t="s">
        <v>5433</v>
      </c>
      <c r="F888" s="72"/>
      <c r="G888" s="72"/>
      <c r="H888" s="72"/>
      <c r="I888" s="72"/>
      <c r="J888" s="72"/>
      <c r="K888" s="72"/>
      <c r="L888" s="203" t="s">
        <v>56</v>
      </c>
      <c r="M888" s="386" t="s">
        <v>28</v>
      </c>
      <c r="N888" s="203" t="s">
        <v>1870</v>
      </c>
    </row>
    <row r="889" spans="3:14">
      <c r="C889" s="384" t="s">
        <v>5389</v>
      </c>
      <c r="D889" s="72" t="s">
        <v>2171</v>
      </c>
      <c r="E889" s="72" t="s">
        <v>5434</v>
      </c>
      <c r="F889" s="72"/>
      <c r="G889" s="72"/>
      <c r="H889" s="72"/>
      <c r="I889" s="72"/>
      <c r="J889" s="72"/>
      <c r="K889" s="72"/>
      <c r="L889" s="203" t="s">
        <v>56</v>
      </c>
      <c r="M889" s="386" t="s">
        <v>28</v>
      </c>
      <c r="N889" s="203" t="s">
        <v>1672</v>
      </c>
    </row>
    <row r="890" spans="3:14">
      <c r="C890" s="384" t="s">
        <v>5389</v>
      </c>
      <c r="D890" s="72" t="s">
        <v>2171</v>
      </c>
      <c r="E890" s="72" t="s">
        <v>5435</v>
      </c>
      <c r="F890" s="72"/>
      <c r="G890" s="72"/>
      <c r="H890" s="72"/>
      <c r="I890" s="72"/>
      <c r="J890" s="72"/>
      <c r="K890" s="72"/>
      <c r="L890" s="203" t="s">
        <v>56</v>
      </c>
      <c r="M890" s="386" t="s">
        <v>28</v>
      </c>
      <c r="N890" s="203" t="s">
        <v>1681</v>
      </c>
    </row>
    <row r="891" spans="3:14">
      <c r="C891" s="384" t="s">
        <v>5389</v>
      </c>
      <c r="D891" s="72" t="s">
        <v>2171</v>
      </c>
      <c r="E891" s="72" t="s">
        <v>5436</v>
      </c>
      <c r="F891" s="72"/>
      <c r="G891" s="72"/>
      <c r="H891" s="72"/>
      <c r="I891" s="72"/>
      <c r="J891" s="72"/>
      <c r="K891" s="72"/>
      <c r="L891" s="203" t="s">
        <v>56</v>
      </c>
      <c r="M891" s="386" t="s">
        <v>28</v>
      </c>
      <c r="N891" s="203" t="s">
        <v>124</v>
      </c>
    </row>
    <row r="892" spans="3:14">
      <c r="C892" s="384" t="s">
        <v>5389</v>
      </c>
      <c r="D892" s="72" t="s">
        <v>2171</v>
      </c>
      <c r="E892" s="72" t="s">
        <v>5437</v>
      </c>
      <c r="F892" s="72"/>
      <c r="G892" s="72"/>
      <c r="H892" s="72"/>
      <c r="I892" s="72"/>
      <c r="J892" s="72"/>
      <c r="K892" s="72"/>
      <c r="L892" s="203" t="s">
        <v>56</v>
      </c>
      <c r="M892" s="386" t="s">
        <v>28</v>
      </c>
      <c r="N892" s="203" t="s">
        <v>1898</v>
      </c>
    </row>
    <row r="893" spans="3:14">
      <c r="C893" s="384" t="s">
        <v>5389</v>
      </c>
      <c r="D893" s="72" t="s">
        <v>2171</v>
      </c>
      <c r="E893" s="72" t="s">
        <v>5438</v>
      </c>
      <c r="F893" s="72"/>
      <c r="G893" s="72"/>
      <c r="H893" s="72"/>
      <c r="I893" s="72"/>
      <c r="J893" s="72"/>
      <c r="K893" s="72"/>
      <c r="L893" s="203" t="s">
        <v>56</v>
      </c>
      <c r="M893" s="386" t="s">
        <v>28</v>
      </c>
      <c r="N893" s="203" t="s">
        <v>521</v>
      </c>
    </row>
    <row r="894" spans="3:14">
      <c r="C894" s="384" t="s">
        <v>5389</v>
      </c>
      <c r="D894" s="72" t="s">
        <v>2171</v>
      </c>
      <c r="E894" s="72" t="s">
        <v>5439</v>
      </c>
      <c r="F894" s="72"/>
      <c r="G894" s="72"/>
      <c r="H894" s="72"/>
      <c r="I894" s="72"/>
      <c r="J894" s="72"/>
      <c r="K894" s="72"/>
      <c r="L894" s="203" t="s">
        <v>56</v>
      </c>
      <c r="M894" s="386" t="s">
        <v>28</v>
      </c>
      <c r="N894" s="203" t="s">
        <v>1681</v>
      </c>
    </row>
    <row r="895" spans="3:14">
      <c r="C895" s="384" t="s">
        <v>5389</v>
      </c>
      <c r="D895" s="72" t="s">
        <v>2171</v>
      </c>
      <c r="E895" s="72" t="s">
        <v>5440</v>
      </c>
      <c r="F895" s="72"/>
      <c r="G895" s="72"/>
      <c r="H895" s="72"/>
      <c r="I895" s="72"/>
      <c r="J895" s="72"/>
      <c r="K895" s="72"/>
      <c r="L895" s="203" t="s">
        <v>490</v>
      </c>
      <c r="M895" s="386" t="s">
        <v>28</v>
      </c>
      <c r="N895" s="203" t="s">
        <v>521</v>
      </c>
    </row>
    <row r="896" spans="3:14">
      <c r="C896" s="384" t="s">
        <v>5389</v>
      </c>
      <c r="D896" s="72" t="s">
        <v>2171</v>
      </c>
      <c r="E896" s="72" t="s">
        <v>5441</v>
      </c>
      <c r="F896" s="72"/>
      <c r="G896" s="72"/>
      <c r="H896" s="72"/>
      <c r="I896" s="72"/>
      <c r="J896" s="72"/>
      <c r="K896" s="72"/>
      <c r="L896" s="203" t="s">
        <v>56</v>
      </c>
      <c r="M896" s="386" t="s">
        <v>28</v>
      </c>
      <c r="N896" s="203" t="s">
        <v>521</v>
      </c>
    </row>
    <row r="897" spans="3:14">
      <c r="C897" s="384" t="s">
        <v>5389</v>
      </c>
      <c r="D897" s="72" t="s">
        <v>2171</v>
      </c>
      <c r="E897" s="72" t="s">
        <v>5442</v>
      </c>
      <c r="F897" s="72"/>
      <c r="G897" s="72"/>
      <c r="H897" s="72"/>
      <c r="I897" s="72"/>
      <c r="J897" s="72"/>
      <c r="K897" s="72"/>
      <c r="L897" s="203" t="s">
        <v>56</v>
      </c>
      <c r="M897" s="386" t="s">
        <v>28</v>
      </c>
      <c r="N897" s="203" t="s">
        <v>124</v>
      </c>
    </row>
    <row r="898" spans="3:14">
      <c r="C898" s="384" t="s">
        <v>5389</v>
      </c>
      <c r="D898" s="72" t="s">
        <v>2171</v>
      </c>
      <c r="E898" s="72" t="s">
        <v>5443</v>
      </c>
      <c r="F898" s="72"/>
      <c r="G898" s="72"/>
      <c r="H898" s="72"/>
      <c r="I898" s="72"/>
      <c r="J898" s="72"/>
      <c r="K898" s="72"/>
      <c r="L898" s="203" t="s">
        <v>56</v>
      </c>
      <c r="M898" s="386" t="s">
        <v>28</v>
      </c>
      <c r="N898" s="203" t="s">
        <v>124</v>
      </c>
    </row>
    <row r="899" spans="3:14">
      <c r="C899" s="384" t="s">
        <v>5389</v>
      </c>
      <c r="D899" s="72" t="s">
        <v>2171</v>
      </c>
      <c r="E899" s="72" t="s">
        <v>5444</v>
      </c>
      <c r="F899" s="72"/>
      <c r="G899" s="72"/>
      <c r="H899" s="72"/>
      <c r="I899" s="72"/>
      <c r="J899" s="72"/>
      <c r="K899" s="72"/>
      <c r="L899" s="203" t="s">
        <v>56</v>
      </c>
      <c r="M899" s="386" t="s">
        <v>28</v>
      </c>
      <c r="N899" s="203" t="s">
        <v>521</v>
      </c>
    </row>
    <row r="900" spans="3:14">
      <c r="C900" s="384" t="s">
        <v>5389</v>
      </c>
      <c r="D900" s="72" t="s">
        <v>2171</v>
      </c>
      <c r="E900" s="72" t="s">
        <v>5445</v>
      </c>
      <c r="F900" s="72"/>
      <c r="G900" s="72"/>
      <c r="H900" s="72"/>
      <c r="I900" s="72"/>
      <c r="J900" s="72"/>
      <c r="K900" s="72"/>
      <c r="L900" s="203" t="s">
        <v>56</v>
      </c>
      <c r="M900" s="386" t="s">
        <v>28</v>
      </c>
      <c r="N900" s="203" t="s">
        <v>1681</v>
      </c>
    </row>
    <row r="901" spans="3:14">
      <c r="C901" s="384" t="s">
        <v>5389</v>
      </c>
      <c r="D901" s="72" t="s">
        <v>2171</v>
      </c>
      <c r="E901" s="72" t="s">
        <v>5446</v>
      </c>
      <c r="F901" s="72"/>
      <c r="G901" s="72"/>
      <c r="H901" s="72"/>
      <c r="I901" s="72"/>
      <c r="J901" s="72"/>
      <c r="K901" s="72"/>
      <c r="L901" s="203" t="s">
        <v>56</v>
      </c>
      <c r="M901" s="386" t="s">
        <v>28</v>
      </c>
      <c r="N901" s="203" t="s">
        <v>124</v>
      </c>
    </row>
    <row r="902" spans="3:14">
      <c r="C902" s="384" t="s">
        <v>5389</v>
      </c>
      <c r="D902" s="72" t="s">
        <v>2238</v>
      </c>
      <c r="E902" s="72" t="s">
        <v>2427</v>
      </c>
      <c r="F902" s="72"/>
      <c r="G902" s="72"/>
      <c r="H902" s="72"/>
      <c r="I902" s="72"/>
      <c r="J902" s="72"/>
      <c r="K902" s="72"/>
      <c r="L902" s="203" t="s">
        <v>56</v>
      </c>
      <c r="M902" s="386" t="s">
        <v>28</v>
      </c>
      <c r="N902" s="203" t="s">
        <v>124</v>
      </c>
    </row>
    <row r="903" spans="3:14">
      <c r="C903" s="384" t="s">
        <v>5389</v>
      </c>
      <c r="D903" s="72" t="s">
        <v>2238</v>
      </c>
      <c r="E903" s="72" t="s">
        <v>2239</v>
      </c>
      <c r="F903" s="72"/>
      <c r="G903" s="72"/>
      <c r="H903" s="72"/>
      <c r="I903" s="72"/>
      <c r="J903" s="72"/>
      <c r="K903" s="72"/>
      <c r="L903" s="203" t="s">
        <v>56</v>
      </c>
      <c r="M903" s="386" t="s">
        <v>28</v>
      </c>
      <c r="N903" s="203" t="s">
        <v>1681</v>
      </c>
    </row>
    <row r="904" spans="3:14">
      <c r="C904" s="384" t="s">
        <v>5389</v>
      </c>
      <c r="D904" s="72" t="s">
        <v>2238</v>
      </c>
      <c r="E904" s="72" t="s">
        <v>2322</v>
      </c>
      <c r="F904" s="72"/>
      <c r="G904" s="72"/>
      <c r="H904" s="72"/>
      <c r="I904" s="72"/>
      <c r="J904" s="72"/>
      <c r="K904" s="72"/>
      <c r="L904" s="203" t="s">
        <v>56</v>
      </c>
      <c r="M904" s="386" t="s">
        <v>28</v>
      </c>
      <c r="N904" s="203" t="s">
        <v>521</v>
      </c>
    </row>
    <row r="905" spans="3:14">
      <c r="C905" s="384" t="s">
        <v>5389</v>
      </c>
      <c r="D905" s="72" t="s">
        <v>2238</v>
      </c>
      <c r="E905" s="72" t="s">
        <v>2324</v>
      </c>
      <c r="F905" s="72"/>
      <c r="G905" s="72"/>
      <c r="H905" s="72"/>
      <c r="I905" s="72"/>
      <c r="J905" s="72"/>
      <c r="K905" s="72"/>
      <c r="L905" s="203" t="s">
        <v>56</v>
      </c>
      <c r="M905" s="386" t="s">
        <v>28</v>
      </c>
      <c r="N905" s="203" t="s">
        <v>521</v>
      </c>
    </row>
    <row r="906" spans="3:14">
      <c r="C906" s="384" t="s">
        <v>5389</v>
      </c>
      <c r="D906" s="72" t="s">
        <v>2238</v>
      </c>
      <c r="E906" s="72" t="s">
        <v>2326</v>
      </c>
      <c r="F906" s="72"/>
      <c r="G906" s="72"/>
      <c r="H906" s="72"/>
      <c r="I906" s="72"/>
      <c r="J906" s="72"/>
      <c r="K906" s="72"/>
      <c r="L906" s="203" t="s">
        <v>56</v>
      </c>
      <c r="M906" s="386" t="s">
        <v>28</v>
      </c>
      <c r="N906" s="203" t="s">
        <v>521</v>
      </c>
    </row>
    <row r="907" spans="3:14">
      <c r="C907" s="384" t="s">
        <v>5389</v>
      </c>
      <c r="D907" s="72" t="s">
        <v>2238</v>
      </c>
      <c r="E907" s="72" t="s">
        <v>2241</v>
      </c>
      <c r="F907" s="72"/>
      <c r="G907" s="72"/>
      <c r="H907" s="72"/>
      <c r="I907" s="72"/>
      <c r="J907" s="72"/>
      <c r="K907" s="72"/>
      <c r="L907" s="203" t="s">
        <v>56</v>
      </c>
      <c r="M907" s="386" t="s">
        <v>28</v>
      </c>
      <c r="N907" s="203" t="s">
        <v>1681</v>
      </c>
    </row>
    <row r="908" spans="3:14">
      <c r="C908" s="384" t="s">
        <v>5389</v>
      </c>
      <c r="D908" s="72" t="s">
        <v>2238</v>
      </c>
      <c r="E908" s="72" t="s">
        <v>2429</v>
      </c>
      <c r="F908" s="72"/>
      <c r="G908" s="72"/>
      <c r="H908" s="72"/>
      <c r="I908" s="72"/>
      <c r="J908" s="72"/>
      <c r="K908" s="72"/>
      <c r="L908" s="203" t="s">
        <v>56</v>
      </c>
      <c r="M908" s="386" t="s">
        <v>28</v>
      </c>
      <c r="N908" s="203" t="s">
        <v>124</v>
      </c>
    </row>
    <row r="909" spans="3:14">
      <c r="C909" s="384" t="s">
        <v>5389</v>
      </c>
      <c r="D909" s="72" t="s">
        <v>2238</v>
      </c>
      <c r="E909" s="72" t="s">
        <v>2243</v>
      </c>
      <c r="F909" s="72"/>
      <c r="G909" s="72"/>
      <c r="H909" s="72"/>
      <c r="I909" s="72"/>
      <c r="J909" s="72"/>
      <c r="K909" s="72"/>
      <c r="L909" s="203" t="s">
        <v>56</v>
      </c>
      <c r="M909" s="386" t="s">
        <v>28</v>
      </c>
      <c r="N909" s="203" t="s">
        <v>1681</v>
      </c>
    </row>
    <row r="910" spans="3:14">
      <c r="C910" s="384" t="s">
        <v>5389</v>
      </c>
      <c r="D910" s="72" t="s">
        <v>2238</v>
      </c>
      <c r="E910" s="72" t="s">
        <v>2328</v>
      </c>
      <c r="F910" s="72"/>
      <c r="G910" s="72"/>
      <c r="H910" s="72"/>
      <c r="I910" s="72"/>
      <c r="J910" s="72"/>
      <c r="K910" s="72"/>
      <c r="L910" s="203" t="s">
        <v>56</v>
      </c>
      <c r="M910" s="386" t="s">
        <v>28</v>
      </c>
      <c r="N910" s="203" t="s">
        <v>521</v>
      </c>
    </row>
    <row r="911" spans="3:14">
      <c r="C911" s="384" t="s">
        <v>5389</v>
      </c>
      <c r="D911" s="72" t="s">
        <v>2238</v>
      </c>
      <c r="E911" s="72" t="s">
        <v>2360</v>
      </c>
      <c r="F911" s="72"/>
      <c r="G911" s="72"/>
      <c r="H911" s="72"/>
      <c r="I911" s="72"/>
      <c r="J911" s="72"/>
      <c r="K911" s="72"/>
      <c r="L911" s="203" t="s">
        <v>56</v>
      </c>
      <c r="M911" s="386" t="s">
        <v>28</v>
      </c>
      <c r="N911" s="203" t="s">
        <v>1870</v>
      </c>
    </row>
    <row r="912" spans="3:14">
      <c r="C912" s="384" t="s">
        <v>5389</v>
      </c>
      <c r="D912" s="72" t="s">
        <v>2238</v>
      </c>
      <c r="E912" s="72" t="s">
        <v>2330</v>
      </c>
      <c r="F912" s="72"/>
      <c r="G912" s="72"/>
      <c r="H912" s="72"/>
      <c r="I912" s="72"/>
      <c r="J912" s="72"/>
      <c r="K912" s="72"/>
      <c r="L912" s="203" t="s">
        <v>56</v>
      </c>
      <c r="M912" s="386" t="s">
        <v>28</v>
      </c>
      <c r="N912" s="203" t="s">
        <v>521</v>
      </c>
    </row>
    <row r="913" spans="3:14">
      <c r="C913" s="384" t="s">
        <v>5389</v>
      </c>
      <c r="D913" s="72" t="s">
        <v>2238</v>
      </c>
      <c r="E913" s="72" t="s">
        <v>2245</v>
      </c>
      <c r="F913" s="72"/>
      <c r="G913" s="72"/>
      <c r="H913" s="72"/>
      <c r="I913" s="72"/>
      <c r="J913" s="72"/>
      <c r="K913" s="72"/>
      <c r="L913" s="203" t="s">
        <v>56</v>
      </c>
      <c r="M913" s="386" t="s">
        <v>28</v>
      </c>
      <c r="N913" s="203" t="s">
        <v>1681</v>
      </c>
    </row>
    <row r="914" spans="3:14">
      <c r="C914" s="384" t="s">
        <v>5389</v>
      </c>
      <c r="D914" s="72" t="s">
        <v>2238</v>
      </c>
      <c r="E914" s="72" t="s">
        <v>2431</v>
      </c>
      <c r="F914" s="72"/>
      <c r="G914" s="72"/>
      <c r="H914" s="72"/>
      <c r="I914" s="72"/>
      <c r="J914" s="72"/>
      <c r="K914" s="72"/>
      <c r="L914" s="203" t="s">
        <v>56</v>
      </c>
      <c r="M914" s="386" t="s">
        <v>28</v>
      </c>
      <c r="N914" s="203" t="s">
        <v>124</v>
      </c>
    </row>
    <row r="915" spans="3:14">
      <c r="C915" s="384" t="s">
        <v>5389</v>
      </c>
      <c r="D915" s="72" t="s">
        <v>2265</v>
      </c>
      <c r="E915" s="72" t="s">
        <v>2266</v>
      </c>
      <c r="F915" s="72"/>
      <c r="G915" s="72"/>
      <c r="H915" s="72"/>
      <c r="I915" s="72"/>
      <c r="J915" s="72"/>
      <c r="K915" s="72"/>
      <c r="L915" s="203" t="s">
        <v>56</v>
      </c>
      <c r="M915" s="386" t="s">
        <v>28</v>
      </c>
      <c r="N915" s="203" t="s">
        <v>1698</v>
      </c>
    </row>
    <row r="916" spans="3:14">
      <c r="C916" s="384" t="s">
        <v>5389</v>
      </c>
      <c r="D916" s="72" t="s">
        <v>2265</v>
      </c>
      <c r="E916" s="72" t="s">
        <v>2352</v>
      </c>
      <c r="F916" s="72"/>
      <c r="G916" s="72"/>
      <c r="H916" s="72"/>
      <c r="I916" s="72"/>
      <c r="J916" s="72"/>
      <c r="K916" s="72"/>
      <c r="L916" s="203" t="s">
        <v>56</v>
      </c>
      <c r="M916" s="386" t="s">
        <v>28</v>
      </c>
      <c r="N916" s="203" t="s">
        <v>2350</v>
      </c>
    </row>
    <row r="917" spans="3:14">
      <c r="C917" s="391" t="s">
        <v>5389</v>
      </c>
      <c r="D917" s="73" t="s">
        <v>2218</v>
      </c>
      <c r="E917" s="73" t="s">
        <v>2219</v>
      </c>
      <c r="F917" s="73"/>
      <c r="G917" s="73"/>
      <c r="H917" s="73"/>
      <c r="I917" s="73"/>
      <c r="J917" s="73"/>
      <c r="K917" s="73"/>
      <c r="L917" s="312" t="s">
        <v>56</v>
      </c>
      <c r="M917" s="393" t="s">
        <v>28</v>
      </c>
      <c r="N917" s="312" t="s">
        <v>2214</v>
      </c>
    </row>
    <row r="918" spans="3:14">
      <c r="C918" s="384" t="s">
        <v>2439</v>
      </c>
      <c r="D918" s="72" t="s">
        <v>2477</v>
      </c>
      <c r="E918" s="72" t="s">
        <v>2478</v>
      </c>
      <c r="F918" s="72"/>
      <c r="G918" s="72"/>
      <c r="H918" s="72"/>
      <c r="I918" s="72"/>
      <c r="J918" s="72"/>
      <c r="K918" s="72"/>
      <c r="L918" s="203" t="s">
        <v>56</v>
      </c>
      <c r="M918" s="386" t="s">
        <v>30</v>
      </c>
      <c r="N918" s="203" t="s">
        <v>1698</v>
      </c>
    </row>
    <row r="919" spans="3:14">
      <c r="C919" s="384" t="s">
        <v>2439</v>
      </c>
      <c r="D919" s="72" t="s">
        <v>2480</v>
      </c>
      <c r="E919" s="72" t="s">
        <v>2481</v>
      </c>
      <c r="F919" s="72"/>
      <c r="G919" s="72"/>
      <c r="H919" s="72"/>
      <c r="I919" s="72"/>
      <c r="J919" s="72"/>
      <c r="K919" s="72"/>
      <c r="L919" s="203" t="s">
        <v>56</v>
      </c>
      <c r="M919" s="386" t="s">
        <v>30</v>
      </c>
      <c r="N919" s="203" t="s">
        <v>1698</v>
      </c>
    </row>
    <row r="920" spans="3:14">
      <c r="C920" s="384" t="s">
        <v>2439</v>
      </c>
      <c r="D920" s="72" t="s">
        <v>2483</v>
      </c>
      <c r="E920" s="72" t="s">
        <v>2484</v>
      </c>
      <c r="F920" s="72"/>
      <c r="G920" s="72"/>
      <c r="H920" s="72"/>
      <c r="I920" s="72"/>
      <c r="J920" s="72"/>
      <c r="K920" s="72"/>
      <c r="L920" s="203" t="s">
        <v>56</v>
      </c>
      <c r="M920" s="386" t="s">
        <v>30</v>
      </c>
      <c r="N920" s="203" t="s">
        <v>1698</v>
      </c>
    </row>
    <row r="921" spans="3:14">
      <c r="C921" s="384" t="s">
        <v>2439</v>
      </c>
      <c r="D921" s="72" t="s">
        <v>2486</v>
      </c>
      <c r="E921" s="72" t="s">
        <v>2487</v>
      </c>
      <c r="F921" s="72"/>
      <c r="G921" s="72"/>
      <c r="H921" s="72"/>
      <c r="I921" s="72"/>
      <c r="J921" s="72"/>
      <c r="K921" s="72"/>
      <c r="L921" s="203" t="s">
        <v>56</v>
      </c>
      <c r="M921" s="386" t="s">
        <v>30</v>
      </c>
      <c r="N921" s="203" t="s">
        <v>1698</v>
      </c>
    </row>
    <row r="922" spans="3:14">
      <c r="C922" s="384" t="s">
        <v>2439</v>
      </c>
      <c r="D922" s="72" t="s">
        <v>2486</v>
      </c>
      <c r="E922" s="72" t="s">
        <v>2489</v>
      </c>
      <c r="F922" s="72"/>
      <c r="G922" s="72"/>
      <c r="H922" s="72"/>
      <c r="I922" s="72"/>
      <c r="J922" s="72"/>
      <c r="K922" s="72"/>
      <c r="L922" s="203" t="s">
        <v>56</v>
      </c>
      <c r="M922" s="386" t="s">
        <v>30</v>
      </c>
      <c r="N922" s="203" t="s">
        <v>1698</v>
      </c>
    </row>
    <row r="923" spans="3:14">
      <c r="C923" s="384" t="s">
        <v>2439</v>
      </c>
      <c r="D923" s="72" t="s">
        <v>2486</v>
      </c>
      <c r="E923" s="72" t="s">
        <v>2549</v>
      </c>
      <c r="F923" s="72"/>
      <c r="G923" s="72"/>
      <c r="H923" s="72"/>
      <c r="I923" s="72"/>
      <c r="J923" s="72"/>
      <c r="K923" s="72"/>
      <c r="L923" s="203" t="s">
        <v>56</v>
      </c>
      <c r="M923" s="386" t="s">
        <v>30</v>
      </c>
      <c r="N923" s="203" t="s">
        <v>121</v>
      </c>
    </row>
    <row r="924" spans="3:14">
      <c r="C924" s="384" t="s">
        <v>2439</v>
      </c>
      <c r="D924" s="72" t="s">
        <v>2486</v>
      </c>
      <c r="E924" s="72" t="s">
        <v>2551</v>
      </c>
      <c r="F924" s="72"/>
      <c r="G924" s="72"/>
      <c r="H924" s="72"/>
      <c r="I924" s="72"/>
      <c r="J924" s="72"/>
      <c r="K924" s="72"/>
      <c r="L924" s="203" t="s">
        <v>56</v>
      </c>
      <c r="M924" s="386" t="s">
        <v>30</v>
      </c>
      <c r="N924" s="203" t="s">
        <v>121</v>
      </c>
    </row>
    <row r="925" spans="3:14">
      <c r="C925" s="384" t="s">
        <v>2439</v>
      </c>
      <c r="D925" s="72" t="s">
        <v>2486</v>
      </c>
      <c r="E925" s="72" t="s">
        <v>2553</v>
      </c>
      <c r="F925" s="72"/>
      <c r="G925" s="72"/>
      <c r="H925" s="72"/>
      <c r="I925" s="72"/>
      <c r="J925" s="72"/>
      <c r="K925" s="72"/>
      <c r="L925" s="203" t="s">
        <v>56</v>
      </c>
      <c r="M925" s="386" t="s">
        <v>30</v>
      </c>
      <c r="N925" s="203" t="s">
        <v>121</v>
      </c>
    </row>
    <row r="926" spans="3:14">
      <c r="C926" s="384" t="s">
        <v>2439</v>
      </c>
      <c r="D926" s="72" t="s">
        <v>2486</v>
      </c>
      <c r="E926" s="72" t="s">
        <v>2555</v>
      </c>
      <c r="F926" s="72"/>
      <c r="G926" s="72"/>
      <c r="H926" s="72"/>
      <c r="I926" s="72"/>
      <c r="J926" s="72"/>
      <c r="K926" s="72"/>
      <c r="L926" s="203" t="s">
        <v>56</v>
      </c>
      <c r="M926" s="386" t="s">
        <v>30</v>
      </c>
      <c r="N926" s="203" t="s">
        <v>121</v>
      </c>
    </row>
    <row r="927" spans="3:14">
      <c r="C927" s="384" t="s">
        <v>2439</v>
      </c>
      <c r="D927" s="72" t="s">
        <v>2486</v>
      </c>
      <c r="E927" s="72" t="s">
        <v>2491</v>
      </c>
      <c r="F927" s="72"/>
      <c r="G927" s="72"/>
      <c r="H927" s="72"/>
      <c r="I927" s="72"/>
      <c r="J927" s="72"/>
      <c r="K927" s="72"/>
      <c r="L927" s="203" t="s">
        <v>56</v>
      </c>
      <c r="M927" s="386" t="s">
        <v>30</v>
      </c>
      <c r="N927" s="203" t="s">
        <v>1698</v>
      </c>
    </row>
    <row r="928" spans="3:14">
      <c r="C928" s="384" t="s">
        <v>2439</v>
      </c>
      <c r="D928" s="72" t="s">
        <v>2486</v>
      </c>
      <c r="E928" s="72" t="s">
        <v>2557</v>
      </c>
      <c r="F928" s="72"/>
      <c r="G928" s="72"/>
      <c r="H928" s="72"/>
      <c r="I928" s="72"/>
      <c r="J928" s="72"/>
      <c r="K928" s="72"/>
      <c r="L928" s="203" t="s">
        <v>56</v>
      </c>
      <c r="M928" s="386" t="s">
        <v>30</v>
      </c>
      <c r="N928" s="203" t="s">
        <v>121</v>
      </c>
    </row>
    <row r="929" spans="3:14">
      <c r="C929" s="384" t="s">
        <v>2439</v>
      </c>
      <c r="D929" s="72" t="s">
        <v>2486</v>
      </c>
      <c r="E929" s="72" t="s">
        <v>2559</v>
      </c>
      <c r="F929" s="72"/>
      <c r="G929" s="72"/>
      <c r="H929" s="72"/>
      <c r="I929" s="72"/>
      <c r="J929" s="72"/>
      <c r="K929" s="72"/>
      <c r="L929" s="203" t="s">
        <v>56</v>
      </c>
      <c r="M929" s="386" t="s">
        <v>30</v>
      </c>
      <c r="N929" s="203" t="s">
        <v>121</v>
      </c>
    </row>
    <row r="930" spans="3:14">
      <c r="C930" s="384" t="s">
        <v>2439</v>
      </c>
      <c r="D930" s="72" t="s">
        <v>2486</v>
      </c>
      <c r="E930" s="72" t="s">
        <v>2561</v>
      </c>
      <c r="F930" s="72"/>
      <c r="G930" s="72"/>
      <c r="H930" s="72"/>
      <c r="I930" s="72"/>
      <c r="J930" s="72"/>
      <c r="K930" s="72"/>
      <c r="L930" s="203" t="s">
        <v>56</v>
      </c>
      <c r="M930" s="386" t="s">
        <v>30</v>
      </c>
      <c r="N930" s="203" t="s">
        <v>121</v>
      </c>
    </row>
    <row r="931" spans="3:14">
      <c r="C931" s="384" t="s">
        <v>2439</v>
      </c>
      <c r="D931" s="72" t="s">
        <v>2486</v>
      </c>
      <c r="E931" s="72" t="s">
        <v>2563</v>
      </c>
      <c r="F931" s="72"/>
      <c r="G931" s="72"/>
      <c r="H931" s="72"/>
      <c r="I931" s="72"/>
      <c r="J931" s="72"/>
      <c r="K931" s="72"/>
      <c r="L931" s="203" t="s">
        <v>56</v>
      </c>
      <c r="M931" s="386" t="s">
        <v>30</v>
      </c>
      <c r="N931" s="203" t="s">
        <v>121</v>
      </c>
    </row>
    <row r="932" spans="3:14">
      <c r="C932" s="384" t="s">
        <v>2439</v>
      </c>
      <c r="D932" s="72" t="s">
        <v>2493</v>
      </c>
      <c r="E932" s="72" t="s">
        <v>2565</v>
      </c>
      <c r="F932" s="72"/>
      <c r="G932" s="72"/>
      <c r="H932" s="72"/>
      <c r="I932" s="72"/>
      <c r="J932" s="72"/>
      <c r="K932" s="72"/>
      <c r="L932" s="203" t="s">
        <v>56</v>
      </c>
      <c r="M932" s="386" t="s">
        <v>30</v>
      </c>
      <c r="N932" s="203" t="s">
        <v>121</v>
      </c>
    </row>
    <row r="933" spans="3:14">
      <c r="C933" s="384" t="s">
        <v>2439</v>
      </c>
      <c r="D933" s="72" t="s">
        <v>2493</v>
      </c>
      <c r="E933" s="72" t="s">
        <v>2567</v>
      </c>
      <c r="F933" s="72"/>
      <c r="G933" s="72"/>
      <c r="H933" s="72"/>
      <c r="I933" s="72"/>
      <c r="J933" s="72"/>
      <c r="K933" s="72"/>
      <c r="L933" s="203" t="s">
        <v>56</v>
      </c>
      <c r="M933" s="386" t="s">
        <v>30</v>
      </c>
      <c r="N933" s="203" t="s">
        <v>121</v>
      </c>
    </row>
    <row r="934" spans="3:14">
      <c r="C934" s="384" t="s">
        <v>2439</v>
      </c>
      <c r="D934" s="72" t="s">
        <v>2493</v>
      </c>
      <c r="E934" s="72" t="s">
        <v>2569</v>
      </c>
      <c r="F934" s="72"/>
      <c r="G934" s="72"/>
      <c r="H934" s="72"/>
      <c r="I934" s="72"/>
      <c r="J934" s="72"/>
      <c r="K934" s="72"/>
      <c r="L934" s="203" t="s">
        <v>56</v>
      </c>
      <c r="M934" s="386" t="s">
        <v>30</v>
      </c>
      <c r="N934" s="203" t="s">
        <v>121</v>
      </c>
    </row>
    <row r="935" spans="3:14">
      <c r="C935" s="384" t="s">
        <v>2439</v>
      </c>
      <c r="D935" s="72" t="s">
        <v>2493</v>
      </c>
      <c r="E935" s="72" t="s">
        <v>2494</v>
      </c>
      <c r="F935" s="72"/>
      <c r="G935" s="72"/>
      <c r="H935" s="72"/>
      <c r="I935" s="72"/>
      <c r="J935" s="72"/>
      <c r="K935" s="72"/>
      <c r="L935" s="203" t="s">
        <v>56</v>
      </c>
      <c r="M935" s="386" t="s">
        <v>30</v>
      </c>
      <c r="N935" s="203" t="s">
        <v>1698</v>
      </c>
    </row>
    <row r="936" spans="3:14">
      <c r="C936" s="384" t="s">
        <v>2439</v>
      </c>
      <c r="D936" s="72" t="s">
        <v>2493</v>
      </c>
      <c r="E936" s="72" t="s">
        <v>2571</v>
      </c>
      <c r="F936" s="72"/>
      <c r="G936" s="72"/>
      <c r="H936" s="72"/>
      <c r="I936" s="72"/>
      <c r="J936" s="72"/>
      <c r="K936" s="72"/>
      <c r="L936" s="203" t="s">
        <v>56</v>
      </c>
      <c r="M936" s="386" t="s">
        <v>30</v>
      </c>
      <c r="N936" s="203" t="s">
        <v>121</v>
      </c>
    </row>
    <row r="937" spans="3:14">
      <c r="C937" s="384" t="s">
        <v>2439</v>
      </c>
      <c r="D937" s="72" t="s">
        <v>2493</v>
      </c>
      <c r="E937" s="72" t="s">
        <v>2573</v>
      </c>
      <c r="F937" s="72"/>
      <c r="G937" s="72"/>
      <c r="H937" s="72"/>
      <c r="I937" s="72"/>
      <c r="J937" s="72"/>
      <c r="K937" s="72"/>
      <c r="L937" s="203" t="s">
        <v>56</v>
      </c>
      <c r="M937" s="386" t="s">
        <v>30</v>
      </c>
      <c r="N937" s="203" t="s">
        <v>121</v>
      </c>
    </row>
    <row r="938" spans="3:14">
      <c r="C938" s="384" t="s">
        <v>2439</v>
      </c>
      <c r="D938" s="72" t="s">
        <v>2493</v>
      </c>
      <c r="E938" s="72" t="s">
        <v>2496</v>
      </c>
      <c r="F938" s="72"/>
      <c r="G938" s="72"/>
      <c r="H938" s="72"/>
      <c r="I938" s="72"/>
      <c r="J938" s="72"/>
      <c r="K938" s="72"/>
      <c r="L938" s="203" t="s">
        <v>56</v>
      </c>
      <c r="M938" s="386" t="s">
        <v>30</v>
      </c>
      <c r="N938" s="203" t="s">
        <v>1698</v>
      </c>
    </row>
    <row r="939" spans="3:14">
      <c r="C939" s="384" t="s">
        <v>2439</v>
      </c>
      <c r="D939" s="72" t="s">
        <v>2498</v>
      </c>
      <c r="E939" s="72" t="s">
        <v>2499</v>
      </c>
      <c r="F939" s="72"/>
      <c r="G939" s="72"/>
      <c r="H939" s="72"/>
      <c r="I939" s="72"/>
      <c r="J939" s="72"/>
      <c r="K939" s="72"/>
      <c r="L939" s="203" t="s">
        <v>56</v>
      </c>
      <c r="M939" s="386" t="s">
        <v>30</v>
      </c>
      <c r="N939" s="203" t="s">
        <v>1698</v>
      </c>
    </row>
    <row r="940" spans="3:14">
      <c r="C940" s="384" t="s">
        <v>2439</v>
      </c>
      <c r="D940" s="72" t="s">
        <v>2498</v>
      </c>
      <c r="E940" s="72" t="s">
        <v>2575</v>
      </c>
      <c r="F940" s="72"/>
      <c r="G940" s="72"/>
      <c r="H940" s="72"/>
      <c r="I940" s="72"/>
      <c r="J940" s="72"/>
      <c r="K940" s="72"/>
      <c r="L940" s="203" t="s">
        <v>56</v>
      </c>
      <c r="M940" s="386" t="s">
        <v>30</v>
      </c>
      <c r="N940" s="203" t="s">
        <v>121</v>
      </c>
    </row>
    <row r="941" spans="3:14">
      <c r="C941" s="384" t="s">
        <v>2439</v>
      </c>
      <c r="D941" s="72" t="s">
        <v>2501</v>
      </c>
      <c r="E941" s="72" t="s">
        <v>2502</v>
      </c>
      <c r="F941" s="72"/>
      <c r="G941" s="72"/>
      <c r="H941" s="72"/>
      <c r="I941" s="72"/>
      <c r="J941" s="72"/>
      <c r="K941" s="72"/>
      <c r="L941" s="203" t="s">
        <v>56</v>
      </c>
      <c r="M941" s="386" t="s">
        <v>30</v>
      </c>
      <c r="N941" s="203" t="s">
        <v>1698</v>
      </c>
    </row>
    <row r="942" spans="3:14">
      <c r="C942" s="384" t="s">
        <v>2439</v>
      </c>
      <c r="D942" s="72" t="s">
        <v>2501</v>
      </c>
      <c r="E942" s="72" t="s">
        <v>2577</v>
      </c>
      <c r="F942" s="72"/>
      <c r="G942" s="72"/>
      <c r="H942" s="72"/>
      <c r="I942" s="72"/>
      <c r="J942" s="72"/>
      <c r="K942" s="72"/>
      <c r="L942" s="203" t="s">
        <v>56</v>
      </c>
      <c r="M942" s="386" t="s">
        <v>30</v>
      </c>
      <c r="N942" s="203" t="s">
        <v>121</v>
      </c>
    </row>
    <row r="943" spans="3:14">
      <c r="C943" s="384" t="s">
        <v>2439</v>
      </c>
      <c r="D943" s="72" t="s">
        <v>2440</v>
      </c>
      <c r="E943" s="72" t="s">
        <v>2579</v>
      </c>
      <c r="F943" s="72"/>
      <c r="G943" s="72"/>
      <c r="H943" s="72"/>
      <c r="I943" s="72"/>
      <c r="J943" s="72"/>
      <c r="K943" s="72"/>
      <c r="L943" s="203" t="s">
        <v>56</v>
      </c>
      <c r="M943" s="386" t="s">
        <v>30</v>
      </c>
      <c r="N943" s="203" t="s">
        <v>121</v>
      </c>
    </row>
    <row r="944" spans="3:14">
      <c r="C944" s="384" t="s">
        <v>2439</v>
      </c>
      <c r="D944" s="72" t="s">
        <v>2440</v>
      </c>
      <c r="E944" s="72" t="s">
        <v>2581</v>
      </c>
      <c r="F944" s="72"/>
      <c r="G944" s="72"/>
      <c r="H944" s="72"/>
      <c r="I944" s="72"/>
      <c r="J944" s="72"/>
      <c r="K944" s="72"/>
      <c r="L944" s="203" t="s">
        <v>56</v>
      </c>
      <c r="M944" s="386" t="s">
        <v>30</v>
      </c>
      <c r="N944" s="203" t="s">
        <v>121</v>
      </c>
    </row>
    <row r="945" spans="3:14">
      <c r="C945" s="384" t="s">
        <v>2439</v>
      </c>
      <c r="D945" s="72" t="s">
        <v>2440</v>
      </c>
      <c r="E945" s="72" t="s">
        <v>2504</v>
      </c>
      <c r="F945" s="72"/>
      <c r="G945" s="72"/>
      <c r="H945" s="72"/>
      <c r="I945" s="72"/>
      <c r="J945" s="72"/>
      <c r="K945" s="72"/>
      <c r="L945" s="203" t="s">
        <v>56</v>
      </c>
      <c r="M945" s="386" t="s">
        <v>30</v>
      </c>
      <c r="N945" s="203" t="s">
        <v>1698</v>
      </c>
    </row>
    <row r="946" spans="3:14">
      <c r="C946" s="384" t="s">
        <v>2439</v>
      </c>
      <c r="D946" s="72" t="s">
        <v>2440</v>
      </c>
      <c r="E946" s="72" t="s">
        <v>2506</v>
      </c>
      <c r="F946" s="72"/>
      <c r="G946" s="72"/>
      <c r="H946" s="72"/>
      <c r="I946" s="72"/>
      <c r="J946" s="72"/>
      <c r="K946" s="72"/>
      <c r="L946" s="203" t="s">
        <v>56</v>
      </c>
      <c r="M946" s="386" t="s">
        <v>30</v>
      </c>
      <c r="N946" s="203" t="s">
        <v>1698</v>
      </c>
    </row>
    <row r="947" spans="3:14">
      <c r="C947" s="384" t="s">
        <v>2439</v>
      </c>
      <c r="D947" s="72" t="s">
        <v>2440</v>
      </c>
      <c r="E947" s="72" t="s">
        <v>2583</v>
      </c>
      <c r="F947" s="72"/>
      <c r="G947" s="72"/>
      <c r="H947" s="72"/>
      <c r="I947" s="72"/>
      <c r="J947" s="72"/>
      <c r="K947" s="72"/>
      <c r="L947" s="203" t="s">
        <v>56</v>
      </c>
      <c r="M947" s="386" t="s">
        <v>30</v>
      </c>
      <c r="N947" s="203" t="s">
        <v>121</v>
      </c>
    </row>
    <row r="948" spans="3:14">
      <c r="C948" s="384" t="s">
        <v>2439</v>
      </c>
      <c r="D948" s="72" t="s">
        <v>2440</v>
      </c>
      <c r="E948" s="72" t="s">
        <v>2585</v>
      </c>
      <c r="F948" s="72"/>
      <c r="G948" s="72"/>
      <c r="H948" s="72"/>
      <c r="I948" s="72"/>
      <c r="J948" s="72"/>
      <c r="K948" s="72"/>
      <c r="L948" s="203" t="s">
        <v>56</v>
      </c>
      <c r="M948" s="386" t="s">
        <v>30</v>
      </c>
      <c r="N948" s="203" t="s">
        <v>121</v>
      </c>
    </row>
    <row r="949" spans="3:14">
      <c r="C949" s="384" t="s">
        <v>2439</v>
      </c>
      <c r="D949" s="72" t="s">
        <v>2440</v>
      </c>
      <c r="E949" s="72" t="s">
        <v>2508</v>
      </c>
      <c r="F949" s="72"/>
      <c r="G949" s="72"/>
      <c r="H949" s="72"/>
      <c r="I949" s="72"/>
      <c r="J949" s="72"/>
      <c r="K949" s="72"/>
      <c r="L949" s="203" t="s">
        <v>56</v>
      </c>
      <c r="M949" s="386" t="s">
        <v>30</v>
      </c>
      <c r="N949" s="203" t="s">
        <v>1698</v>
      </c>
    </row>
    <row r="950" spans="3:14">
      <c r="C950" s="384" t="s">
        <v>2439</v>
      </c>
      <c r="D950" s="72" t="s">
        <v>2440</v>
      </c>
      <c r="E950" s="72" t="s">
        <v>2510</v>
      </c>
      <c r="F950" s="72"/>
      <c r="G950" s="72"/>
      <c r="H950" s="72"/>
      <c r="I950" s="72"/>
      <c r="J950" s="72"/>
      <c r="K950" s="72"/>
      <c r="L950" s="203" t="s">
        <v>56</v>
      </c>
      <c r="M950" s="386" t="s">
        <v>30</v>
      </c>
      <c r="N950" s="203" t="s">
        <v>1698</v>
      </c>
    </row>
    <row r="951" spans="3:14">
      <c r="C951" s="384" t="s">
        <v>2439</v>
      </c>
      <c r="D951" s="72" t="s">
        <v>2440</v>
      </c>
      <c r="E951" s="72" t="s">
        <v>2587</v>
      </c>
      <c r="F951" s="72"/>
      <c r="G951" s="72"/>
      <c r="H951" s="72"/>
      <c r="I951" s="72"/>
      <c r="J951" s="72"/>
      <c r="K951" s="72"/>
      <c r="L951" s="203" t="s">
        <v>56</v>
      </c>
      <c r="M951" s="386" t="s">
        <v>30</v>
      </c>
      <c r="N951" s="203" t="s">
        <v>121</v>
      </c>
    </row>
    <row r="952" spans="3:14">
      <c r="C952" s="384" t="s">
        <v>2439</v>
      </c>
      <c r="D952" s="72" t="s">
        <v>2440</v>
      </c>
      <c r="E952" s="72" t="s">
        <v>2589</v>
      </c>
      <c r="F952" s="72"/>
      <c r="G952" s="72"/>
      <c r="H952" s="72"/>
      <c r="I952" s="72"/>
      <c r="J952" s="72"/>
      <c r="K952" s="72"/>
      <c r="L952" s="203" t="s">
        <v>56</v>
      </c>
      <c r="M952" s="386" t="s">
        <v>30</v>
      </c>
      <c r="N952" s="203" t="s">
        <v>121</v>
      </c>
    </row>
    <row r="953" spans="3:14">
      <c r="C953" s="384" t="s">
        <v>2439</v>
      </c>
      <c r="D953" s="72" t="s">
        <v>2440</v>
      </c>
      <c r="E953" s="72" t="s">
        <v>2591</v>
      </c>
      <c r="F953" s="72"/>
      <c r="G953" s="72"/>
      <c r="H953" s="72"/>
      <c r="I953" s="72"/>
      <c r="J953" s="72"/>
      <c r="K953" s="72"/>
      <c r="L953" s="203" t="s">
        <v>56</v>
      </c>
      <c r="M953" s="386" t="s">
        <v>30</v>
      </c>
      <c r="N953" s="203" t="s">
        <v>121</v>
      </c>
    </row>
    <row r="954" spans="3:14">
      <c r="C954" s="384" t="s">
        <v>2439</v>
      </c>
      <c r="D954" s="72" t="s">
        <v>2440</v>
      </c>
      <c r="E954" s="72" t="s">
        <v>2593</v>
      </c>
      <c r="F954" s="72"/>
      <c r="G954" s="72"/>
      <c r="H954" s="72"/>
      <c r="I954" s="72"/>
      <c r="J954" s="72"/>
      <c r="K954" s="72"/>
      <c r="L954" s="203" t="s">
        <v>56</v>
      </c>
      <c r="M954" s="386" t="s">
        <v>30</v>
      </c>
      <c r="N954" s="203" t="s">
        <v>121</v>
      </c>
    </row>
    <row r="955" spans="3:14">
      <c r="C955" s="384" t="s">
        <v>2439</v>
      </c>
      <c r="D955" s="72" t="s">
        <v>2440</v>
      </c>
      <c r="E955" s="72" t="s">
        <v>2512</v>
      </c>
      <c r="F955" s="72"/>
      <c r="G955" s="72"/>
      <c r="H955" s="72"/>
      <c r="I955" s="72"/>
      <c r="J955" s="72"/>
      <c r="K955" s="72"/>
      <c r="L955" s="203" t="s">
        <v>56</v>
      </c>
      <c r="M955" s="386" t="s">
        <v>30</v>
      </c>
      <c r="N955" s="203" t="s">
        <v>1698</v>
      </c>
    </row>
    <row r="956" spans="3:14">
      <c r="C956" s="384" t="s">
        <v>2439</v>
      </c>
      <c r="D956" s="72" t="s">
        <v>2440</v>
      </c>
      <c r="E956" s="72" t="s">
        <v>2514</v>
      </c>
      <c r="F956" s="72"/>
      <c r="G956" s="72"/>
      <c r="H956" s="72"/>
      <c r="I956" s="72"/>
      <c r="J956" s="72"/>
      <c r="K956" s="72"/>
      <c r="L956" s="203" t="s">
        <v>56</v>
      </c>
      <c r="M956" s="386" t="s">
        <v>30</v>
      </c>
      <c r="N956" s="203" t="s">
        <v>1698</v>
      </c>
    </row>
    <row r="957" spans="3:14">
      <c r="C957" s="384" t="s">
        <v>2439</v>
      </c>
      <c r="D957" s="72" t="s">
        <v>2516</v>
      </c>
      <c r="E957" s="72" t="s">
        <v>2595</v>
      </c>
      <c r="F957" s="72"/>
      <c r="G957" s="72"/>
      <c r="H957" s="72"/>
      <c r="I957" s="72"/>
      <c r="J957" s="72"/>
      <c r="K957" s="72"/>
      <c r="L957" s="203" t="s">
        <v>56</v>
      </c>
      <c r="M957" s="386" t="s">
        <v>30</v>
      </c>
      <c r="N957" s="203" t="s">
        <v>121</v>
      </c>
    </row>
    <row r="958" spans="3:14">
      <c r="C958" s="384" t="s">
        <v>2439</v>
      </c>
      <c r="D958" s="72" t="s">
        <v>2516</v>
      </c>
      <c r="E958" s="72" t="s">
        <v>2517</v>
      </c>
      <c r="F958" s="72"/>
      <c r="G958" s="72"/>
      <c r="H958" s="72"/>
      <c r="I958" s="72"/>
      <c r="J958" s="72"/>
      <c r="K958" s="72"/>
      <c r="L958" s="203" t="s">
        <v>56</v>
      </c>
      <c r="M958" s="386" t="s">
        <v>30</v>
      </c>
      <c r="N958" s="203" t="s">
        <v>1698</v>
      </c>
    </row>
    <row r="959" spans="3:14">
      <c r="C959" s="384" t="s">
        <v>2439</v>
      </c>
      <c r="D959" s="72" t="s">
        <v>2516</v>
      </c>
      <c r="E959" s="72" t="s">
        <v>2519</v>
      </c>
      <c r="F959" s="72"/>
      <c r="G959" s="72"/>
      <c r="H959" s="72"/>
      <c r="I959" s="72"/>
      <c r="J959" s="72"/>
      <c r="K959" s="72"/>
      <c r="L959" s="203" t="s">
        <v>56</v>
      </c>
      <c r="M959" s="386" t="s">
        <v>30</v>
      </c>
      <c r="N959" s="203" t="s">
        <v>1698</v>
      </c>
    </row>
    <row r="960" spans="3:14">
      <c r="C960" s="384" t="s">
        <v>2439</v>
      </c>
      <c r="D960" s="72" t="s">
        <v>2521</v>
      </c>
      <c r="E960" s="72" t="s">
        <v>2597</v>
      </c>
      <c r="F960" s="72"/>
      <c r="G960" s="72"/>
      <c r="H960" s="72"/>
      <c r="I960" s="72"/>
      <c r="J960" s="72"/>
      <c r="K960" s="72"/>
      <c r="L960" s="203" t="s">
        <v>56</v>
      </c>
      <c r="M960" s="386" t="s">
        <v>30</v>
      </c>
      <c r="N960" s="203" t="s">
        <v>121</v>
      </c>
    </row>
    <row r="961" spans="3:14">
      <c r="C961" s="384" t="s">
        <v>2439</v>
      </c>
      <c r="D961" s="72" t="s">
        <v>2521</v>
      </c>
      <c r="E961" s="72" t="s">
        <v>2599</v>
      </c>
      <c r="F961" s="72"/>
      <c r="G961" s="72"/>
      <c r="H961" s="72"/>
      <c r="I961" s="72"/>
      <c r="J961" s="72"/>
      <c r="K961" s="72"/>
      <c r="L961" s="203" t="s">
        <v>56</v>
      </c>
      <c r="M961" s="386" t="s">
        <v>30</v>
      </c>
      <c r="N961" s="203" t="s">
        <v>121</v>
      </c>
    </row>
    <row r="962" spans="3:14">
      <c r="C962" s="384" t="s">
        <v>2439</v>
      </c>
      <c r="D962" s="72" t="s">
        <v>2521</v>
      </c>
      <c r="E962" s="72" t="s">
        <v>2522</v>
      </c>
      <c r="F962" s="72"/>
      <c r="G962" s="72"/>
      <c r="H962" s="72"/>
      <c r="I962" s="72"/>
      <c r="J962" s="72"/>
      <c r="K962" s="72"/>
      <c r="L962" s="203" t="s">
        <v>56</v>
      </c>
      <c r="M962" s="386" t="s">
        <v>30</v>
      </c>
      <c r="N962" s="203" t="s">
        <v>1698</v>
      </c>
    </row>
    <row r="963" spans="3:14">
      <c r="C963" s="384" t="s">
        <v>2439</v>
      </c>
      <c r="D963" s="72" t="s">
        <v>2521</v>
      </c>
      <c r="E963" s="72" t="s">
        <v>2601</v>
      </c>
      <c r="F963" s="72"/>
      <c r="G963" s="72"/>
      <c r="H963" s="72"/>
      <c r="I963" s="72"/>
      <c r="J963" s="72"/>
      <c r="K963" s="72"/>
      <c r="L963" s="203" t="s">
        <v>56</v>
      </c>
      <c r="M963" s="386" t="s">
        <v>30</v>
      </c>
      <c r="N963" s="203" t="s">
        <v>121</v>
      </c>
    </row>
    <row r="964" spans="3:14">
      <c r="C964" s="384" t="s">
        <v>2439</v>
      </c>
      <c r="D964" s="72" t="s">
        <v>2521</v>
      </c>
      <c r="E964" s="72" t="s">
        <v>2524</v>
      </c>
      <c r="F964" s="72"/>
      <c r="G964" s="72"/>
      <c r="H964" s="72"/>
      <c r="I964" s="72"/>
      <c r="J964" s="72"/>
      <c r="K964" s="72"/>
      <c r="L964" s="203" t="s">
        <v>56</v>
      </c>
      <c r="M964" s="386" t="s">
        <v>30</v>
      </c>
      <c r="N964" s="203" t="s">
        <v>1698</v>
      </c>
    </row>
    <row r="965" spans="3:14">
      <c r="C965" s="384" t="s">
        <v>2439</v>
      </c>
      <c r="D965" s="72" t="s">
        <v>2526</v>
      </c>
      <c r="E965" s="72" t="s">
        <v>2527</v>
      </c>
      <c r="F965" s="72"/>
      <c r="G965" s="72"/>
      <c r="H965" s="72"/>
      <c r="I965" s="72"/>
      <c r="J965" s="72"/>
      <c r="K965" s="72"/>
      <c r="L965" s="203" t="s">
        <v>56</v>
      </c>
      <c r="M965" s="386" t="s">
        <v>30</v>
      </c>
      <c r="N965" s="203" t="s">
        <v>1698</v>
      </c>
    </row>
    <row r="966" spans="3:14">
      <c r="C966" s="384" t="s">
        <v>2439</v>
      </c>
      <c r="D966" s="72" t="s">
        <v>2529</v>
      </c>
      <c r="E966" s="72" t="s">
        <v>2530</v>
      </c>
      <c r="F966" s="72"/>
      <c r="G966" s="72"/>
      <c r="H966" s="72"/>
      <c r="I966" s="72"/>
      <c r="J966" s="72"/>
      <c r="K966" s="72"/>
      <c r="L966" s="203" t="s">
        <v>56</v>
      </c>
      <c r="M966" s="386" t="s">
        <v>30</v>
      </c>
      <c r="N966" s="203" t="s">
        <v>1698</v>
      </c>
    </row>
    <row r="967" spans="3:14">
      <c r="C967" s="384" t="s">
        <v>2439</v>
      </c>
      <c r="D967" s="72" t="s">
        <v>2532</v>
      </c>
      <c r="E967" s="72" t="s">
        <v>2533</v>
      </c>
      <c r="F967" s="72"/>
      <c r="G967" s="72"/>
      <c r="H967" s="72"/>
      <c r="I967" s="72"/>
      <c r="J967" s="72"/>
      <c r="K967" s="72"/>
      <c r="L967" s="203" t="s">
        <v>56</v>
      </c>
      <c r="M967" s="386" t="s">
        <v>30</v>
      </c>
      <c r="N967" s="203" t="s">
        <v>1698</v>
      </c>
    </row>
    <row r="968" spans="3:14">
      <c r="C968" s="384" t="s">
        <v>2439</v>
      </c>
      <c r="D968" s="72" t="s">
        <v>2532</v>
      </c>
      <c r="E968" s="72" t="s">
        <v>2535</v>
      </c>
      <c r="F968" s="72"/>
      <c r="G968" s="72"/>
      <c r="H968" s="72"/>
      <c r="I968" s="72"/>
      <c r="J968" s="72"/>
      <c r="K968" s="72"/>
      <c r="L968" s="203" t="s">
        <v>56</v>
      </c>
      <c r="M968" s="386" t="s">
        <v>30</v>
      </c>
      <c r="N968" s="203" t="s">
        <v>518</v>
      </c>
    </row>
    <row r="969" spans="3:14">
      <c r="C969" s="384" t="s">
        <v>2439</v>
      </c>
      <c r="D969" s="72" t="s">
        <v>2446</v>
      </c>
      <c r="E969" s="72" t="s">
        <v>2603</v>
      </c>
      <c r="F969" s="72"/>
      <c r="G969" s="72"/>
      <c r="H969" s="72"/>
      <c r="I969" s="72"/>
      <c r="J969" s="72"/>
      <c r="K969" s="72"/>
      <c r="L969" s="203" t="s">
        <v>56</v>
      </c>
      <c r="M969" s="386" t="s">
        <v>30</v>
      </c>
      <c r="N969" s="203" t="s">
        <v>2604</v>
      </c>
    </row>
    <row r="970" spans="3:14">
      <c r="C970" s="384" t="s">
        <v>2439</v>
      </c>
      <c r="D970" s="72" t="s">
        <v>2446</v>
      </c>
      <c r="E970" s="72" t="s">
        <v>2606</v>
      </c>
      <c r="F970" s="72"/>
      <c r="G970" s="72"/>
      <c r="H970" s="72"/>
      <c r="I970" s="72"/>
      <c r="J970" s="72"/>
      <c r="K970" s="72"/>
      <c r="L970" s="203" t="s">
        <v>56</v>
      </c>
      <c r="M970" s="386" t="s">
        <v>30</v>
      </c>
      <c r="N970" s="203" t="s">
        <v>2604</v>
      </c>
    </row>
    <row r="971" spans="3:14">
      <c r="C971" s="384" t="s">
        <v>2439</v>
      </c>
      <c r="D971" s="72" t="s">
        <v>2451</v>
      </c>
      <c r="E971" s="72" t="s">
        <v>2452</v>
      </c>
      <c r="F971" s="72"/>
      <c r="G971" s="72"/>
      <c r="H971" s="72"/>
      <c r="I971" s="72"/>
      <c r="J971" s="72"/>
      <c r="K971" s="72"/>
      <c r="L971" s="203" t="s">
        <v>56</v>
      </c>
      <c r="M971" s="386" t="s">
        <v>62</v>
      </c>
      <c r="N971" s="203" t="s">
        <v>413</v>
      </c>
    </row>
    <row r="972" spans="3:14">
      <c r="C972" s="384" t="s">
        <v>2439</v>
      </c>
      <c r="D972" s="72" t="s">
        <v>2451</v>
      </c>
      <c r="E972" s="72" t="s">
        <v>2454</v>
      </c>
      <c r="F972" s="72"/>
      <c r="G972" s="72"/>
      <c r="H972" s="72"/>
      <c r="I972" s="72"/>
      <c r="J972" s="72"/>
      <c r="K972" s="72"/>
      <c r="L972" s="203" t="s">
        <v>56</v>
      </c>
      <c r="M972" s="386" t="s">
        <v>62</v>
      </c>
      <c r="N972" s="203" t="s">
        <v>413</v>
      </c>
    </row>
    <row r="973" spans="3:14">
      <c r="C973" s="384" t="s">
        <v>2439</v>
      </c>
      <c r="D973" s="72" t="s">
        <v>2451</v>
      </c>
      <c r="E973" s="72" t="s">
        <v>2456</v>
      </c>
      <c r="F973" s="72"/>
      <c r="G973" s="72"/>
      <c r="H973" s="72"/>
      <c r="I973" s="72"/>
      <c r="J973" s="72"/>
      <c r="K973" s="72"/>
      <c r="L973" s="203" t="s">
        <v>56</v>
      </c>
      <c r="M973" s="386" t="s">
        <v>62</v>
      </c>
      <c r="N973" s="203" t="s">
        <v>413</v>
      </c>
    </row>
    <row r="974" spans="3:14">
      <c r="C974" s="384" t="s">
        <v>2439</v>
      </c>
      <c r="D974" s="72" t="s">
        <v>2451</v>
      </c>
      <c r="E974" s="72" t="s">
        <v>2458</v>
      </c>
      <c r="F974" s="72"/>
      <c r="G974" s="72"/>
      <c r="H974" s="72"/>
      <c r="I974" s="72"/>
      <c r="J974" s="72"/>
      <c r="K974" s="72"/>
      <c r="L974" s="203" t="s">
        <v>56</v>
      </c>
      <c r="M974" s="386" t="s">
        <v>62</v>
      </c>
      <c r="N974" s="203" t="s">
        <v>413</v>
      </c>
    </row>
    <row r="975" spans="3:14">
      <c r="C975" s="384" t="s">
        <v>2439</v>
      </c>
      <c r="D975" s="72" t="s">
        <v>2460</v>
      </c>
      <c r="E975" s="72" t="s">
        <v>2537</v>
      </c>
      <c r="F975" s="72"/>
      <c r="G975" s="72"/>
      <c r="H975" s="72"/>
      <c r="I975" s="72"/>
      <c r="J975" s="72"/>
      <c r="K975" s="72"/>
      <c r="L975" s="203" t="s">
        <v>56</v>
      </c>
      <c r="M975" s="386" t="s">
        <v>62</v>
      </c>
      <c r="N975" s="203" t="s">
        <v>120</v>
      </c>
    </row>
    <row r="976" spans="3:14">
      <c r="C976" s="384" t="s">
        <v>2439</v>
      </c>
      <c r="D976" s="72" t="s">
        <v>2460</v>
      </c>
      <c r="E976" s="72" t="s">
        <v>2539</v>
      </c>
      <c r="F976" s="72"/>
      <c r="G976" s="72"/>
      <c r="H976" s="72"/>
      <c r="I976" s="72"/>
      <c r="J976" s="72"/>
      <c r="K976" s="72"/>
      <c r="L976" s="203" t="s">
        <v>56</v>
      </c>
      <c r="M976" s="386" t="s">
        <v>62</v>
      </c>
      <c r="N976" s="203" t="s">
        <v>120</v>
      </c>
    </row>
    <row r="977" spans="3:14">
      <c r="C977" s="384" t="s">
        <v>2439</v>
      </c>
      <c r="D977" s="72" t="s">
        <v>2460</v>
      </c>
      <c r="E977" s="72" t="s">
        <v>2541</v>
      </c>
      <c r="F977" s="72"/>
      <c r="G977" s="72"/>
      <c r="H977" s="72"/>
      <c r="I977" s="72"/>
      <c r="J977" s="72"/>
      <c r="K977" s="72"/>
      <c r="L977" s="203" t="s">
        <v>56</v>
      </c>
      <c r="M977" s="386" t="s">
        <v>62</v>
      </c>
      <c r="N977" s="203" t="s">
        <v>120</v>
      </c>
    </row>
    <row r="978" spans="3:14">
      <c r="C978" s="384" t="s">
        <v>2439</v>
      </c>
      <c r="D978" s="72" t="s">
        <v>2460</v>
      </c>
      <c r="E978" s="72" t="s">
        <v>2461</v>
      </c>
      <c r="F978" s="72"/>
      <c r="G978" s="72"/>
      <c r="H978" s="72"/>
      <c r="I978" s="72"/>
      <c r="J978" s="72"/>
      <c r="K978" s="72"/>
      <c r="L978" s="203" t="s">
        <v>56</v>
      </c>
      <c r="M978" s="386" t="s">
        <v>62</v>
      </c>
      <c r="N978" s="203" t="s">
        <v>413</v>
      </c>
    </row>
    <row r="979" spans="3:14">
      <c r="C979" s="384" t="s">
        <v>2439</v>
      </c>
      <c r="D979" s="72" t="s">
        <v>2460</v>
      </c>
      <c r="E979" s="72" t="s">
        <v>2543</v>
      </c>
      <c r="F979" s="72"/>
      <c r="G979" s="72"/>
      <c r="H979" s="72"/>
      <c r="I979" s="72"/>
      <c r="J979" s="72"/>
      <c r="K979" s="72"/>
      <c r="L979" s="203" t="s">
        <v>56</v>
      </c>
      <c r="M979" s="386" t="s">
        <v>62</v>
      </c>
      <c r="N979" s="203" t="s">
        <v>120</v>
      </c>
    </row>
    <row r="980" spans="3:14">
      <c r="C980" s="384" t="s">
        <v>2439</v>
      </c>
      <c r="D980" s="72" t="s">
        <v>2460</v>
      </c>
      <c r="E980" s="72" t="s">
        <v>2545</v>
      </c>
      <c r="F980" s="72"/>
      <c r="G980" s="72"/>
      <c r="H980" s="72"/>
      <c r="I980" s="72"/>
      <c r="J980" s="72"/>
      <c r="K980" s="72"/>
      <c r="L980" s="203" t="s">
        <v>56</v>
      </c>
      <c r="M980" s="386" t="s">
        <v>62</v>
      </c>
      <c r="N980" s="203" t="s">
        <v>120</v>
      </c>
    </row>
    <row r="981" spans="3:14">
      <c r="C981" s="384" t="s">
        <v>2439</v>
      </c>
      <c r="D981" s="72" t="s">
        <v>2460</v>
      </c>
      <c r="E981" s="72" t="s">
        <v>2547</v>
      </c>
      <c r="F981" s="72"/>
      <c r="G981" s="72"/>
      <c r="H981" s="72"/>
      <c r="I981" s="72"/>
      <c r="J981" s="72"/>
      <c r="K981" s="72"/>
      <c r="L981" s="203" t="s">
        <v>56</v>
      </c>
      <c r="M981" s="386" t="s">
        <v>62</v>
      </c>
      <c r="N981" s="203" t="s">
        <v>120</v>
      </c>
    </row>
    <row r="982" spans="3:14">
      <c r="C982" s="384" t="s">
        <v>2439</v>
      </c>
      <c r="D982" s="72" t="s">
        <v>2463</v>
      </c>
      <c r="E982" s="72" t="s">
        <v>2464</v>
      </c>
      <c r="F982" s="72"/>
      <c r="G982" s="72"/>
      <c r="H982" s="72"/>
      <c r="I982" s="72"/>
      <c r="J982" s="72"/>
      <c r="K982" s="72"/>
      <c r="L982" s="203" t="s">
        <v>56</v>
      </c>
      <c r="M982" s="386" t="s">
        <v>62</v>
      </c>
      <c r="N982" s="203" t="s">
        <v>413</v>
      </c>
    </row>
    <row r="983" spans="3:14">
      <c r="C983" s="384" t="s">
        <v>2439</v>
      </c>
      <c r="D983" s="72" t="s">
        <v>2466</v>
      </c>
      <c r="E983" s="72" t="s">
        <v>2467</v>
      </c>
      <c r="F983" s="72"/>
      <c r="G983" s="72"/>
      <c r="H983" s="72"/>
      <c r="I983" s="72"/>
      <c r="J983" s="72"/>
      <c r="K983" s="72"/>
      <c r="L983" s="203" t="s">
        <v>56</v>
      </c>
      <c r="M983" s="386" t="s">
        <v>62</v>
      </c>
      <c r="N983" s="203" t="s">
        <v>413</v>
      </c>
    </row>
    <row r="984" spans="3:14">
      <c r="C984" s="384" t="s">
        <v>2439</v>
      </c>
      <c r="D984" s="72" t="s">
        <v>2469</v>
      </c>
      <c r="E984" s="72" t="s">
        <v>2470</v>
      </c>
      <c r="F984" s="72"/>
      <c r="G984" s="72"/>
      <c r="H984" s="72"/>
      <c r="I984" s="72"/>
      <c r="J984" s="72"/>
      <c r="K984" s="72"/>
      <c r="L984" s="203" t="s">
        <v>56</v>
      </c>
      <c r="M984" s="386" t="s">
        <v>62</v>
      </c>
      <c r="N984" s="203" t="s">
        <v>413</v>
      </c>
    </row>
    <row r="985" spans="3:14">
      <c r="C985" s="391" t="s">
        <v>2439</v>
      </c>
      <c r="D985" s="73" t="s">
        <v>2469</v>
      </c>
      <c r="E985" s="73" t="s">
        <v>2474</v>
      </c>
      <c r="F985" s="73"/>
      <c r="G985" s="73"/>
      <c r="H985" s="73"/>
      <c r="I985" s="73"/>
      <c r="J985" s="73"/>
      <c r="K985" s="73"/>
      <c r="L985" s="312" t="s">
        <v>490</v>
      </c>
      <c r="M985" s="386" t="s">
        <v>62</v>
      </c>
      <c r="N985" s="312" t="s">
        <v>2475</v>
      </c>
    </row>
    <row r="986" spans="3:14">
      <c r="C986" s="384" t="s">
        <v>2439</v>
      </c>
      <c r="D986" s="72" t="s">
        <v>2469</v>
      </c>
      <c r="E986" s="72" t="s">
        <v>2472</v>
      </c>
      <c r="F986" s="72"/>
      <c r="G986" s="72"/>
      <c r="H986" s="72"/>
      <c r="I986" s="72"/>
      <c r="J986" s="72"/>
      <c r="K986" s="72"/>
      <c r="L986" s="203" t="s">
        <v>56</v>
      </c>
      <c r="M986" s="386" t="s">
        <v>62</v>
      </c>
      <c r="N986" s="203" t="s">
        <v>413</v>
      </c>
    </row>
    <row r="987" spans="3:14">
      <c r="C987" s="72" t="s">
        <v>2439</v>
      </c>
      <c r="D987" s="72" t="s">
        <v>2443</v>
      </c>
      <c r="E987" s="72" t="s">
        <v>2444</v>
      </c>
      <c r="F987" s="72"/>
      <c r="G987" s="72"/>
      <c r="H987" s="72"/>
      <c r="I987" s="72"/>
      <c r="J987" s="72"/>
      <c r="K987" s="86"/>
      <c r="L987" s="38" t="s">
        <v>56</v>
      </c>
      <c r="M987" s="373" t="s">
        <v>30</v>
      </c>
      <c r="N987" s="38" t="s">
        <v>413</v>
      </c>
    </row>
    <row r="988" spans="3:14">
      <c r="C988" s="72" t="s">
        <v>2439</v>
      </c>
      <c r="D988" s="72" t="s">
        <v>2446</v>
      </c>
      <c r="E988" s="72" t="s">
        <v>2447</v>
      </c>
      <c r="F988" s="72"/>
      <c r="G988" s="72"/>
      <c r="H988" s="72"/>
      <c r="I988" s="72"/>
      <c r="J988" s="72"/>
      <c r="K988" s="86"/>
      <c r="L988" s="38" t="s">
        <v>56</v>
      </c>
      <c r="M988" s="373" t="s">
        <v>30</v>
      </c>
      <c r="N988" s="38" t="s">
        <v>413</v>
      </c>
    </row>
    <row r="989" spans="3:14">
      <c r="C989" s="72" t="s">
        <v>2439</v>
      </c>
      <c r="D989" s="72" t="s">
        <v>2446</v>
      </c>
      <c r="E989" s="72" t="s">
        <v>2449</v>
      </c>
      <c r="F989" s="72"/>
      <c r="G989" s="72"/>
      <c r="H989" s="72"/>
      <c r="I989" s="72"/>
      <c r="J989" s="72"/>
      <c r="K989" s="86"/>
      <c r="L989" s="38" t="s">
        <v>56</v>
      </c>
      <c r="M989" s="373" t="s">
        <v>30</v>
      </c>
      <c r="N989" s="38" t="s">
        <v>413</v>
      </c>
    </row>
    <row r="990" spans="3:14">
      <c r="C990" s="384" t="s">
        <v>2608</v>
      </c>
      <c r="D990" s="72" t="s">
        <v>2629</v>
      </c>
      <c r="E990" s="72" t="s">
        <v>2630</v>
      </c>
      <c r="F990" s="72"/>
      <c r="G990" s="72"/>
      <c r="H990" s="72"/>
      <c r="I990" s="72"/>
      <c r="J990" s="72"/>
      <c r="K990" s="86"/>
      <c r="L990" s="38" t="s">
        <v>71</v>
      </c>
      <c r="M990" s="377" t="s">
        <v>30</v>
      </c>
      <c r="N990" s="38" t="s">
        <v>123</v>
      </c>
    </row>
    <row r="991" spans="3:14">
      <c r="C991" s="72" t="s">
        <v>2608</v>
      </c>
      <c r="D991" s="72" t="s">
        <v>2646</v>
      </c>
      <c r="E991" s="72" t="s">
        <v>2647</v>
      </c>
      <c r="F991" s="72"/>
      <c r="G991" s="72"/>
      <c r="H991" s="72"/>
      <c r="I991" s="72"/>
      <c r="J991" s="72"/>
      <c r="K991" s="86"/>
      <c r="L991" s="38" t="s">
        <v>56</v>
      </c>
      <c r="M991" s="373" t="s">
        <v>28</v>
      </c>
      <c r="N991" s="38" t="s">
        <v>413</v>
      </c>
    </row>
    <row r="992" spans="3:14">
      <c r="C992" s="72" t="s">
        <v>2608</v>
      </c>
      <c r="D992" s="72" t="s">
        <v>2646</v>
      </c>
      <c r="E992" s="72" t="s">
        <v>2649</v>
      </c>
      <c r="F992" s="72"/>
      <c r="G992" s="72"/>
      <c r="H992" s="72"/>
      <c r="I992" s="72"/>
      <c r="J992" s="72"/>
      <c r="K992" s="86"/>
      <c r="L992" s="38" t="s">
        <v>56</v>
      </c>
      <c r="M992" s="373" t="s">
        <v>28</v>
      </c>
      <c r="N992" s="38" t="s">
        <v>413</v>
      </c>
    </row>
    <row r="993" spans="3:14">
      <c r="C993" s="72" t="s">
        <v>2608</v>
      </c>
      <c r="D993" s="72" t="s">
        <v>2651</v>
      </c>
      <c r="E993" s="72" t="s">
        <v>2652</v>
      </c>
      <c r="F993" s="72"/>
      <c r="G993" s="72"/>
      <c r="H993" s="72"/>
      <c r="I993" s="72"/>
      <c r="J993" s="72"/>
      <c r="K993" s="86"/>
      <c r="L993" s="38" t="s">
        <v>1600</v>
      </c>
      <c r="M993" s="373" t="s">
        <v>28</v>
      </c>
      <c r="N993" s="38" t="s">
        <v>413</v>
      </c>
    </row>
    <row r="994" spans="3:14">
      <c r="C994" s="72" t="s">
        <v>2608</v>
      </c>
      <c r="D994" s="72" t="s">
        <v>2612</v>
      </c>
      <c r="E994" s="72" t="s">
        <v>2654</v>
      </c>
      <c r="F994" s="72"/>
      <c r="G994" s="72"/>
      <c r="H994" s="72"/>
      <c r="I994" s="72"/>
      <c r="J994" s="72"/>
      <c r="K994" s="86"/>
      <c r="L994" s="38" t="s">
        <v>56</v>
      </c>
      <c r="M994" s="373" t="s">
        <v>28</v>
      </c>
      <c r="N994" s="38" t="s">
        <v>413</v>
      </c>
    </row>
    <row r="995" spans="3:14">
      <c r="C995" s="72" t="s">
        <v>2608</v>
      </c>
      <c r="D995" s="72" t="s">
        <v>2656</v>
      </c>
      <c r="E995" s="72" t="s">
        <v>2657</v>
      </c>
      <c r="F995" s="72"/>
      <c r="G995" s="72"/>
      <c r="H995" s="72"/>
      <c r="I995" s="72"/>
      <c r="J995" s="72"/>
      <c r="K995" s="86"/>
      <c r="L995" s="38" t="s">
        <v>56</v>
      </c>
      <c r="M995" s="373" t="s">
        <v>30</v>
      </c>
      <c r="N995" s="38" t="s">
        <v>413</v>
      </c>
    </row>
    <row r="996" spans="3:14">
      <c r="C996" s="72" t="s">
        <v>2608</v>
      </c>
      <c r="D996" s="72" t="s">
        <v>2656</v>
      </c>
      <c r="E996" s="72" t="s">
        <v>2659</v>
      </c>
      <c r="F996" s="72"/>
      <c r="G996" s="72"/>
      <c r="H996" s="72"/>
      <c r="I996" s="72"/>
      <c r="J996" s="72"/>
      <c r="K996" s="86"/>
      <c r="L996" s="38" t="s">
        <v>56</v>
      </c>
      <c r="M996" s="373" t="s">
        <v>30</v>
      </c>
      <c r="N996" s="38" t="s">
        <v>413</v>
      </c>
    </row>
    <row r="997" spans="3:14">
      <c r="C997" s="72" t="s">
        <v>2608</v>
      </c>
      <c r="D997" s="72" t="s">
        <v>2661</v>
      </c>
      <c r="E997" s="72" t="s">
        <v>2662</v>
      </c>
      <c r="F997" s="72"/>
      <c r="G997" s="72"/>
      <c r="H997" s="72"/>
      <c r="I997" s="72"/>
      <c r="J997" s="72"/>
      <c r="K997" s="86"/>
      <c r="L997" s="38" t="s">
        <v>490</v>
      </c>
      <c r="M997" s="373" t="s">
        <v>30</v>
      </c>
      <c r="N997" s="38" t="s">
        <v>413</v>
      </c>
    </row>
    <row r="998" spans="3:14">
      <c r="C998" s="72" t="s">
        <v>2608</v>
      </c>
      <c r="D998" s="72" t="s">
        <v>2664</v>
      </c>
      <c r="E998" s="72" t="s">
        <v>2665</v>
      </c>
      <c r="F998" s="72"/>
      <c r="G998" s="72"/>
      <c r="H998" s="72"/>
      <c r="I998" s="72"/>
      <c r="J998" s="72"/>
      <c r="K998" s="86"/>
      <c r="L998" s="38" t="s">
        <v>56</v>
      </c>
      <c r="M998" s="373" t="s">
        <v>30</v>
      </c>
      <c r="N998" s="38" t="s">
        <v>413</v>
      </c>
    </row>
    <row r="999" spans="3:14">
      <c r="C999" s="72" t="s">
        <v>2608</v>
      </c>
      <c r="D999" s="72" t="s">
        <v>2667</v>
      </c>
      <c r="E999" s="72" t="s">
        <v>2668</v>
      </c>
      <c r="F999" s="72"/>
      <c r="G999" s="72"/>
      <c r="H999" s="72"/>
      <c r="I999" s="72"/>
      <c r="J999" s="72"/>
      <c r="K999" s="86"/>
      <c r="L999" s="38" t="s">
        <v>56</v>
      </c>
      <c r="M999" s="373" t="s">
        <v>30</v>
      </c>
      <c r="N999" s="38" t="s">
        <v>413</v>
      </c>
    </row>
    <row r="1000" spans="3:14">
      <c r="C1000" s="72" t="s">
        <v>2608</v>
      </c>
      <c r="D1000" s="72" t="s">
        <v>2670</v>
      </c>
      <c r="E1000" s="72" t="s">
        <v>2671</v>
      </c>
      <c r="F1000" s="72"/>
      <c r="G1000" s="72"/>
      <c r="H1000" s="72"/>
      <c r="I1000" s="72"/>
      <c r="J1000" s="72"/>
      <c r="K1000" s="86"/>
      <c r="L1000" s="38" t="s">
        <v>56</v>
      </c>
      <c r="M1000" s="373" t="s">
        <v>30</v>
      </c>
      <c r="N1000" s="38" t="s">
        <v>413</v>
      </c>
    </row>
    <row r="1001" spans="3:14">
      <c r="C1001" s="72" t="s">
        <v>2608</v>
      </c>
      <c r="D1001" s="72" t="s">
        <v>2670</v>
      </c>
      <c r="E1001" s="72" t="s">
        <v>2673</v>
      </c>
      <c r="F1001" s="72"/>
      <c r="G1001" s="72"/>
      <c r="H1001" s="72"/>
      <c r="I1001" s="72"/>
      <c r="J1001" s="72"/>
      <c r="K1001" s="86"/>
      <c r="L1001" s="38" t="s">
        <v>56</v>
      </c>
      <c r="M1001" s="373" t="s">
        <v>30</v>
      </c>
      <c r="N1001" s="38" t="s">
        <v>413</v>
      </c>
    </row>
    <row r="1002" spans="3:14">
      <c r="C1002" s="72" t="s">
        <v>2608</v>
      </c>
      <c r="D1002" s="72" t="s">
        <v>2670</v>
      </c>
      <c r="E1002" s="72" t="s">
        <v>2675</v>
      </c>
      <c r="F1002" s="72"/>
      <c r="G1002" s="72"/>
      <c r="H1002" s="72"/>
      <c r="I1002" s="72"/>
      <c r="J1002" s="72"/>
      <c r="K1002" s="86"/>
      <c r="L1002" s="38" t="s">
        <v>56</v>
      </c>
      <c r="M1002" s="373" t="s">
        <v>30</v>
      </c>
      <c r="N1002" s="38" t="s">
        <v>413</v>
      </c>
    </row>
    <row r="1003" spans="3:14">
      <c r="C1003" s="72" t="s">
        <v>2608</v>
      </c>
      <c r="D1003" s="72" t="s">
        <v>2677</v>
      </c>
      <c r="E1003" s="72" t="s">
        <v>2678</v>
      </c>
      <c r="F1003" s="72"/>
      <c r="G1003" s="72"/>
      <c r="H1003" s="72"/>
      <c r="I1003" s="72"/>
      <c r="J1003" s="72"/>
      <c r="K1003" s="86"/>
      <c r="L1003" s="38" t="s">
        <v>56</v>
      </c>
      <c r="M1003" s="373" t="s">
        <v>62</v>
      </c>
      <c r="N1003" s="38" t="s">
        <v>413</v>
      </c>
    </row>
    <row r="1004" spans="3:14">
      <c r="C1004" s="72" t="s">
        <v>2608</v>
      </c>
      <c r="D1004" s="72" t="s">
        <v>2680</v>
      </c>
      <c r="E1004" s="72" t="s">
        <v>2681</v>
      </c>
      <c r="F1004" s="72"/>
      <c r="G1004" s="72"/>
      <c r="H1004" s="72"/>
      <c r="I1004" s="72"/>
      <c r="J1004" s="72"/>
      <c r="K1004" s="86"/>
      <c r="L1004" s="38" t="s">
        <v>1600</v>
      </c>
      <c r="M1004" s="373" t="s">
        <v>28</v>
      </c>
      <c r="N1004" s="38" t="s">
        <v>518</v>
      </c>
    </row>
    <row r="1005" spans="3:14">
      <c r="C1005" s="72" t="s">
        <v>2608</v>
      </c>
      <c r="D1005" s="72" t="s">
        <v>2615</v>
      </c>
      <c r="E1005" s="72" t="s">
        <v>2683</v>
      </c>
      <c r="F1005" s="72"/>
      <c r="G1005" s="72"/>
      <c r="H1005" s="72"/>
      <c r="I1005" s="72"/>
      <c r="J1005" s="72"/>
      <c r="K1005" s="86"/>
      <c r="L1005" s="38" t="s">
        <v>56</v>
      </c>
      <c r="M1005" s="373" t="s">
        <v>28</v>
      </c>
      <c r="N1005" s="38" t="s">
        <v>518</v>
      </c>
    </row>
    <row r="1006" spans="3:14">
      <c r="C1006" s="72" t="s">
        <v>2608</v>
      </c>
      <c r="D1006" s="72" t="s">
        <v>2615</v>
      </c>
      <c r="E1006" s="72" t="s">
        <v>2685</v>
      </c>
      <c r="F1006" s="72"/>
      <c r="G1006" s="72"/>
      <c r="H1006" s="72"/>
      <c r="I1006" s="72"/>
      <c r="J1006" s="72"/>
      <c r="K1006" s="86"/>
      <c r="L1006" s="38" t="s">
        <v>56</v>
      </c>
      <c r="M1006" s="373" t="s">
        <v>28</v>
      </c>
      <c r="N1006" s="38" t="s">
        <v>518</v>
      </c>
    </row>
    <row r="1007" spans="3:14">
      <c r="C1007" s="72" t="s">
        <v>2608</v>
      </c>
      <c r="D1007" s="72" t="s">
        <v>2687</v>
      </c>
      <c r="E1007" s="72" t="s">
        <v>2688</v>
      </c>
      <c r="F1007" s="72"/>
      <c r="G1007" s="72"/>
      <c r="H1007" s="72"/>
      <c r="I1007" s="72"/>
      <c r="J1007" s="72"/>
      <c r="K1007" s="86"/>
      <c r="L1007" s="38" t="s">
        <v>56</v>
      </c>
      <c r="M1007" s="373" t="s">
        <v>30</v>
      </c>
      <c r="N1007" s="38" t="s">
        <v>518</v>
      </c>
    </row>
    <row r="1008" spans="3:14">
      <c r="C1008" s="72" t="s">
        <v>2608</v>
      </c>
      <c r="D1008" s="72" t="s">
        <v>2690</v>
      </c>
      <c r="E1008" s="72" t="s">
        <v>2691</v>
      </c>
      <c r="F1008" s="72"/>
      <c r="G1008" s="72"/>
      <c r="H1008" s="72"/>
      <c r="I1008" s="72"/>
      <c r="J1008" s="72"/>
      <c r="K1008" s="86"/>
      <c r="L1008" s="38" t="s">
        <v>56</v>
      </c>
      <c r="M1008" s="373" t="s">
        <v>28</v>
      </c>
      <c r="N1008" s="38" t="s">
        <v>120</v>
      </c>
    </row>
    <row r="1009" spans="3:14">
      <c r="C1009" s="72" t="s">
        <v>2608</v>
      </c>
      <c r="D1009" s="72" t="s">
        <v>2690</v>
      </c>
      <c r="E1009" s="72" t="s">
        <v>2693</v>
      </c>
      <c r="F1009" s="72"/>
      <c r="G1009" s="72"/>
      <c r="H1009" s="72"/>
      <c r="I1009" s="72"/>
      <c r="J1009" s="72"/>
      <c r="K1009" s="86"/>
      <c r="L1009" s="38" t="s">
        <v>56</v>
      </c>
      <c r="M1009" s="373" t="s">
        <v>28</v>
      </c>
      <c r="N1009" s="38" t="s">
        <v>120</v>
      </c>
    </row>
    <row r="1010" spans="3:14">
      <c r="C1010" s="72" t="s">
        <v>2608</v>
      </c>
      <c r="D1010" s="72" t="s">
        <v>2646</v>
      </c>
      <c r="E1010" s="72" t="s">
        <v>2695</v>
      </c>
      <c r="F1010" s="72"/>
      <c r="G1010" s="72"/>
      <c r="H1010" s="72"/>
      <c r="I1010" s="72"/>
      <c r="J1010" s="72"/>
      <c r="K1010" s="86"/>
      <c r="L1010" s="38" t="s">
        <v>56</v>
      </c>
      <c r="M1010" s="373" t="s">
        <v>28</v>
      </c>
      <c r="N1010" s="38" t="s">
        <v>120</v>
      </c>
    </row>
    <row r="1011" spans="3:14">
      <c r="C1011" s="72" t="s">
        <v>2608</v>
      </c>
      <c r="D1011" s="72" t="s">
        <v>2609</v>
      </c>
      <c r="E1011" s="72" t="s">
        <v>2697</v>
      </c>
      <c r="F1011" s="72"/>
      <c r="G1011" s="72"/>
      <c r="H1011" s="72"/>
      <c r="I1011" s="72"/>
      <c r="J1011" s="72"/>
      <c r="K1011" s="86"/>
      <c r="L1011" s="38" t="s">
        <v>56</v>
      </c>
      <c r="M1011" s="373" t="s">
        <v>28</v>
      </c>
      <c r="N1011" s="38" t="s">
        <v>120</v>
      </c>
    </row>
    <row r="1012" spans="3:14">
      <c r="C1012" s="72" t="s">
        <v>2608</v>
      </c>
      <c r="D1012" s="72" t="s">
        <v>2699</v>
      </c>
      <c r="E1012" s="72" t="s">
        <v>2700</v>
      </c>
      <c r="F1012" s="72"/>
      <c r="G1012" s="72"/>
      <c r="H1012" s="72"/>
      <c r="I1012" s="72"/>
      <c r="J1012" s="72"/>
      <c r="K1012" s="86"/>
      <c r="L1012" s="38" t="s">
        <v>56</v>
      </c>
      <c r="M1012" s="373" t="s">
        <v>30</v>
      </c>
      <c r="N1012" s="38" t="s">
        <v>120</v>
      </c>
    </row>
    <row r="1013" spans="3:14">
      <c r="C1013" s="72" t="s">
        <v>2608</v>
      </c>
      <c r="D1013" s="72" t="s">
        <v>2702</v>
      </c>
      <c r="E1013" s="72" t="s">
        <v>2703</v>
      </c>
      <c r="F1013" s="72"/>
      <c r="G1013" s="72"/>
      <c r="H1013" s="72"/>
      <c r="I1013" s="72"/>
      <c r="J1013" s="72"/>
      <c r="K1013" s="86"/>
      <c r="L1013" s="38" t="s">
        <v>56</v>
      </c>
      <c r="M1013" s="373" t="s">
        <v>30</v>
      </c>
      <c r="N1013" s="38" t="s">
        <v>120</v>
      </c>
    </row>
    <row r="1014" spans="3:14">
      <c r="C1014" s="72" t="s">
        <v>2608</v>
      </c>
      <c r="D1014" s="72" t="s">
        <v>2705</v>
      </c>
      <c r="E1014" s="72" t="s">
        <v>2706</v>
      </c>
      <c r="F1014" s="72"/>
      <c r="G1014" s="72"/>
      <c r="H1014" s="72"/>
      <c r="I1014" s="72"/>
      <c r="J1014" s="72"/>
      <c r="K1014" s="86"/>
      <c r="L1014" s="38" t="s">
        <v>56</v>
      </c>
      <c r="M1014" s="373" t="s">
        <v>30</v>
      </c>
      <c r="N1014" s="38" t="s">
        <v>120</v>
      </c>
    </row>
    <row r="1015" spans="3:14">
      <c r="C1015" s="72" t="s">
        <v>2608</v>
      </c>
      <c r="D1015" s="72" t="s">
        <v>2705</v>
      </c>
      <c r="E1015" s="72" t="s">
        <v>2708</v>
      </c>
      <c r="F1015" s="72"/>
      <c r="G1015" s="72"/>
      <c r="H1015" s="72"/>
      <c r="I1015" s="72"/>
      <c r="J1015" s="72"/>
      <c r="K1015" s="86"/>
      <c r="L1015" s="38" t="s">
        <v>56</v>
      </c>
      <c r="M1015" s="373" t="s">
        <v>30</v>
      </c>
      <c r="N1015" s="38" t="s">
        <v>120</v>
      </c>
    </row>
    <row r="1016" spans="3:14">
      <c r="C1016" s="72" t="s">
        <v>2608</v>
      </c>
      <c r="D1016" s="72" t="s">
        <v>2664</v>
      </c>
      <c r="E1016" s="72" t="s">
        <v>2710</v>
      </c>
      <c r="F1016" s="72"/>
      <c r="G1016" s="72"/>
      <c r="H1016" s="72"/>
      <c r="I1016" s="72"/>
      <c r="J1016" s="72"/>
      <c r="K1016" s="86"/>
      <c r="L1016" s="38" t="s">
        <v>56</v>
      </c>
      <c r="M1016" s="373" t="s">
        <v>30</v>
      </c>
      <c r="N1016" s="38" t="s">
        <v>120</v>
      </c>
    </row>
    <row r="1017" spans="3:14">
      <c r="C1017" s="72" t="s">
        <v>2608</v>
      </c>
      <c r="D1017" s="72" t="s">
        <v>2687</v>
      </c>
      <c r="E1017" s="72" t="s">
        <v>2712</v>
      </c>
      <c r="F1017" s="72"/>
      <c r="G1017" s="72"/>
      <c r="H1017" s="72"/>
      <c r="I1017" s="72"/>
      <c r="J1017" s="72"/>
      <c r="K1017" s="86"/>
      <c r="L1017" s="38" t="s">
        <v>869</v>
      </c>
      <c r="M1017" s="373" t="s">
        <v>30</v>
      </c>
      <c r="N1017" s="38" t="s">
        <v>121</v>
      </c>
    </row>
    <row r="1018" spans="3:14">
      <c r="C1018" s="72" t="s">
        <v>2608</v>
      </c>
      <c r="D1018" s="72" t="s">
        <v>2714</v>
      </c>
      <c r="E1018" s="72" t="s">
        <v>2715</v>
      </c>
      <c r="F1018" s="72"/>
      <c r="G1018" s="72"/>
      <c r="H1018" s="72"/>
      <c r="I1018" s="72"/>
      <c r="J1018" s="72"/>
      <c r="K1018" s="86"/>
      <c r="L1018" s="38" t="s">
        <v>56</v>
      </c>
      <c r="M1018" s="373" t="s">
        <v>30</v>
      </c>
      <c r="N1018" s="38" t="s">
        <v>121</v>
      </c>
    </row>
    <row r="1019" spans="3:14">
      <c r="C1019" s="72" t="s">
        <v>2608</v>
      </c>
      <c r="D1019" s="72" t="s">
        <v>2717</v>
      </c>
      <c r="E1019" s="72" t="s">
        <v>2718</v>
      </c>
      <c r="F1019" s="72"/>
      <c r="G1019" s="72"/>
      <c r="H1019" s="72"/>
      <c r="I1019" s="72"/>
      <c r="J1019" s="72"/>
      <c r="K1019" s="86"/>
      <c r="L1019" s="38" t="s">
        <v>56</v>
      </c>
      <c r="M1019" s="373" t="s">
        <v>30</v>
      </c>
      <c r="N1019" s="38" t="s">
        <v>121</v>
      </c>
    </row>
    <row r="1020" spans="3:14">
      <c r="C1020" s="72" t="s">
        <v>2608</v>
      </c>
      <c r="D1020" s="72" t="s">
        <v>2717</v>
      </c>
      <c r="E1020" s="72" t="s">
        <v>2720</v>
      </c>
      <c r="F1020" s="72"/>
      <c r="G1020" s="72"/>
      <c r="H1020" s="72"/>
      <c r="I1020" s="72"/>
      <c r="J1020" s="72"/>
      <c r="K1020" s="86"/>
      <c r="L1020" s="38" t="s">
        <v>56</v>
      </c>
      <c r="M1020" s="373" t="s">
        <v>30</v>
      </c>
      <c r="N1020" s="38" t="s">
        <v>1898</v>
      </c>
    </row>
    <row r="1021" spans="3:14">
      <c r="C1021" s="384" t="s">
        <v>2608</v>
      </c>
      <c r="D1021" s="72" t="s">
        <v>2705</v>
      </c>
      <c r="E1021" s="72" t="s">
        <v>2722</v>
      </c>
      <c r="F1021" s="72"/>
      <c r="G1021" s="72"/>
      <c r="H1021" s="72"/>
      <c r="I1021" s="72"/>
      <c r="J1021" s="72"/>
      <c r="K1021" s="86"/>
      <c r="L1021" s="38" t="s">
        <v>56</v>
      </c>
      <c r="M1021" s="377" t="s">
        <v>30</v>
      </c>
      <c r="N1021" s="38" t="s">
        <v>124</v>
      </c>
    </row>
    <row r="1022" spans="3:14">
      <c r="C1022" s="384" t="s">
        <v>2608</v>
      </c>
      <c r="D1022" s="72" t="s">
        <v>2729</v>
      </c>
      <c r="E1022" s="72" t="s">
        <v>2730</v>
      </c>
      <c r="F1022" s="72"/>
      <c r="G1022" s="72"/>
      <c r="H1022" s="72"/>
      <c r="I1022" s="72"/>
      <c r="J1022" s="72"/>
      <c r="K1022" s="86"/>
      <c r="L1022" s="38" t="s">
        <v>91</v>
      </c>
      <c r="M1022" s="377" t="s">
        <v>30</v>
      </c>
      <c r="N1022" s="38"/>
    </row>
    <row r="1023" spans="3:14">
      <c r="C1023" s="384" t="s">
        <v>2608</v>
      </c>
      <c r="D1023" s="72" t="s">
        <v>2729</v>
      </c>
      <c r="E1023" s="72" t="s">
        <v>2732</v>
      </c>
      <c r="F1023" s="72"/>
      <c r="G1023" s="72"/>
      <c r="H1023" s="72"/>
      <c r="I1023" s="72"/>
      <c r="J1023" s="72"/>
      <c r="K1023" s="86"/>
      <c r="L1023" s="38" t="s">
        <v>91</v>
      </c>
      <c r="M1023" s="377" t="s">
        <v>30</v>
      </c>
      <c r="N1023" s="38"/>
    </row>
    <row r="1024" spans="3:14">
      <c r="C1024" s="384" t="s">
        <v>2608</v>
      </c>
      <c r="D1024" s="72" t="s">
        <v>2729</v>
      </c>
      <c r="E1024" s="72" t="s">
        <v>2734</v>
      </c>
      <c r="F1024" s="72"/>
      <c r="G1024" s="72"/>
      <c r="H1024" s="72"/>
      <c r="I1024" s="72"/>
      <c r="J1024" s="72"/>
      <c r="K1024" s="86"/>
      <c r="L1024" s="38" t="s">
        <v>91</v>
      </c>
      <c r="M1024" s="377" t="s">
        <v>30</v>
      </c>
      <c r="N1024" s="38"/>
    </row>
    <row r="1025" spans="3:14">
      <c r="C1025" s="384" t="s">
        <v>2608</v>
      </c>
      <c r="D1025" s="72" t="s">
        <v>2729</v>
      </c>
      <c r="E1025" s="72" t="s">
        <v>2736</v>
      </c>
      <c r="F1025" s="72"/>
      <c r="G1025" s="72"/>
      <c r="H1025" s="72"/>
      <c r="I1025" s="72"/>
      <c r="J1025" s="72"/>
      <c r="K1025" s="86"/>
      <c r="L1025" s="38" t="s">
        <v>91</v>
      </c>
      <c r="M1025" s="377" t="s">
        <v>30</v>
      </c>
      <c r="N1025" s="38"/>
    </row>
    <row r="1026" spans="3:14">
      <c r="C1026" s="384" t="s">
        <v>2608</v>
      </c>
      <c r="D1026" s="72" t="s">
        <v>2729</v>
      </c>
      <c r="E1026" s="72" t="s">
        <v>2738</v>
      </c>
      <c r="F1026" s="72"/>
      <c r="G1026" s="72"/>
      <c r="H1026" s="72"/>
      <c r="I1026" s="72"/>
      <c r="J1026" s="72"/>
      <c r="K1026" s="86"/>
      <c r="L1026" s="38" t="s">
        <v>91</v>
      </c>
      <c r="M1026" s="377" t="s">
        <v>30</v>
      </c>
      <c r="N1026" s="38"/>
    </row>
    <row r="1027" spans="3:14">
      <c r="C1027" s="384" t="s">
        <v>2608</v>
      </c>
      <c r="D1027" s="72" t="s">
        <v>2729</v>
      </c>
      <c r="E1027" s="72" t="s">
        <v>2740</v>
      </c>
      <c r="F1027" s="72"/>
      <c r="G1027" s="72"/>
      <c r="H1027" s="72"/>
      <c r="I1027" s="72"/>
      <c r="J1027" s="72"/>
      <c r="K1027" s="86"/>
      <c r="L1027" s="38" t="s">
        <v>91</v>
      </c>
      <c r="M1027" s="377" t="s">
        <v>30</v>
      </c>
      <c r="N1027" s="38"/>
    </row>
    <row r="1028" spans="3:14">
      <c r="C1028" s="384" t="s">
        <v>2608</v>
      </c>
      <c r="D1028" s="72" t="s">
        <v>2729</v>
      </c>
      <c r="E1028" s="72" t="s">
        <v>2742</v>
      </c>
      <c r="F1028" s="72"/>
      <c r="G1028" s="72"/>
      <c r="H1028" s="72"/>
      <c r="I1028" s="72"/>
      <c r="J1028" s="72"/>
      <c r="K1028" s="86"/>
      <c r="L1028" s="38" t="s">
        <v>73</v>
      </c>
      <c r="M1028" s="377" t="s">
        <v>30</v>
      </c>
      <c r="N1028" s="38"/>
    </row>
    <row r="1029" spans="3:14">
      <c r="C1029" s="384" t="s">
        <v>2608</v>
      </c>
      <c r="D1029" s="72" t="s">
        <v>2729</v>
      </c>
      <c r="E1029" s="72" t="s">
        <v>2744</v>
      </c>
      <c r="F1029" s="72"/>
      <c r="G1029" s="72"/>
      <c r="H1029" s="72"/>
      <c r="I1029" s="72"/>
      <c r="J1029" s="72"/>
      <c r="K1029" s="86"/>
      <c r="L1029" s="38" t="s">
        <v>91</v>
      </c>
      <c r="M1029" s="377" t="s">
        <v>30</v>
      </c>
      <c r="N1029" s="38"/>
    </row>
    <row r="1030" spans="3:14">
      <c r="C1030" s="384" t="s">
        <v>2608</v>
      </c>
      <c r="D1030" s="72" t="s">
        <v>2729</v>
      </c>
      <c r="E1030" s="72" t="s">
        <v>2746</v>
      </c>
      <c r="F1030" s="72"/>
      <c r="G1030" s="72"/>
      <c r="H1030" s="72"/>
      <c r="I1030" s="72"/>
      <c r="J1030" s="72"/>
      <c r="K1030" s="86"/>
      <c r="L1030" s="38" t="s">
        <v>91</v>
      </c>
      <c r="M1030" s="377" t="s">
        <v>30</v>
      </c>
      <c r="N1030" s="38"/>
    </row>
    <row r="1031" spans="3:14">
      <c r="C1031" s="394" t="s">
        <v>2608</v>
      </c>
      <c r="D1031" s="395" t="s">
        <v>2639</v>
      </c>
      <c r="E1031" s="395" t="s">
        <v>2785</v>
      </c>
      <c r="F1031" s="395"/>
      <c r="G1031" s="395"/>
      <c r="H1031" s="395"/>
      <c r="I1031" s="395"/>
      <c r="J1031" s="395"/>
      <c r="K1031" s="396"/>
      <c r="L1031" s="397" t="s">
        <v>91</v>
      </c>
      <c r="M1031" s="398" t="s">
        <v>62</v>
      </c>
      <c r="N1031" s="397"/>
    </row>
    <row r="1032" spans="3:14">
      <c r="C1032" s="384" t="s">
        <v>5447</v>
      </c>
      <c r="D1032" s="72" t="s">
        <v>2748</v>
      </c>
      <c r="E1032" s="72" t="s">
        <v>5448</v>
      </c>
      <c r="F1032" s="72"/>
      <c r="G1032" s="72"/>
      <c r="H1032" s="72"/>
      <c r="I1032" s="72"/>
      <c r="J1032" s="72"/>
      <c r="K1032" s="86"/>
      <c r="L1032" s="38" t="s">
        <v>91</v>
      </c>
      <c r="M1032" s="377" t="s">
        <v>5449</v>
      </c>
      <c r="N1032" s="38"/>
    </row>
    <row r="1033" spans="3:14">
      <c r="C1033" s="384" t="s">
        <v>5447</v>
      </c>
      <c r="D1033" s="72" t="s">
        <v>5450</v>
      </c>
      <c r="E1033" s="395" t="s">
        <v>5451</v>
      </c>
      <c r="F1033" s="395"/>
      <c r="G1033" s="395"/>
      <c r="H1033" s="395"/>
      <c r="I1033" s="395"/>
      <c r="J1033" s="395"/>
      <c r="K1033" s="396"/>
      <c r="L1033" s="397" t="s">
        <v>91</v>
      </c>
      <c r="M1033" s="398" t="s">
        <v>62</v>
      </c>
      <c r="N1033" s="397"/>
    </row>
  </sheetData>
  <phoneticPr fontId="1" type="noConversion"/>
  <conditionalFormatting sqref="E1:E1048576">
    <cfRule type="duplicateValues" dxfId="5" priority="1"/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A184-F6EA-43F1-BFC9-F29B83025CE7}">
  <dimension ref="B2:V61"/>
  <sheetViews>
    <sheetView showGridLines="0" topLeftCell="B18" zoomScale="85" zoomScaleNormal="85" workbookViewId="0">
      <selection activeCell="M50" sqref="M50"/>
    </sheetView>
  </sheetViews>
  <sheetFormatPr defaultRowHeight="16.5"/>
  <cols>
    <col min="1" max="1" width="4.875" customWidth="1"/>
    <col min="2" max="3" width="27.875" customWidth="1"/>
    <col min="4" max="4" width="17.875" style="30" bestFit="1" customWidth="1"/>
    <col min="5" max="5" width="26.875" bestFit="1" customWidth="1"/>
    <col min="6" max="7" width="18.625" bestFit="1" customWidth="1"/>
    <col min="8" max="8" width="18.375" bestFit="1" customWidth="1"/>
    <col min="10" max="10" width="27.625" bestFit="1" customWidth="1"/>
    <col min="11" max="12" width="10.625" customWidth="1"/>
    <col min="13" max="13" width="13.375" customWidth="1"/>
    <col min="14" max="21" width="10.625" customWidth="1"/>
  </cols>
  <sheetData>
    <row r="2" spans="2:22" ht="20.25">
      <c r="B2" s="1" t="s">
        <v>0</v>
      </c>
      <c r="C2" s="1"/>
      <c r="D2" s="27"/>
    </row>
    <row r="3" spans="2:22">
      <c r="B3" s="3" t="s">
        <v>1</v>
      </c>
      <c r="C3" s="3"/>
      <c r="D3" s="28">
        <f>(H10+H42)/2</f>
        <v>0.23784848484848486</v>
      </c>
    </row>
    <row r="4" spans="2:22">
      <c r="D4" s="29"/>
    </row>
    <row r="5" spans="2:22">
      <c r="B5" t="s">
        <v>2</v>
      </c>
      <c r="D5" s="29"/>
    </row>
    <row r="6" spans="2:22">
      <c r="B6" t="s">
        <v>3</v>
      </c>
      <c r="D6" s="29"/>
    </row>
    <row r="7" spans="2:22">
      <c r="D7" s="29"/>
    </row>
    <row r="8" spans="2:22">
      <c r="D8" s="29"/>
    </row>
    <row r="9" spans="2:22" ht="17.25" thickBot="1">
      <c r="B9" s="6" t="s">
        <v>4</v>
      </c>
      <c r="C9" s="6"/>
      <c r="J9" s="38" t="s">
        <v>5</v>
      </c>
      <c r="K9" s="44" t="s">
        <v>6</v>
      </c>
      <c r="L9" s="45"/>
      <c r="M9" s="45"/>
      <c r="N9" s="45"/>
      <c r="O9" s="45"/>
      <c r="P9" s="45"/>
      <c r="Q9" s="45"/>
      <c r="R9" s="45"/>
      <c r="S9" s="45"/>
      <c r="T9" s="45"/>
      <c r="U9" s="45"/>
      <c r="V9" s="46"/>
    </row>
    <row r="10" spans="2:22">
      <c r="B10" s="7" t="s">
        <v>7</v>
      </c>
      <c r="C10" s="9"/>
      <c r="D10" s="8">
        <f xml:space="preserve"> SUM(E12:E38)</f>
        <v>33000</v>
      </c>
      <c r="E10" s="9" t="s">
        <v>8</v>
      </c>
      <c r="F10" s="36">
        <f>SUM(G12:G38)</f>
        <v>9450</v>
      </c>
      <c r="G10" s="11" t="s">
        <v>9</v>
      </c>
      <c r="H10" s="12">
        <f>F10/D10</f>
        <v>0.28636363636363638</v>
      </c>
      <c r="J10" s="38" t="s">
        <v>10</v>
      </c>
      <c r="K10" s="44" t="s">
        <v>11</v>
      </c>
      <c r="L10" s="45"/>
      <c r="M10" s="45"/>
      <c r="N10" s="45"/>
      <c r="O10" s="45"/>
      <c r="P10" s="45"/>
      <c r="Q10" s="45"/>
      <c r="R10" s="45"/>
      <c r="S10" s="45"/>
      <c r="T10" s="45"/>
      <c r="U10" s="48"/>
      <c r="V10" s="49"/>
    </row>
    <row r="11" spans="2:22">
      <c r="B11" s="25" t="s">
        <v>12</v>
      </c>
      <c r="C11" s="51" t="s">
        <v>13</v>
      </c>
      <c r="D11" s="13" t="s">
        <v>14</v>
      </c>
      <c r="E11" s="14" t="s">
        <v>15</v>
      </c>
      <c r="F11" s="15" t="s">
        <v>16</v>
      </c>
      <c r="G11" s="15" t="s">
        <v>17</v>
      </c>
      <c r="H11" s="16" t="s">
        <v>18</v>
      </c>
      <c r="J11" s="38" t="s">
        <v>19</v>
      </c>
      <c r="K11" s="467" t="s">
        <v>20</v>
      </c>
      <c r="L11" s="468"/>
      <c r="M11" s="467" t="s">
        <v>21</v>
      </c>
      <c r="N11" s="468"/>
      <c r="O11" s="467" t="s">
        <v>22</v>
      </c>
      <c r="P11" s="468"/>
      <c r="Q11" s="467" t="s">
        <v>23</v>
      </c>
      <c r="R11" s="468"/>
      <c r="S11" s="467" t="s">
        <v>24</v>
      </c>
      <c r="T11" s="468"/>
      <c r="U11" s="50" t="s">
        <v>25</v>
      </c>
      <c r="V11" s="50" t="s">
        <v>26</v>
      </c>
    </row>
    <row r="12" spans="2:22">
      <c r="B12" s="33" t="s">
        <v>27</v>
      </c>
      <c r="C12" s="74"/>
      <c r="D12" s="24" t="s">
        <v>28</v>
      </c>
      <c r="E12" s="17"/>
      <c r="F12" s="18">
        <v>600</v>
      </c>
      <c r="G12" s="37"/>
      <c r="H12" s="19">
        <f t="shared" ref="H12:H38" si="0">G12/F12</f>
        <v>0</v>
      </c>
      <c r="J12" s="38" t="s">
        <v>29</v>
      </c>
      <c r="K12" s="15"/>
      <c r="L12" s="15"/>
      <c r="M12" s="15"/>
      <c r="N12" s="15"/>
      <c r="O12" s="15" t="s">
        <v>28</v>
      </c>
      <c r="P12" s="51" t="s">
        <v>30</v>
      </c>
      <c r="Q12" s="51"/>
      <c r="R12" s="51" t="s">
        <v>30</v>
      </c>
      <c r="S12" s="51" t="s">
        <v>28</v>
      </c>
      <c r="T12" s="51" t="s">
        <v>30</v>
      </c>
      <c r="U12" s="52" t="s">
        <v>31</v>
      </c>
      <c r="V12" s="52"/>
    </row>
    <row r="13" spans="2:22" ht="49.5">
      <c r="B13" s="71" t="s">
        <v>32</v>
      </c>
      <c r="C13" s="75"/>
      <c r="D13" s="31" t="s">
        <v>33</v>
      </c>
      <c r="E13" s="20">
        <v>3000</v>
      </c>
      <c r="F13" s="232">
        <v>600</v>
      </c>
      <c r="G13" s="37"/>
      <c r="H13" s="19">
        <f t="shared" si="0"/>
        <v>0</v>
      </c>
      <c r="J13" s="38" t="s">
        <v>34</v>
      </c>
      <c r="K13" s="15"/>
      <c r="L13" s="15"/>
      <c r="M13" s="15"/>
      <c r="N13" s="15"/>
      <c r="O13" s="53">
        <v>6920</v>
      </c>
      <c r="P13" s="53">
        <v>1300</v>
      </c>
      <c r="Q13" s="53"/>
      <c r="R13" s="53">
        <v>3000</v>
      </c>
      <c r="S13" s="53">
        <v>2000</v>
      </c>
      <c r="T13" s="53">
        <v>4000</v>
      </c>
      <c r="U13" s="53">
        <v>4000</v>
      </c>
      <c r="V13" s="57">
        <v>3000</v>
      </c>
    </row>
    <row r="14" spans="2:22" ht="17.25" thickBot="1">
      <c r="B14" s="26"/>
      <c r="C14" s="76"/>
      <c r="D14" s="34" t="s">
        <v>35</v>
      </c>
      <c r="E14" s="21"/>
      <c r="F14" s="279">
        <v>900</v>
      </c>
      <c r="G14" s="335">
        <v>30</v>
      </c>
      <c r="H14" s="19">
        <f t="shared" si="0"/>
        <v>3.3333333333333333E-2</v>
      </c>
      <c r="J14" s="38" t="s">
        <v>36</v>
      </c>
      <c r="K14" s="15"/>
      <c r="L14" s="15"/>
      <c r="M14" s="15"/>
      <c r="N14" s="15"/>
      <c r="O14" s="15" t="s">
        <v>37</v>
      </c>
      <c r="P14" s="15" t="s">
        <v>38</v>
      </c>
      <c r="Q14" s="15"/>
      <c r="R14" s="15" t="s">
        <v>39</v>
      </c>
      <c r="S14" s="15" t="s">
        <v>39</v>
      </c>
      <c r="T14" s="15" t="s">
        <v>40</v>
      </c>
      <c r="U14" s="15" t="s">
        <v>39</v>
      </c>
      <c r="V14" s="15"/>
    </row>
    <row r="15" spans="2:22">
      <c r="B15" s="33" t="s">
        <v>41</v>
      </c>
      <c r="C15" s="74"/>
      <c r="D15" s="24" t="s">
        <v>28</v>
      </c>
      <c r="E15" s="17"/>
      <c r="F15" s="232">
        <v>600</v>
      </c>
      <c r="G15" s="337"/>
      <c r="H15" s="19">
        <f t="shared" si="0"/>
        <v>0</v>
      </c>
      <c r="J15" s="38" t="s">
        <v>42</v>
      </c>
      <c r="K15" s="15"/>
      <c r="L15" s="15"/>
      <c r="M15" s="15"/>
      <c r="N15" s="15"/>
      <c r="O15" s="54" t="s">
        <v>43</v>
      </c>
      <c r="P15" s="55"/>
      <c r="Q15" s="55"/>
      <c r="R15" s="55"/>
      <c r="S15" s="55"/>
      <c r="T15" s="55"/>
      <c r="U15" s="55"/>
      <c r="V15" s="56"/>
    </row>
    <row r="16" spans="2:22" ht="32.1" customHeight="1">
      <c r="B16" s="71" t="s">
        <v>44</v>
      </c>
      <c r="C16" s="75"/>
      <c r="D16" s="31" t="s">
        <v>33</v>
      </c>
      <c r="E16" s="20">
        <v>3000</v>
      </c>
      <c r="F16" s="232">
        <v>600</v>
      </c>
      <c r="G16" s="336"/>
      <c r="H16" s="19">
        <f t="shared" si="0"/>
        <v>0</v>
      </c>
      <c r="J16" s="38" t="s">
        <v>45</v>
      </c>
      <c r="K16" s="15"/>
      <c r="L16" s="15"/>
      <c r="M16" s="15"/>
      <c r="N16" s="15"/>
      <c r="O16" s="54" t="s">
        <v>43</v>
      </c>
      <c r="P16" s="55"/>
      <c r="Q16" s="55"/>
      <c r="R16" s="55"/>
      <c r="S16" s="55"/>
      <c r="T16" s="55"/>
      <c r="U16" s="55"/>
      <c r="V16" s="56"/>
    </row>
    <row r="17" spans="2:22" ht="17.25" thickBot="1">
      <c r="B17" s="26"/>
      <c r="C17" s="408"/>
      <c r="D17" s="409" t="s">
        <v>35</v>
      </c>
      <c r="E17" s="21"/>
      <c r="F17" s="279">
        <v>900</v>
      </c>
      <c r="G17" s="335"/>
      <c r="H17" s="19">
        <f t="shared" si="0"/>
        <v>0</v>
      </c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</row>
    <row r="18" spans="2:22">
      <c r="B18" s="92" t="s">
        <v>46</v>
      </c>
      <c r="C18" s="410"/>
      <c r="D18" s="411" t="s">
        <v>28</v>
      </c>
      <c r="E18" s="218"/>
      <c r="F18" s="232">
        <v>600</v>
      </c>
      <c r="G18" s="337">
        <v>30</v>
      </c>
      <c r="H18" s="19">
        <f t="shared" si="0"/>
        <v>0.05</v>
      </c>
      <c r="J18" s="38" t="s">
        <v>5</v>
      </c>
      <c r="K18" s="44" t="s">
        <v>6</v>
      </c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6"/>
    </row>
    <row r="19" spans="2:22" ht="49.5">
      <c r="B19" s="94" t="s">
        <v>47</v>
      </c>
      <c r="C19" s="412"/>
      <c r="D19" s="413" t="s">
        <v>33</v>
      </c>
      <c r="E19" s="20">
        <v>3000</v>
      </c>
      <c r="F19" s="232">
        <v>600</v>
      </c>
      <c r="G19" s="336">
        <v>50</v>
      </c>
      <c r="H19" s="19">
        <f t="shared" si="0"/>
        <v>8.3333333333333329E-2</v>
      </c>
      <c r="J19" s="38" t="s">
        <v>10</v>
      </c>
      <c r="K19" s="44" t="s">
        <v>48</v>
      </c>
      <c r="L19" s="45"/>
      <c r="M19" s="45"/>
      <c r="N19" s="45"/>
      <c r="O19" s="45"/>
      <c r="P19" s="45"/>
      <c r="Q19" s="45"/>
      <c r="R19" s="45"/>
      <c r="S19" s="45"/>
      <c r="T19" s="45"/>
      <c r="U19" s="48"/>
      <c r="V19" s="49"/>
    </row>
    <row r="20" spans="2:22" ht="17.25" thickBot="1">
      <c r="B20" s="95"/>
      <c r="C20" s="408"/>
      <c r="D20" s="414" t="s">
        <v>35</v>
      </c>
      <c r="E20" s="220"/>
      <c r="F20" s="279">
        <v>900</v>
      </c>
      <c r="G20" s="335">
        <v>170</v>
      </c>
      <c r="H20" s="280">
        <f t="shared" si="0"/>
        <v>0.18888888888888888</v>
      </c>
      <c r="J20" s="38" t="s">
        <v>19</v>
      </c>
      <c r="K20" s="467" t="s">
        <v>49</v>
      </c>
      <c r="L20" s="468"/>
      <c r="M20" s="467" t="s">
        <v>50</v>
      </c>
      <c r="N20" s="468"/>
      <c r="O20" s="467" t="s">
        <v>51</v>
      </c>
      <c r="P20" s="468"/>
      <c r="Q20" s="467" t="s">
        <v>52</v>
      </c>
      <c r="R20" s="468"/>
      <c r="S20" s="467" t="s">
        <v>53</v>
      </c>
      <c r="T20" s="468"/>
      <c r="U20" s="50" t="s">
        <v>54</v>
      </c>
      <c r="V20" s="50" t="s">
        <v>55</v>
      </c>
    </row>
    <row r="21" spans="2:22">
      <c r="B21" s="92" t="s">
        <v>56</v>
      </c>
      <c r="C21" s="415" t="s">
        <v>57</v>
      </c>
      <c r="D21" s="416" t="s">
        <v>28</v>
      </c>
      <c r="E21" s="262"/>
      <c r="F21" s="267">
        <v>1200</v>
      </c>
      <c r="G21" s="337">
        <v>970</v>
      </c>
      <c r="H21" s="280">
        <f t="shared" si="0"/>
        <v>0.80833333333333335</v>
      </c>
      <c r="J21" s="38" t="s">
        <v>29</v>
      </c>
      <c r="K21" s="15" t="s">
        <v>28</v>
      </c>
      <c r="L21" s="15" t="s">
        <v>30</v>
      </c>
      <c r="M21" s="15"/>
      <c r="N21" s="15"/>
      <c r="O21" s="15"/>
      <c r="P21" s="15"/>
      <c r="Q21" s="15"/>
      <c r="R21" s="15"/>
      <c r="S21" s="15"/>
      <c r="T21" s="15"/>
      <c r="U21" s="15"/>
      <c r="V21" s="52"/>
    </row>
    <row r="22" spans="2:22">
      <c r="B22" s="96"/>
      <c r="C22" s="417"/>
      <c r="D22" s="418" t="s">
        <v>33</v>
      </c>
      <c r="E22" s="263">
        <v>6000</v>
      </c>
      <c r="F22" s="267">
        <v>1200</v>
      </c>
      <c r="G22" s="336">
        <v>1460</v>
      </c>
      <c r="H22" s="280">
        <f t="shared" si="0"/>
        <v>1.2166666666666666</v>
      </c>
      <c r="J22" s="38" t="s">
        <v>34</v>
      </c>
      <c r="K22" s="53">
        <v>2000</v>
      </c>
      <c r="L22" s="53">
        <v>4000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2:22" ht="17.25" thickBot="1">
      <c r="B23" s="96"/>
      <c r="C23" s="419"/>
      <c r="D23" s="420" t="s">
        <v>35</v>
      </c>
      <c r="E23" s="263"/>
      <c r="F23" s="273">
        <v>1800</v>
      </c>
      <c r="G23" s="335">
        <v>950</v>
      </c>
      <c r="H23" s="280">
        <f t="shared" si="0"/>
        <v>0.52777777777777779</v>
      </c>
      <c r="J23" s="38" t="s">
        <v>36</v>
      </c>
      <c r="K23" s="15" t="s">
        <v>37</v>
      </c>
      <c r="L23" s="15" t="s">
        <v>39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2:22">
      <c r="B24" s="96"/>
      <c r="C24" s="415" t="s">
        <v>58</v>
      </c>
      <c r="D24" s="421" t="s">
        <v>28</v>
      </c>
      <c r="E24" s="268"/>
      <c r="F24" s="267">
        <v>900</v>
      </c>
      <c r="G24" s="337">
        <v>530</v>
      </c>
      <c r="H24" s="280">
        <f t="shared" si="0"/>
        <v>0.58888888888888891</v>
      </c>
      <c r="J24" s="38" t="s">
        <v>42</v>
      </c>
      <c r="K24" s="54" t="s">
        <v>43</v>
      </c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6"/>
    </row>
    <row r="25" spans="2:22">
      <c r="B25" s="96" t="s">
        <v>59</v>
      </c>
      <c r="C25" s="417"/>
      <c r="D25" s="418" t="s">
        <v>33</v>
      </c>
      <c r="E25" s="269">
        <v>4500</v>
      </c>
      <c r="F25" s="267">
        <v>900</v>
      </c>
      <c r="G25" s="336">
        <v>630</v>
      </c>
      <c r="H25" s="280">
        <f t="shared" si="0"/>
        <v>0.7</v>
      </c>
      <c r="J25" s="38" t="s">
        <v>45</v>
      </c>
      <c r="K25" s="54" t="s">
        <v>43</v>
      </c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6"/>
    </row>
    <row r="26" spans="2:22" ht="17.25" thickBot="1">
      <c r="B26" s="96"/>
      <c r="C26" s="419"/>
      <c r="D26" s="420" t="s">
        <v>35</v>
      </c>
      <c r="E26" s="269"/>
      <c r="F26" s="273">
        <v>1350</v>
      </c>
      <c r="G26" s="335">
        <v>600</v>
      </c>
      <c r="H26" s="280">
        <f t="shared" si="0"/>
        <v>0.44444444444444442</v>
      </c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</row>
    <row r="27" spans="2:22">
      <c r="B27" s="96"/>
      <c r="C27" s="415" t="s">
        <v>60</v>
      </c>
      <c r="D27" s="425" t="s">
        <v>28</v>
      </c>
      <c r="E27" s="271"/>
      <c r="F27" s="267">
        <v>900</v>
      </c>
      <c r="G27" s="337">
        <v>220</v>
      </c>
      <c r="H27" s="280">
        <f t="shared" si="0"/>
        <v>0.24444444444444444</v>
      </c>
      <c r="J27" s="38" t="s">
        <v>5</v>
      </c>
      <c r="K27" s="44" t="s">
        <v>6</v>
      </c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6"/>
    </row>
    <row r="28" spans="2:22">
      <c r="B28" s="96"/>
      <c r="C28" s="417"/>
      <c r="D28" s="426" t="s">
        <v>33</v>
      </c>
      <c r="E28" s="269">
        <v>4500</v>
      </c>
      <c r="F28" s="267">
        <v>900</v>
      </c>
      <c r="G28" s="336">
        <v>600</v>
      </c>
      <c r="H28" s="280">
        <f t="shared" si="0"/>
        <v>0.66666666666666663</v>
      </c>
      <c r="J28" s="38" t="s">
        <v>10</v>
      </c>
      <c r="K28" s="44" t="s">
        <v>61</v>
      </c>
      <c r="L28" s="45"/>
      <c r="M28" s="45"/>
      <c r="N28" s="45"/>
      <c r="O28" s="45"/>
      <c r="P28" s="45"/>
      <c r="Q28" s="45"/>
      <c r="R28" s="45"/>
      <c r="S28" s="45"/>
      <c r="T28" s="45"/>
      <c r="U28" s="48"/>
      <c r="V28" s="49"/>
    </row>
    <row r="29" spans="2:22" ht="17.25" customHeight="1" thickBot="1">
      <c r="B29" s="96"/>
      <c r="C29" s="419"/>
      <c r="D29" s="427" t="s">
        <v>62</v>
      </c>
      <c r="E29" s="272"/>
      <c r="F29" s="273">
        <v>1350</v>
      </c>
      <c r="G29" s="335">
        <v>270</v>
      </c>
      <c r="H29" s="280">
        <f t="shared" si="0"/>
        <v>0.2</v>
      </c>
      <c r="J29" s="38" t="s">
        <v>19</v>
      </c>
      <c r="K29" s="455" t="s">
        <v>63</v>
      </c>
      <c r="L29" s="456"/>
      <c r="M29" s="455" t="s">
        <v>64</v>
      </c>
      <c r="N29" s="456"/>
      <c r="O29" s="455" t="s">
        <v>65</v>
      </c>
      <c r="P29" s="456"/>
      <c r="Q29" s="455" t="s">
        <v>66</v>
      </c>
      <c r="R29" s="456"/>
      <c r="S29" s="455" t="s">
        <v>67</v>
      </c>
      <c r="T29" s="456"/>
      <c r="U29" s="50" t="s">
        <v>68</v>
      </c>
      <c r="V29" s="50" t="s">
        <v>69</v>
      </c>
    </row>
    <row r="30" spans="2:22">
      <c r="B30" s="96"/>
      <c r="C30" s="428" t="s">
        <v>70</v>
      </c>
      <c r="D30" s="446" t="s">
        <v>28</v>
      </c>
      <c r="F30" s="232">
        <v>600</v>
      </c>
      <c r="G30" s="337">
        <v>760</v>
      </c>
      <c r="H30" s="280">
        <f t="shared" si="0"/>
        <v>1.2666666666666666</v>
      </c>
      <c r="J30" s="38" t="s">
        <v>29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52"/>
    </row>
    <row r="31" spans="2:22">
      <c r="B31" s="96"/>
      <c r="C31" s="428"/>
      <c r="D31" s="446" t="s">
        <v>33</v>
      </c>
      <c r="E31" s="20">
        <v>3000</v>
      </c>
      <c r="F31" s="232">
        <v>600</v>
      </c>
      <c r="G31" s="336">
        <v>400</v>
      </c>
      <c r="H31" s="280">
        <f t="shared" si="0"/>
        <v>0.66666666666666663</v>
      </c>
      <c r="J31" s="38" t="s">
        <v>34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2:22" ht="17.25" thickBot="1">
      <c r="B32" s="95"/>
      <c r="C32" s="408"/>
      <c r="D32" s="446" t="s">
        <v>35</v>
      </c>
      <c r="E32" s="21"/>
      <c r="F32" s="279">
        <v>900</v>
      </c>
      <c r="G32" s="335">
        <v>940</v>
      </c>
      <c r="H32" s="280">
        <f t="shared" si="0"/>
        <v>1.0444444444444445</v>
      </c>
      <c r="J32" s="38" t="s">
        <v>36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2:22">
      <c r="B33" s="92" t="s">
        <v>71</v>
      </c>
      <c r="C33" s="410"/>
      <c r="D33" s="411" t="s">
        <v>28</v>
      </c>
      <c r="E33" s="447"/>
      <c r="F33" s="232">
        <v>600</v>
      </c>
      <c r="G33" s="337">
        <v>220</v>
      </c>
      <c r="H33" s="280">
        <f t="shared" si="0"/>
        <v>0.36666666666666664</v>
      </c>
      <c r="J33" s="38" t="s">
        <v>42</v>
      </c>
      <c r="K33" s="54" t="s">
        <v>43</v>
      </c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6"/>
    </row>
    <row r="34" spans="2:22">
      <c r="B34" s="96" t="s">
        <v>72</v>
      </c>
      <c r="C34" s="77"/>
      <c r="D34" s="200" t="s">
        <v>33</v>
      </c>
      <c r="E34" s="20">
        <v>3000</v>
      </c>
      <c r="F34" s="232">
        <v>600</v>
      </c>
      <c r="G34" s="233">
        <v>330</v>
      </c>
      <c r="H34" s="280">
        <f t="shared" si="0"/>
        <v>0.55000000000000004</v>
      </c>
      <c r="J34" s="38" t="s">
        <v>45</v>
      </c>
      <c r="K34" s="54" t="s">
        <v>43</v>
      </c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6"/>
    </row>
    <row r="35" spans="2:22" ht="17.25" thickBot="1">
      <c r="B35" s="95"/>
      <c r="C35" s="76"/>
      <c r="D35" s="199" t="s">
        <v>35</v>
      </c>
      <c r="E35" s="21"/>
      <c r="F35" s="279">
        <v>300</v>
      </c>
      <c r="G35" s="281">
        <v>90</v>
      </c>
      <c r="H35" s="280">
        <f t="shared" si="0"/>
        <v>0.3</v>
      </c>
    </row>
    <row r="36" spans="2:22">
      <c r="B36" s="33" t="s">
        <v>73</v>
      </c>
      <c r="C36" s="74"/>
      <c r="D36" s="217" t="s">
        <v>28</v>
      </c>
      <c r="E36" s="17"/>
      <c r="F36" s="232">
        <v>600</v>
      </c>
      <c r="G36" s="282">
        <v>110</v>
      </c>
      <c r="H36" s="280">
        <f t="shared" si="0"/>
        <v>0.18333333333333332</v>
      </c>
    </row>
    <row r="37" spans="2:22" ht="17.25" thickBot="1">
      <c r="B37" s="342" t="s">
        <v>74</v>
      </c>
      <c r="C37" s="77"/>
      <c r="D37" s="31" t="s">
        <v>33</v>
      </c>
      <c r="E37" s="20">
        <v>3000</v>
      </c>
      <c r="F37" s="232">
        <v>600</v>
      </c>
      <c r="G37" s="233">
        <v>60</v>
      </c>
      <c r="H37" s="280">
        <f t="shared" si="0"/>
        <v>0.1</v>
      </c>
    </row>
    <row r="38" spans="2:22" ht="17.100000000000001" customHeight="1" thickBot="1">
      <c r="B38" s="26" t="s">
        <v>75</v>
      </c>
      <c r="C38" s="76"/>
      <c r="D38" s="34" t="s">
        <v>35</v>
      </c>
      <c r="E38" s="21"/>
      <c r="F38" s="232">
        <v>900</v>
      </c>
      <c r="G38" s="233">
        <v>30</v>
      </c>
      <c r="H38" s="280">
        <f t="shared" si="0"/>
        <v>3.3333333333333333E-2</v>
      </c>
      <c r="J38" s="460" t="s">
        <v>76</v>
      </c>
      <c r="K38" s="461"/>
      <c r="L38" s="461"/>
      <c r="M38" s="461"/>
      <c r="N38" s="462"/>
    </row>
    <row r="39" spans="2:22" ht="28.5" customHeight="1">
      <c r="J39" s="257"/>
      <c r="K39" s="466" t="s">
        <v>77</v>
      </c>
      <c r="L39" s="258"/>
      <c r="M39" s="462" t="s">
        <v>78</v>
      </c>
      <c r="N39" s="463" t="s">
        <v>79</v>
      </c>
    </row>
    <row r="40" spans="2:22" ht="17.25" thickBot="1">
      <c r="D40" s="32"/>
      <c r="J40" s="250"/>
      <c r="K40" s="459"/>
      <c r="L40" s="259"/>
      <c r="M40" s="465"/>
      <c r="N40" s="464"/>
    </row>
    <row r="41" spans="2:22" ht="17.25" thickBot="1">
      <c r="B41" s="6" t="s">
        <v>80</v>
      </c>
      <c r="C41" s="6"/>
      <c r="J41" s="247" t="s">
        <v>81</v>
      </c>
      <c r="K41" s="248"/>
      <c r="L41" s="253" t="s">
        <v>28</v>
      </c>
      <c r="M41" s="260">
        <f>F18-G18</f>
        <v>570</v>
      </c>
      <c r="N41" s="457">
        <f>E19-SUM(G18:G20)</f>
        <v>2750</v>
      </c>
    </row>
    <row r="42" spans="2:22">
      <c r="B42" s="7" t="s">
        <v>7</v>
      </c>
      <c r="C42" s="9"/>
      <c r="D42" s="8">
        <f xml:space="preserve"> SUM(E44:E60)</f>
        <v>15000</v>
      </c>
      <c r="E42" s="9" t="s">
        <v>8</v>
      </c>
      <c r="F42" s="10">
        <f>SUM(G44:G60)</f>
        <v>2840</v>
      </c>
      <c r="G42" s="11" t="s">
        <v>9</v>
      </c>
      <c r="H42" s="12">
        <f>F42/D42</f>
        <v>0.18933333333333333</v>
      </c>
      <c r="J42" s="247"/>
      <c r="K42" s="248">
        <v>3000</v>
      </c>
      <c r="L42" s="249" t="s">
        <v>30</v>
      </c>
      <c r="M42" s="256"/>
      <c r="N42" s="458"/>
    </row>
    <row r="43" spans="2:22" ht="40.35" customHeight="1" thickBot="1">
      <c r="B43" s="25" t="s">
        <v>12</v>
      </c>
      <c r="C43" s="13"/>
      <c r="D43" s="13" t="s">
        <v>14</v>
      </c>
      <c r="E43" s="14" t="s">
        <v>15</v>
      </c>
      <c r="F43" s="15" t="s">
        <v>82</v>
      </c>
      <c r="G43" s="15" t="s">
        <v>83</v>
      </c>
      <c r="H43" s="16" t="s">
        <v>84</v>
      </c>
      <c r="J43" s="250"/>
      <c r="K43" s="251"/>
      <c r="L43" s="252" t="s">
        <v>62</v>
      </c>
      <c r="M43" s="261">
        <f>F20-G20</f>
        <v>730</v>
      </c>
      <c r="N43" s="459"/>
    </row>
    <row r="44" spans="2:22">
      <c r="B44" s="100" t="s">
        <v>85</v>
      </c>
      <c r="C44" s="74"/>
      <c r="D44" s="24" t="s">
        <v>28</v>
      </c>
      <c r="E44" s="17"/>
      <c r="F44" s="18">
        <v>600</v>
      </c>
      <c r="G44" s="37">
        <v>90</v>
      </c>
      <c r="H44" s="280">
        <f t="shared" ref="H44:H60" si="1">G44/F44</f>
        <v>0.15</v>
      </c>
      <c r="J44" s="247" t="s">
        <v>86</v>
      </c>
      <c r="K44" s="248"/>
      <c r="L44" s="253" t="s">
        <v>28</v>
      </c>
      <c r="M44" s="260">
        <f>F50-G50</f>
        <v>-250</v>
      </c>
      <c r="N44" s="457">
        <f>E51-SUM(G50:G52)</f>
        <v>2250</v>
      </c>
    </row>
    <row r="45" spans="2:22" ht="49.5">
      <c r="B45" s="99" t="s">
        <v>87</v>
      </c>
      <c r="C45" s="75"/>
      <c r="D45" s="31" t="s">
        <v>33</v>
      </c>
      <c r="E45" s="20">
        <v>3000</v>
      </c>
      <c r="F45" s="232">
        <v>600</v>
      </c>
      <c r="G45" s="37">
        <v>140</v>
      </c>
      <c r="H45" s="280">
        <f t="shared" si="1"/>
        <v>0.23333333333333334</v>
      </c>
      <c r="J45" s="247"/>
      <c r="K45" s="248">
        <v>4500</v>
      </c>
      <c r="L45" s="254" t="s">
        <v>30</v>
      </c>
      <c r="M45" s="255"/>
      <c r="N45" s="458"/>
    </row>
    <row r="46" spans="2:22" ht="17.25" thickBot="1">
      <c r="B46" s="101"/>
      <c r="C46" s="76"/>
      <c r="D46" s="34" t="s">
        <v>62</v>
      </c>
      <c r="E46" s="21"/>
      <c r="F46" s="232">
        <v>900</v>
      </c>
      <c r="G46" s="37"/>
      <c r="H46" s="280">
        <f t="shared" si="1"/>
        <v>0</v>
      </c>
      <c r="J46" s="247"/>
      <c r="K46" s="248"/>
      <c r="L46" s="249" t="s">
        <v>62</v>
      </c>
      <c r="M46" s="347">
        <f>F52-G52</f>
        <v>500</v>
      </c>
      <c r="N46" s="458"/>
    </row>
    <row r="47" spans="2:22">
      <c r="B47" s="100" t="s">
        <v>88</v>
      </c>
      <c r="C47" s="74"/>
      <c r="D47" s="24" t="s">
        <v>28</v>
      </c>
      <c r="E47" s="17"/>
      <c r="F47" s="232">
        <v>600</v>
      </c>
      <c r="G47" s="37"/>
      <c r="H47" s="280">
        <f t="shared" si="1"/>
        <v>0</v>
      </c>
      <c r="J47" s="257"/>
      <c r="K47" s="348"/>
      <c r="L47" s="346" t="s">
        <v>28</v>
      </c>
      <c r="M47" s="350">
        <f>F27-G27</f>
        <v>680</v>
      </c>
      <c r="N47" s="457">
        <f>E28-SUM(G27:G29)</f>
        <v>3410</v>
      </c>
    </row>
    <row r="48" spans="2:22">
      <c r="B48" s="102" t="s">
        <v>89</v>
      </c>
      <c r="C48" s="77"/>
      <c r="D48" s="31" t="s">
        <v>33</v>
      </c>
      <c r="E48" s="20">
        <v>3000</v>
      </c>
      <c r="F48" s="232">
        <v>600</v>
      </c>
      <c r="G48" s="37">
        <v>20</v>
      </c>
      <c r="H48" s="280">
        <f t="shared" si="1"/>
        <v>3.3333333333333333E-2</v>
      </c>
      <c r="J48" s="247" t="s">
        <v>90</v>
      </c>
      <c r="K48" s="248">
        <v>4500</v>
      </c>
      <c r="L48" s="254" t="s">
        <v>30</v>
      </c>
      <c r="M48" s="349"/>
      <c r="N48" s="458"/>
    </row>
    <row r="49" spans="2:14" ht="17.25" thickBot="1">
      <c r="B49" s="101"/>
      <c r="C49" s="76"/>
      <c r="D49" s="34" t="s">
        <v>35</v>
      </c>
      <c r="E49" s="21"/>
      <c r="F49" s="232">
        <v>900</v>
      </c>
      <c r="G49" s="37">
        <v>90</v>
      </c>
      <c r="H49" s="280">
        <f t="shared" si="1"/>
        <v>0.1</v>
      </c>
      <c r="J49" s="250"/>
      <c r="K49" s="251"/>
      <c r="L49" s="252" t="s">
        <v>62</v>
      </c>
      <c r="M49" s="351">
        <f>F29-G29</f>
        <v>1080</v>
      </c>
      <c r="N49" s="459"/>
    </row>
    <row r="50" spans="2:14">
      <c r="B50" s="92" t="s">
        <v>91</v>
      </c>
      <c r="C50" s="74"/>
      <c r="D50" s="93" t="s">
        <v>28</v>
      </c>
      <c r="E50" s="17"/>
      <c r="F50" s="232">
        <v>900</v>
      </c>
      <c r="G50" s="37">
        <v>1150</v>
      </c>
      <c r="H50" s="280">
        <f t="shared" si="1"/>
        <v>1.2777777777777777</v>
      </c>
    </row>
    <row r="51" spans="2:14" ht="33">
      <c r="B51" s="94" t="s">
        <v>92</v>
      </c>
      <c r="C51" s="75"/>
      <c r="D51" s="200" t="s">
        <v>33</v>
      </c>
      <c r="E51" s="20">
        <v>4500</v>
      </c>
      <c r="F51" s="232">
        <v>900</v>
      </c>
      <c r="G51" s="37">
        <v>700</v>
      </c>
      <c r="H51" s="280">
        <f t="shared" si="1"/>
        <v>0.77777777777777779</v>
      </c>
    </row>
    <row r="52" spans="2:14">
      <c r="B52" s="95"/>
      <c r="C52" s="76"/>
      <c r="D52" s="199" t="s">
        <v>35</v>
      </c>
      <c r="E52" s="21"/>
      <c r="F52" s="232">
        <v>900</v>
      </c>
      <c r="G52" s="37">
        <v>400</v>
      </c>
      <c r="H52" s="280">
        <f t="shared" si="1"/>
        <v>0.44444444444444442</v>
      </c>
    </row>
    <row r="53" spans="2:14">
      <c r="B53" s="33" t="s">
        <v>93</v>
      </c>
      <c r="C53" s="74"/>
      <c r="D53" s="24" t="s">
        <v>28</v>
      </c>
      <c r="E53" s="17"/>
      <c r="F53" s="232">
        <v>300</v>
      </c>
      <c r="G53" s="37"/>
      <c r="H53" s="280">
        <f t="shared" si="1"/>
        <v>0</v>
      </c>
    </row>
    <row r="54" spans="2:14" ht="66">
      <c r="B54" s="71" t="s">
        <v>94</v>
      </c>
      <c r="C54" s="75"/>
      <c r="D54" s="31" t="s">
        <v>33</v>
      </c>
      <c r="E54" s="20">
        <v>1500</v>
      </c>
      <c r="F54" s="232">
        <v>300</v>
      </c>
      <c r="G54" s="233">
        <v>20</v>
      </c>
      <c r="H54" s="280">
        <f t="shared" si="1"/>
        <v>6.6666666666666666E-2</v>
      </c>
    </row>
    <row r="55" spans="2:14">
      <c r="B55" s="26"/>
      <c r="C55" s="76"/>
      <c r="D55" s="34" t="s">
        <v>35</v>
      </c>
      <c r="E55" s="21"/>
      <c r="F55" s="232">
        <v>450</v>
      </c>
      <c r="G55" s="233"/>
      <c r="H55" s="280">
        <f t="shared" si="1"/>
        <v>0</v>
      </c>
    </row>
    <row r="56" spans="2:14">
      <c r="B56" s="100" t="s">
        <v>95</v>
      </c>
      <c r="C56" s="74"/>
      <c r="D56" s="217" t="s">
        <v>28</v>
      </c>
      <c r="E56" s="17"/>
      <c r="F56" s="232">
        <v>300</v>
      </c>
      <c r="G56" s="233">
        <v>50</v>
      </c>
      <c r="H56" s="280">
        <f t="shared" si="1"/>
        <v>0.16666666666666666</v>
      </c>
    </row>
    <row r="57" spans="2:14">
      <c r="B57" s="102" t="s">
        <v>96</v>
      </c>
      <c r="C57" s="77"/>
      <c r="D57" s="31" t="s">
        <v>33</v>
      </c>
      <c r="E57" s="20">
        <v>1500</v>
      </c>
      <c r="F57" s="232">
        <v>300</v>
      </c>
      <c r="G57" s="233">
        <v>60</v>
      </c>
      <c r="H57" s="280">
        <f t="shared" si="1"/>
        <v>0.2</v>
      </c>
    </row>
    <row r="58" spans="2:14">
      <c r="B58" s="101"/>
      <c r="C58" s="76"/>
      <c r="D58" s="34" t="s">
        <v>35</v>
      </c>
      <c r="E58" s="21"/>
      <c r="F58" s="232">
        <v>150</v>
      </c>
      <c r="G58" s="233">
        <v>100</v>
      </c>
      <c r="H58" s="280">
        <f t="shared" si="1"/>
        <v>0.66666666666666663</v>
      </c>
    </row>
    <row r="59" spans="2:14">
      <c r="B59" s="100" t="s">
        <v>97</v>
      </c>
      <c r="C59" s="74"/>
      <c r="D59" s="24" t="s">
        <v>28</v>
      </c>
      <c r="E59" s="35">
        <v>1500</v>
      </c>
      <c r="F59" s="232">
        <v>300</v>
      </c>
      <c r="G59" s="233">
        <v>10</v>
      </c>
      <c r="H59" s="280">
        <f t="shared" si="1"/>
        <v>3.3333333333333333E-2</v>
      </c>
    </row>
    <row r="60" spans="2:14" ht="50.25" thickBot="1">
      <c r="B60" s="156" t="s">
        <v>98</v>
      </c>
      <c r="C60" s="78"/>
      <c r="D60" s="83" t="s">
        <v>33</v>
      </c>
      <c r="E60" s="82"/>
      <c r="F60" s="232">
        <v>300</v>
      </c>
      <c r="G60" s="234">
        <v>10</v>
      </c>
      <c r="H60" s="280">
        <f t="shared" si="1"/>
        <v>3.3333333333333333E-2</v>
      </c>
    </row>
    <row r="61" spans="2:14">
      <c r="H61" s="454"/>
    </row>
  </sheetData>
  <mergeCells count="22">
    <mergeCell ref="S29:T29"/>
    <mergeCell ref="J38:N38"/>
    <mergeCell ref="K11:L11"/>
    <mergeCell ref="M11:N11"/>
    <mergeCell ref="O11:P11"/>
    <mergeCell ref="Q11:R11"/>
    <mergeCell ref="S11:T11"/>
    <mergeCell ref="K20:L20"/>
    <mergeCell ref="M20:N20"/>
    <mergeCell ref="O20:P20"/>
    <mergeCell ref="Q20:R20"/>
    <mergeCell ref="S20:T20"/>
    <mergeCell ref="N47:N49"/>
    <mergeCell ref="K29:L29"/>
    <mergeCell ref="M29:N29"/>
    <mergeCell ref="O29:P29"/>
    <mergeCell ref="Q29:R29"/>
    <mergeCell ref="K39:K40"/>
    <mergeCell ref="M39:M40"/>
    <mergeCell ref="N39:N40"/>
    <mergeCell ref="N41:N43"/>
    <mergeCell ref="N44:N46"/>
  </mergeCells>
  <phoneticPr fontId="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3522-C6C6-4482-9CDC-4873AA851A46}">
  <dimension ref="B2:M3292"/>
  <sheetViews>
    <sheetView workbookViewId="0"/>
  </sheetViews>
  <sheetFormatPr defaultRowHeight="16.5"/>
  <cols>
    <col min="2" max="2" width="14.875" customWidth="1"/>
    <col min="3" max="3" width="31.625" customWidth="1"/>
    <col min="4" max="4" width="39.5" customWidth="1"/>
  </cols>
  <sheetData>
    <row r="2" spans="2:13" ht="33">
      <c r="B2" s="14" t="s">
        <v>5301</v>
      </c>
      <c r="C2" s="14" t="s">
        <v>5302</v>
      </c>
      <c r="D2" s="14" t="s">
        <v>346</v>
      </c>
      <c r="E2" s="14" t="s">
        <v>347</v>
      </c>
      <c r="F2" s="14" t="s">
        <v>348</v>
      </c>
      <c r="G2" s="14" t="s">
        <v>349</v>
      </c>
      <c r="H2" s="372" t="s">
        <v>350</v>
      </c>
      <c r="I2" s="372" t="s">
        <v>5303</v>
      </c>
      <c r="J2" s="14" t="s">
        <v>5304</v>
      </c>
      <c r="K2" s="372" t="s">
        <v>5305</v>
      </c>
      <c r="L2" s="372" t="s">
        <v>5306</v>
      </c>
      <c r="M2" s="372" t="s">
        <v>355</v>
      </c>
    </row>
    <row r="3" spans="2:13">
      <c r="B3" s="399" t="s">
        <v>356</v>
      </c>
      <c r="C3" s="399" t="s">
        <v>357</v>
      </c>
      <c r="D3" s="399" t="s">
        <v>358</v>
      </c>
      <c r="E3" s="399">
        <v>10</v>
      </c>
      <c r="F3" s="399">
        <v>2</v>
      </c>
      <c r="G3" s="399">
        <v>10</v>
      </c>
      <c r="H3" s="399">
        <v>10</v>
      </c>
      <c r="I3" s="399">
        <v>10</v>
      </c>
      <c r="J3" s="400" t="s">
        <v>359</v>
      </c>
      <c r="K3" s="152" t="s">
        <v>27</v>
      </c>
      <c r="L3" s="91" t="str">
        <f t="shared" ref="L3:L18" si="0">IF(MID(D3,1,8)&gt;="20241101",IF(VALUE(MID(D3,10,6))&lt;120000,"오전",IF(VALUE(MID(D3,10,2))&lt;17,"오후","야간")),
IF(MID(D3,1,8)&lt;"20241101",IF(VALUE(MID(D3,10,6))&lt;120000,"오전",IF(VALUE(MID(D3,10,2))&lt;18,"오후","야간"))
))</f>
        <v>오후</v>
      </c>
      <c r="M3" s="151" t="s">
        <v>117</v>
      </c>
    </row>
    <row r="4" spans="2:13">
      <c r="B4" s="399" t="s">
        <v>356</v>
      </c>
      <c r="C4" s="399" t="s">
        <v>357</v>
      </c>
      <c r="D4" s="399" t="s">
        <v>361</v>
      </c>
      <c r="E4" s="399">
        <v>10</v>
      </c>
      <c r="F4" s="399">
        <v>2</v>
      </c>
      <c r="G4" s="399">
        <v>10</v>
      </c>
      <c r="H4" s="399">
        <v>10</v>
      </c>
      <c r="I4" s="399">
        <v>10</v>
      </c>
      <c r="J4" s="400" t="s">
        <v>359</v>
      </c>
      <c r="K4" s="152" t="s">
        <v>362</v>
      </c>
      <c r="L4" s="91" t="str">
        <f t="shared" si="0"/>
        <v>오후</v>
      </c>
      <c r="M4" s="151" t="s">
        <v>117</v>
      </c>
    </row>
    <row r="5" spans="2:13">
      <c r="B5" s="399" t="s">
        <v>356</v>
      </c>
      <c r="C5" s="399" t="s">
        <v>357</v>
      </c>
      <c r="D5" s="399" t="s">
        <v>364</v>
      </c>
      <c r="E5" s="399">
        <v>10</v>
      </c>
      <c r="F5" s="399">
        <v>2</v>
      </c>
      <c r="G5" s="399">
        <v>10</v>
      </c>
      <c r="H5" s="399">
        <v>10</v>
      </c>
      <c r="I5" s="399">
        <v>10</v>
      </c>
      <c r="J5" s="400" t="s">
        <v>359</v>
      </c>
      <c r="K5" s="152" t="s">
        <v>362</v>
      </c>
      <c r="L5" s="91" t="str">
        <f t="shared" si="0"/>
        <v>오후</v>
      </c>
      <c r="M5" s="151" t="s">
        <v>117</v>
      </c>
    </row>
    <row r="6" spans="2:13">
      <c r="B6" s="399" t="s">
        <v>356</v>
      </c>
      <c r="C6" s="399" t="s">
        <v>357</v>
      </c>
      <c r="D6" s="399" t="s">
        <v>366</v>
      </c>
      <c r="E6" s="399">
        <v>10</v>
      </c>
      <c r="F6" s="399">
        <v>2</v>
      </c>
      <c r="G6" s="399">
        <v>10</v>
      </c>
      <c r="H6" s="399">
        <v>10</v>
      </c>
      <c r="I6" s="399">
        <v>10</v>
      </c>
      <c r="J6" s="400" t="s">
        <v>359</v>
      </c>
      <c r="K6" s="152" t="s">
        <v>362</v>
      </c>
      <c r="L6" s="91" t="str">
        <f t="shared" si="0"/>
        <v>오후</v>
      </c>
      <c r="M6" s="151" t="s">
        <v>117</v>
      </c>
    </row>
    <row r="7" spans="2:13">
      <c r="B7" s="399" t="s">
        <v>356</v>
      </c>
      <c r="C7" s="399" t="s">
        <v>357</v>
      </c>
      <c r="D7" s="399" t="s">
        <v>368</v>
      </c>
      <c r="E7" s="399">
        <v>10</v>
      </c>
      <c r="F7" s="399">
        <v>2</v>
      </c>
      <c r="G7" s="399">
        <v>10</v>
      </c>
      <c r="H7" s="399">
        <v>10</v>
      </c>
      <c r="I7" s="399">
        <v>10</v>
      </c>
      <c r="J7" s="400" t="s">
        <v>359</v>
      </c>
      <c r="K7" s="152" t="s">
        <v>369</v>
      </c>
      <c r="L7" s="91" t="str">
        <f t="shared" si="0"/>
        <v>오후</v>
      </c>
      <c r="M7" s="151" t="s">
        <v>123</v>
      </c>
    </row>
    <row r="8" spans="2:13">
      <c r="B8" s="399" t="s">
        <v>356</v>
      </c>
      <c r="C8" s="399" t="s">
        <v>357</v>
      </c>
      <c r="D8" s="399" t="s">
        <v>371</v>
      </c>
      <c r="E8" s="399">
        <v>10</v>
      </c>
      <c r="F8" s="399">
        <v>2</v>
      </c>
      <c r="G8" s="399">
        <v>10</v>
      </c>
      <c r="H8" s="399">
        <v>10</v>
      </c>
      <c r="I8" s="399">
        <v>10</v>
      </c>
      <c r="J8" s="400" t="s">
        <v>359</v>
      </c>
      <c r="K8" s="152" t="s">
        <v>372</v>
      </c>
      <c r="L8" s="91" t="str">
        <f t="shared" si="0"/>
        <v>오후</v>
      </c>
      <c r="M8" s="151" t="s">
        <v>123</v>
      </c>
    </row>
    <row r="9" spans="2:13">
      <c r="B9" s="399" t="s">
        <v>356</v>
      </c>
      <c r="C9" s="399" t="s">
        <v>357</v>
      </c>
      <c r="D9" s="399" t="s">
        <v>374</v>
      </c>
      <c r="E9" s="399">
        <v>10</v>
      </c>
      <c r="F9" s="399">
        <v>2</v>
      </c>
      <c r="G9" s="399">
        <v>10</v>
      </c>
      <c r="H9" s="399">
        <v>10</v>
      </c>
      <c r="I9" s="399">
        <v>10</v>
      </c>
      <c r="J9" s="400" t="s">
        <v>359</v>
      </c>
      <c r="K9" s="152" t="s">
        <v>369</v>
      </c>
      <c r="L9" s="91" t="str">
        <f t="shared" si="0"/>
        <v>오후</v>
      </c>
      <c r="M9" s="151" t="s">
        <v>123</v>
      </c>
    </row>
    <row r="10" spans="2:13">
      <c r="B10" s="399" t="s">
        <v>356</v>
      </c>
      <c r="C10" s="399" t="s">
        <v>357</v>
      </c>
      <c r="D10" s="399" t="s">
        <v>376</v>
      </c>
      <c r="E10" s="399">
        <v>10</v>
      </c>
      <c r="F10" s="399">
        <v>2</v>
      </c>
      <c r="G10" s="399">
        <v>10</v>
      </c>
      <c r="H10" s="399">
        <v>10</v>
      </c>
      <c r="I10" s="399">
        <v>10</v>
      </c>
      <c r="J10" s="400" t="s">
        <v>359</v>
      </c>
      <c r="K10" s="152" t="s">
        <v>369</v>
      </c>
      <c r="L10" s="91" t="str">
        <f t="shared" si="0"/>
        <v>오후</v>
      </c>
      <c r="M10" s="151" t="s">
        <v>123</v>
      </c>
    </row>
    <row r="11" spans="2:13">
      <c r="B11" s="399" t="s">
        <v>356</v>
      </c>
      <c r="C11" s="399" t="s">
        <v>357</v>
      </c>
      <c r="D11" s="399" t="s">
        <v>378</v>
      </c>
      <c r="E11" s="399">
        <v>10</v>
      </c>
      <c r="F11" s="399">
        <v>2</v>
      </c>
      <c r="G11" s="399">
        <v>10</v>
      </c>
      <c r="H11" s="399">
        <v>10</v>
      </c>
      <c r="I11" s="399">
        <v>10</v>
      </c>
      <c r="J11" s="400" t="s">
        <v>359</v>
      </c>
      <c r="K11" s="152" t="s">
        <v>369</v>
      </c>
      <c r="L11" s="91" t="str">
        <f t="shared" si="0"/>
        <v>오후</v>
      </c>
      <c r="M11" s="151" t="s">
        <v>123</v>
      </c>
    </row>
    <row r="12" spans="2:13">
      <c r="B12" s="399" t="s">
        <v>356</v>
      </c>
      <c r="C12" s="399" t="s">
        <v>357</v>
      </c>
      <c r="D12" s="399" t="s">
        <v>380</v>
      </c>
      <c r="E12" s="399">
        <v>10</v>
      </c>
      <c r="F12" s="399">
        <v>2</v>
      </c>
      <c r="G12" s="399">
        <v>10</v>
      </c>
      <c r="H12" s="399">
        <v>10</v>
      </c>
      <c r="I12" s="399">
        <v>10</v>
      </c>
      <c r="J12" s="400" t="s">
        <v>359</v>
      </c>
      <c r="K12" s="152" t="s">
        <v>369</v>
      </c>
      <c r="L12" s="91" t="str">
        <f t="shared" si="0"/>
        <v>오후</v>
      </c>
      <c r="M12" s="151" t="s">
        <v>123</v>
      </c>
    </row>
    <row r="13" spans="2:13">
      <c r="B13" s="399" t="s">
        <v>356</v>
      </c>
      <c r="C13" s="399" t="s">
        <v>357</v>
      </c>
      <c r="D13" s="399" t="s">
        <v>382</v>
      </c>
      <c r="E13" s="399">
        <v>10</v>
      </c>
      <c r="F13" s="399">
        <v>2</v>
      </c>
      <c r="G13" s="399">
        <v>10</v>
      </c>
      <c r="H13" s="399">
        <v>10</v>
      </c>
      <c r="I13" s="399">
        <v>10</v>
      </c>
      <c r="J13" s="400" t="s">
        <v>359</v>
      </c>
      <c r="K13" s="152" t="s">
        <v>372</v>
      </c>
      <c r="L13" s="91" t="str">
        <f t="shared" si="0"/>
        <v>오후</v>
      </c>
      <c r="M13" s="151" t="s">
        <v>123</v>
      </c>
    </row>
    <row r="14" spans="2:13">
      <c r="B14" s="399" t="s">
        <v>356</v>
      </c>
      <c r="C14" s="399" t="s">
        <v>357</v>
      </c>
      <c r="D14" s="399" t="s">
        <v>383</v>
      </c>
      <c r="E14" s="399">
        <v>10</v>
      </c>
      <c r="F14" s="399">
        <v>2</v>
      </c>
      <c r="G14" s="399">
        <v>10</v>
      </c>
      <c r="H14" s="399">
        <v>10</v>
      </c>
      <c r="I14" s="399">
        <v>10</v>
      </c>
      <c r="J14" s="400" t="s">
        <v>359</v>
      </c>
      <c r="K14" s="152" t="s">
        <v>384</v>
      </c>
      <c r="L14" s="91" t="str">
        <f t="shared" si="0"/>
        <v>오후</v>
      </c>
      <c r="M14" s="151" t="s">
        <v>123</v>
      </c>
    </row>
    <row r="15" spans="2:13">
      <c r="B15" s="399" t="s">
        <v>356</v>
      </c>
      <c r="C15" s="399" t="s">
        <v>357</v>
      </c>
      <c r="D15" s="399" t="s">
        <v>385</v>
      </c>
      <c r="E15" s="399">
        <v>10</v>
      </c>
      <c r="F15" s="399">
        <v>2</v>
      </c>
      <c r="G15" s="399">
        <v>10</v>
      </c>
      <c r="H15" s="399">
        <v>10</v>
      </c>
      <c r="I15" s="399">
        <v>10</v>
      </c>
      <c r="J15" s="400" t="s">
        <v>359</v>
      </c>
      <c r="K15" s="152" t="s">
        <v>369</v>
      </c>
      <c r="L15" s="91" t="str">
        <f t="shared" si="0"/>
        <v>오후</v>
      </c>
      <c r="M15" s="151" t="s">
        <v>123</v>
      </c>
    </row>
    <row r="16" spans="2:13">
      <c r="B16" s="399" t="s">
        <v>356</v>
      </c>
      <c r="C16" s="399" t="s">
        <v>357</v>
      </c>
      <c r="D16" s="399" t="s">
        <v>387</v>
      </c>
      <c r="E16" s="399">
        <v>10</v>
      </c>
      <c r="F16" s="399">
        <v>2</v>
      </c>
      <c r="G16" s="399">
        <v>10</v>
      </c>
      <c r="H16" s="399">
        <v>10</v>
      </c>
      <c r="I16" s="399">
        <v>10</v>
      </c>
      <c r="J16" s="400" t="s">
        <v>359</v>
      </c>
      <c r="K16" s="152" t="s">
        <v>372</v>
      </c>
      <c r="L16" s="91" t="str">
        <f t="shared" si="0"/>
        <v>오후</v>
      </c>
      <c r="M16" s="151" t="s">
        <v>123</v>
      </c>
    </row>
    <row r="17" spans="2:13">
      <c r="B17" s="399" t="s">
        <v>356</v>
      </c>
      <c r="C17" s="399" t="s">
        <v>357</v>
      </c>
      <c r="D17" s="399" t="s">
        <v>389</v>
      </c>
      <c r="E17" s="399">
        <v>10</v>
      </c>
      <c r="F17" s="399">
        <v>2</v>
      </c>
      <c r="G17" s="399">
        <v>10</v>
      </c>
      <c r="H17" s="399">
        <v>10</v>
      </c>
      <c r="I17" s="399">
        <v>10</v>
      </c>
      <c r="J17" s="400" t="s">
        <v>359</v>
      </c>
      <c r="K17" s="152" t="s">
        <v>369</v>
      </c>
      <c r="L17" s="91" t="str">
        <f t="shared" si="0"/>
        <v>오후</v>
      </c>
      <c r="M17" s="151" t="s">
        <v>123</v>
      </c>
    </row>
    <row r="18" spans="2:13">
      <c r="B18" s="399" t="s">
        <v>356</v>
      </c>
      <c r="C18" s="399" t="s">
        <v>357</v>
      </c>
      <c r="D18" s="399" t="s">
        <v>390</v>
      </c>
      <c r="E18" s="399">
        <v>10</v>
      </c>
      <c r="F18" s="399">
        <v>2</v>
      </c>
      <c r="G18" s="399">
        <v>10</v>
      </c>
      <c r="H18" s="399">
        <v>10</v>
      </c>
      <c r="I18" s="399">
        <v>10</v>
      </c>
      <c r="J18" s="400" t="s">
        <v>359</v>
      </c>
      <c r="K18" s="152" t="s">
        <v>369</v>
      </c>
      <c r="L18" s="91" t="str">
        <f t="shared" si="0"/>
        <v>오후</v>
      </c>
      <c r="M18" s="151" t="s">
        <v>123</v>
      </c>
    </row>
    <row r="19" spans="2:13">
      <c r="B19" s="399" t="s">
        <v>356</v>
      </c>
      <c r="C19" s="399" t="s">
        <v>357</v>
      </c>
      <c r="D19" s="399" t="s">
        <v>391</v>
      </c>
      <c r="E19" s="399">
        <v>10</v>
      </c>
      <c r="F19" s="399">
        <v>2</v>
      </c>
      <c r="G19" s="399">
        <v>10</v>
      </c>
      <c r="H19" s="399">
        <v>10</v>
      </c>
      <c r="I19" s="399">
        <v>10</v>
      </c>
      <c r="J19" s="400" t="s">
        <v>359</v>
      </c>
      <c r="K19" s="152" t="s">
        <v>392</v>
      </c>
      <c r="L19" s="91" t="s">
        <v>30</v>
      </c>
      <c r="M19" s="151" t="s">
        <v>123</v>
      </c>
    </row>
    <row r="20" spans="2:13">
      <c r="B20" s="399" t="s">
        <v>356</v>
      </c>
      <c r="C20" s="399" t="s">
        <v>357</v>
      </c>
      <c r="D20" s="399" t="s">
        <v>393</v>
      </c>
      <c r="E20" s="399">
        <v>10</v>
      </c>
      <c r="F20" s="399">
        <v>2</v>
      </c>
      <c r="G20" s="399">
        <v>10</v>
      </c>
      <c r="H20" s="399">
        <v>10</v>
      </c>
      <c r="I20" s="399">
        <v>10</v>
      </c>
      <c r="J20" s="400" t="s">
        <v>359</v>
      </c>
      <c r="K20" s="152" t="s">
        <v>394</v>
      </c>
      <c r="L20" s="91" t="s">
        <v>30</v>
      </c>
      <c r="M20" s="151" t="s">
        <v>123</v>
      </c>
    </row>
    <row r="21" spans="2:13">
      <c r="B21" s="399" t="s">
        <v>356</v>
      </c>
      <c r="C21" s="399" t="s">
        <v>357</v>
      </c>
      <c r="D21" s="399" t="s">
        <v>395</v>
      </c>
      <c r="E21" s="399">
        <v>10</v>
      </c>
      <c r="F21" s="399">
        <v>2</v>
      </c>
      <c r="G21" s="399">
        <v>10</v>
      </c>
      <c r="H21" s="399">
        <v>10</v>
      </c>
      <c r="I21" s="399">
        <v>10</v>
      </c>
      <c r="J21" s="400" t="s">
        <v>359</v>
      </c>
      <c r="K21" s="152" t="s">
        <v>369</v>
      </c>
      <c r="L21" s="91" t="s">
        <v>30</v>
      </c>
      <c r="M21" s="151" t="s">
        <v>123</v>
      </c>
    </row>
    <row r="22" spans="2:13">
      <c r="B22" s="399" t="s">
        <v>356</v>
      </c>
      <c r="C22" s="399" t="s">
        <v>357</v>
      </c>
      <c r="D22" s="399" t="s">
        <v>396</v>
      </c>
      <c r="E22" s="399">
        <v>10</v>
      </c>
      <c r="F22" s="399">
        <v>2</v>
      </c>
      <c r="G22" s="399">
        <v>10</v>
      </c>
      <c r="H22" s="399">
        <v>10</v>
      </c>
      <c r="I22" s="399">
        <v>10</v>
      </c>
      <c r="J22" s="400" t="s">
        <v>359</v>
      </c>
      <c r="K22" s="152" t="s">
        <v>392</v>
      </c>
      <c r="L22" s="91" t="s">
        <v>30</v>
      </c>
      <c r="M22" s="151" t="s">
        <v>123</v>
      </c>
    </row>
    <row r="23" spans="2:13">
      <c r="B23" s="399" t="s">
        <v>356</v>
      </c>
      <c r="C23" s="399" t="s">
        <v>357</v>
      </c>
      <c r="D23" s="399" t="s">
        <v>398</v>
      </c>
      <c r="E23" s="399">
        <v>10</v>
      </c>
      <c r="F23" s="399">
        <v>2</v>
      </c>
      <c r="G23" s="399">
        <v>10</v>
      </c>
      <c r="H23" s="399">
        <v>10</v>
      </c>
      <c r="I23" s="399">
        <v>10</v>
      </c>
      <c r="J23" s="400" t="s">
        <v>359</v>
      </c>
      <c r="K23" s="152" t="s">
        <v>392</v>
      </c>
      <c r="L23" s="91" t="s">
        <v>30</v>
      </c>
      <c r="M23" s="151" t="s">
        <v>123</v>
      </c>
    </row>
    <row r="24" spans="2:13">
      <c r="B24" s="399" t="s">
        <v>356</v>
      </c>
      <c r="C24" s="399" t="s">
        <v>357</v>
      </c>
      <c r="D24" s="399" t="s">
        <v>399</v>
      </c>
      <c r="E24" s="399">
        <v>10</v>
      </c>
      <c r="F24" s="399">
        <v>2</v>
      </c>
      <c r="G24" s="399">
        <v>10</v>
      </c>
      <c r="H24" s="399">
        <v>10</v>
      </c>
      <c r="I24" s="399">
        <v>10</v>
      </c>
      <c r="J24" s="400" t="s">
        <v>359</v>
      </c>
      <c r="K24" s="152" t="s">
        <v>369</v>
      </c>
      <c r="L24" s="91" t="s">
        <v>30</v>
      </c>
      <c r="M24" s="151" t="s">
        <v>123</v>
      </c>
    </row>
    <row r="25" spans="2:13">
      <c r="B25" s="399" t="s">
        <v>356</v>
      </c>
      <c r="C25" s="399" t="s">
        <v>401</v>
      </c>
      <c r="D25" s="399" t="s">
        <v>402</v>
      </c>
      <c r="E25" s="399">
        <v>10</v>
      </c>
      <c r="F25" s="399">
        <v>2</v>
      </c>
      <c r="G25" s="399">
        <v>10</v>
      </c>
      <c r="H25" s="399">
        <v>10</v>
      </c>
      <c r="I25" s="399">
        <v>10</v>
      </c>
      <c r="J25" s="400" t="s">
        <v>359</v>
      </c>
      <c r="K25" s="152" t="s">
        <v>369</v>
      </c>
      <c r="L25" s="91" t="str">
        <f t="shared" ref="L25:L31" si="1">IF(MID(D25,1,8)&gt;="20241101",IF(VALUE(MID(D25,10,6))&lt;120000,"오전",IF(VALUE(MID(D25,10,2))&lt;17,"오후","야간")),
IF(MID(D25,1,8)&lt;"20241101",IF(VALUE(MID(D25,10,6))&lt;120000,"오전",IF(VALUE(MID(D25,10,2))&lt;18,"오후","야간"))
))</f>
        <v>오전</v>
      </c>
      <c r="M25" s="151" t="s">
        <v>123</v>
      </c>
    </row>
    <row r="26" spans="2:13">
      <c r="B26" s="399" t="s">
        <v>356</v>
      </c>
      <c r="C26" s="399" t="s">
        <v>401</v>
      </c>
      <c r="D26" s="399" t="s">
        <v>404</v>
      </c>
      <c r="E26" s="399">
        <v>10</v>
      </c>
      <c r="F26" s="399">
        <v>2</v>
      </c>
      <c r="G26" s="399">
        <v>10</v>
      </c>
      <c r="H26" s="399">
        <v>10</v>
      </c>
      <c r="I26" s="399">
        <v>10</v>
      </c>
      <c r="J26" s="400" t="s">
        <v>359</v>
      </c>
      <c r="K26" s="152" t="s">
        <v>372</v>
      </c>
      <c r="L26" s="91" t="str">
        <f t="shared" si="1"/>
        <v>오전</v>
      </c>
      <c r="M26" s="151" t="s">
        <v>123</v>
      </c>
    </row>
    <row r="27" spans="2:13">
      <c r="B27" s="399" t="s">
        <v>356</v>
      </c>
      <c r="C27" s="399" t="s">
        <v>401</v>
      </c>
      <c r="D27" s="399" t="s">
        <v>405</v>
      </c>
      <c r="E27" s="399">
        <v>10</v>
      </c>
      <c r="F27" s="399">
        <v>2</v>
      </c>
      <c r="G27" s="399">
        <v>10</v>
      </c>
      <c r="H27" s="399">
        <v>10</v>
      </c>
      <c r="I27" s="399">
        <v>10</v>
      </c>
      <c r="J27" s="400" t="s">
        <v>359</v>
      </c>
      <c r="K27" s="152" t="s">
        <v>369</v>
      </c>
      <c r="L27" s="91" t="str">
        <f t="shared" si="1"/>
        <v>오전</v>
      </c>
      <c r="M27" s="151" t="s">
        <v>123</v>
      </c>
    </row>
    <row r="28" spans="2:13">
      <c r="B28" s="399" t="s">
        <v>356</v>
      </c>
      <c r="C28" s="399" t="s">
        <v>401</v>
      </c>
      <c r="D28" s="399" t="s">
        <v>406</v>
      </c>
      <c r="E28" s="399">
        <v>10</v>
      </c>
      <c r="F28" s="399">
        <v>2</v>
      </c>
      <c r="G28" s="399">
        <v>10</v>
      </c>
      <c r="H28" s="399">
        <v>10</v>
      </c>
      <c r="I28" s="399">
        <v>10</v>
      </c>
      <c r="J28" s="400" t="s">
        <v>359</v>
      </c>
      <c r="K28" s="152" t="s">
        <v>369</v>
      </c>
      <c r="L28" s="91" t="str">
        <f t="shared" si="1"/>
        <v>오전</v>
      </c>
      <c r="M28" s="151" t="s">
        <v>123</v>
      </c>
    </row>
    <row r="29" spans="2:13">
      <c r="B29" s="399" t="s">
        <v>356</v>
      </c>
      <c r="C29" s="399" t="s">
        <v>407</v>
      </c>
      <c r="D29" s="399" t="s">
        <v>408</v>
      </c>
      <c r="E29" s="399">
        <v>10</v>
      </c>
      <c r="F29" s="399">
        <v>2</v>
      </c>
      <c r="G29" s="399">
        <v>10</v>
      </c>
      <c r="H29" s="399">
        <v>10</v>
      </c>
      <c r="I29" s="399">
        <v>10</v>
      </c>
      <c r="J29" s="400" t="s">
        <v>359</v>
      </c>
      <c r="K29" s="152" t="s">
        <v>372</v>
      </c>
      <c r="L29" s="91" t="str">
        <f t="shared" si="1"/>
        <v>야간</v>
      </c>
      <c r="M29" s="151" t="s">
        <v>123</v>
      </c>
    </row>
    <row r="30" spans="2:13">
      <c r="B30" s="399" t="s">
        <v>356</v>
      </c>
      <c r="C30" s="399" t="s">
        <v>407</v>
      </c>
      <c r="D30" s="399" t="s">
        <v>409</v>
      </c>
      <c r="E30" s="399">
        <v>10</v>
      </c>
      <c r="F30" s="399">
        <v>2</v>
      </c>
      <c r="G30" s="399">
        <v>10</v>
      </c>
      <c r="H30" s="399">
        <v>10</v>
      </c>
      <c r="I30" s="399">
        <v>10</v>
      </c>
      <c r="J30" s="400" t="s">
        <v>359</v>
      </c>
      <c r="K30" s="152" t="s">
        <v>410</v>
      </c>
      <c r="L30" s="91" t="str">
        <f t="shared" si="1"/>
        <v>야간</v>
      </c>
      <c r="M30" s="151" t="s">
        <v>123</v>
      </c>
    </row>
    <row r="31" spans="2:13">
      <c r="B31" s="399" t="s">
        <v>356</v>
      </c>
      <c r="C31" s="399" t="s">
        <v>407</v>
      </c>
      <c r="D31" s="399" t="s">
        <v>411</v>
      </c>
      <c r="E31" s="399">
        <v>10</v>
      </c>
      <c r="F31" s="399">
        <v>2</v>
      </c>
      <c r="G31" s="399">
        <v>10</v>
      </c>
      <c r="H31" s="399">
        <v>10</v>
      </c>
      <c r="I31" s="399">
        <v>10</v>
      </c>
      <c r="J31" s="400" t="s">
        <v>359</v>
      </c>
      <c r="K31" s="152" t="s">
        <v>56</v>
      </c>
      <c r="L31" s="91" t="str">
        <f t="shared" si="1"/>
        <v>야간</v>
      </c>
      <c r="M31" s="151" t="s">
        <v>123</v>
      </c>
    </row>
    <row r="32" spans="2:13">
      <c r="B32" s="399" t="s">
        <v>356</v>
      </c>
      <c r="C32" s="399" t="s">
        <v>357</v>
      </c>
      <c r="D32" s="399" t="s">
        <v>412</v>
      </c>
      <c r="E32" s="399">
        <v>10</v>
      </c>
      <c r="F32" s="399">
        <v>2</v>
      </c>
      <c r="G32" s="399">
        <v>10</v>
      </c>
      <c r="H32" s="399">
        <v>10</v>
      </c>
      <c r="I32" s="399">
        <v>10</v>
      </c>
      <c r="J32" s="400" t="s">
        <v>359</v>
      </c>
      <c r="K32" s="152" t="s">
        <v>394</v>
      </c>
      <c r="L32" s="91" t="s">
        <v>30</v>
      </c>
      <c r="M32" s="151" t="s">
        <v>413</v>
      </c>
    </row>
    <row r="33" spans="2:13">
      <c r="B33" s="399" t="s">
        <v>356</v>
      </c>
      <c r="C33" s="399" t="s">
        <v>401</v>
      </c>
      <c r="D33" s="399" t="s">
        <v>414</v>
      </c>
      <c r="E33" s="399">
        <v>10</v>
      </c>
      <c r="F33" s="399">
        <v>2</v>
      </c>
      <c r="G33" s="399">
        <v>10</v>
      </c>
      <c r="H33" s="399">
        <v>10</v>
      </c>
      <c r="I33" s="399">
        <v>10</v>
      </c>
      <c r="J33" s="400" t="s">
        <v>359</v>
      </c>
      <c r="K33" s="152" t="s">
        <v>372</v>
      </c>
      <c r="L33" s="91" t="str">
        <f>IF(MID(D33,1,8)&gt;="20241101",IF(VALUE(MID(D33,10,6))&lt;120000,"오전",IF(VALUE(MID(D33,10,2))&lt;17,"오후","야간")),
IF(MID(D33,1,8)&lt;"20241101",IF(VALUE(MID(D33,10,6))&lt;120000,"오전",IF(VALUE(MID(D33,10,2))&lt;18,"오후","야간"))
))</f>
        <v>오전</v>
      </c>
      <c r="M33" s="151" t="s">
        <v>413</v>
      </c>
    </row>
    <row r="34" spans="2:13">
      <c r="B34" s="399" t="s">
        <v>356</v>
      </c>
      <c r="C34" s="399" t="s">
        <v>357</v>
      </c>
      <c r="D34" s="399" t="s">
        <v>386</v>
      </c>
      <c r="E34" s="399">
        <v>10</v>
      </c>
      <c r="F34" s="399">
        <v>2</v>
      </c>
      <c r="G34" s="399">
        <v>10</v>
      </c>
      <c r="H34" s="399">
        <v>10</v>
      </c>
      <c r="I34" s="399">
        <v>10</v>
      </c>
      <c r="J34" s="400" t="s">
        <v>359</v>
      </c>
      <c r="K34" s="152" t="s">
        <v>372</v>
      </c>
      <c r="L34" s="91" t="str">
        <f>IF(MID(D34,1,8)&gt;="20241101",IF(VALUE(MID(D34,10,6))&lt;120000,"오전",IF(VALUE(MID(D34,10,2))&lt;17,"오후","야간")),
IF(MID(D34,1,8)&lt;"20241101",IF(VALUE(MID(D34,10,6))&lt;120000,"오전",IF(VALUE(MID(D34,10,2))&lt;18,"오후","야간"))
))</f>
        <v>오후</v>
      </c>
      <c r="M34" s="151" t="s">
        <v>120</v>
      </c>
    </row>
    <row r="35" spans="2:13">
      <c r="B35" s="399" t="s">
        <v>356</v>
      </c>
      <c r="C35" s="399" t="s">
        <v>357</v>
      </c>
      <c r="D35" s="399" t="s">
        <v>388</v>
      </c>
      <c r="E35" s="399">
        <v>10</v>
      </c>
      <c r="F35" s="399">
        <v>2</v>
      </c>
      <c r="G35" s="399">
        <v>10</v>
      </c>
      <c r="H35" s="399">
        <v>10</v>
      </c>
      <c r="I35" s="399">
        <v>10</v>
      </c>
      <c r="J35" s="400" t="s">
        <v>359</v>
      </c>
      <c r="K35" s="152" t="s">
        <v>372</v>
      </c>
      <c r="L35" s="91" t="str">
        <f>IF(MID(D35,1,8)&gt;="20241101",IF(VALUE(MID(D35,10,6))&lt;120000,"오전",IF(VALUE(MID(D35,10,2))&lt;17,"오후","야간")),
IF(MID(D35,1,8)&lt;"20241101",IF(VALUE(MID(D35,10,6))&lt;120000,"오전",IF(VALUE(MID(D35,10,2))&lt;18,"오후","야간"))
))</f>
        <v>오후</v>
      </c>
      <c r="M35" s="151" t="s">
        <v>120</v>
      </c>
    </row>
    <row r="36" spans="2:13">
      <c r="B36" s="399" t="s">
        <v>356</v>
      </c>
      <c r="C36" s="399" t="s">
        <v>357</v>
      </c>
      <c r="D36" s="399" t="s">
        <v>403</v>
      </c>
      <c r="E36" s="399">
        <v>10</v>
      </c>
      <c r="F36" s="399">
        <v>2</v>
      </c>
      <c r="G36" s="399">
        <v>10</v>
      </c>
      <c r="H36" s="399">
        <v>10</v>
      </c>
      <c r="I36" s="399">
        <v>10</v>
      </c>
      <c r="J36" s="400" t="s">
        <v>359</v>
      </c>
      <c r="K36" s="152" t="s">
        <v>369</v>
      </c>
      <c r="L36" s="91" t="str">
        <f>IF(MID(D36,1,8)&gt;="20241101",IF(VALUE(MID(D36,10,6))&lt;120000,"오전",IF(VALUE(MID(D36,10,2))&lt;17,"오후","야간")),
IF(MID(D36,1,8)&lt;"20241101",IF(VALUE(MID(D36,10,6))&lt;120000,"오전",IF(VALUE(MID(D36,10,2))&lt;18,"오후","야간"))
))</f>
        <v>오후</v>
      </c>
      <c r="M36" s="151" t="s">
        <v>120</v>
      </c>
    </row>
    <row r="37" spans="2:13">
      <c r="B37" s="399" t="s">
        <v>356</v>
      </c>
      <c r="C37" s="399" t="s">
        <v>357</v>
      </c>
      <c r="D37" s="399" t="s">
        <v>415</v>
      </c>
      <c r="E37" s="399">
        <v>10</v>
      </c>
      <c r="F37" s="399">
        <v>2</v>
      </c>
      <c r="G37" s="399">
        <v>10</v>
      </c>
      <c r="H37" s="399">
        <v>10</v>
      </c>
      <c r="I37" s="399">
        <v>10</v>
      </c>
      <c r="J37" s="400" t="s">
        <v>359</v>
      </c>
      <c r="K37" s="152" t="s">
        <v>369</v>
      </c>
      <c r="L37" s="91" t="s">
        <v>30</v>
      </c>
      <c r="M37" s="151" t="s">
        <v>120</v>
      </c>
    </row>
    <row r="38" spans="2:13">
      <c r="B38" s="429" t="s">
        <v>356</v>
      </c>
      <c r="C38" s="429" t="s">
        <v>407</v>
      </c>
      <c r="D38" s="429" t="s">
        <v>416</v>
      </c>
      <c r="E38" s="429">
        <v>10</v>
      </c>
      <c r="F38" s="429">
        <v>2</v>
      </c>
      <c r="G38" s="429">
        <v>10</v>
      </c>
      <c r="H38" s="429">
        <v>10</v>
      </c>
      <c r="I38" s="429">
        <v>0</v>
      </c>
      <c r="J38" s="430" t="s">
        <v>359</v>
      </c>
      <c r="K38" s="431" t="s">
        <v>369</v>
      </c>
      <c r="L38" s="432" t="str">
        <f t="shared" ref="L38:L101" si="2">IF(MID(D38,1,8)&gt;="20241101",IF(VALUE(MID(D38,10,6))&lt;120000,"오전",IF(VALUE(MID(D38,10,2))&lt;17,"오후","야간")),
IF(MID(D38,1,8)&lt;"20241101",IF(VALUE(MID(D38,10,6))&lt;120000,"오전",IF(VALUE(MID(D38,10,2))&lt;18,"오후","야간"))
))</f>
        <v>야간</v>
      </c>
      <c r="M38" s="433" t="s">
        <v>120</v>
      </c>
    </row>
    <row r="39" spans="2:13">
      <c r="B39" s="399" t="s">
        <v>356</v>
      </c>
      <c r="C39" s="399" t="s">
        <v>407</v>
      </c>
      <c r="D39" s="399" t="s">
        <v>417</v>
      </c>
      <c r="E39" s="399">
        <v>10</v>
      </c>
      <c r="F39" s="399">
        <v>2</v>
      </c>
      <c r="G39" s="399">
        <v>10</v>
      </c>
      <c r="H39" s="399">
        <v>10</v>
      </c>
      <c r="I39" s="399">
        <v>10</v>
      </c>
      <c r="J39" s="400" t="s">
        <v>359</v>
      </c>
      <c r="K39" s="152" t="s">
        <v>372</v>
      </c>
      <c r="L39" s="91" t="str">
        <f t="shared" si="2"/>
        <v>야간</v>
      </c>
      <c r="M39" s="151" t="s">
        <v>121</v>
      </c>
    </row>
    <row r="40" spans="2:13">
      <c r="B40" s="399" t="s">
        <v>418</v>
      </c>
      <c r="C40" s="399" t="s">
        <v>357</v>
      </c>
      <c r="D40" s="399" t="s">
        <v>375</v>
      </c>
      <c r="E40" s="399">
        <v>10</v>
      </c>
      <c r="F40" s="399">
        <v>2</v>
      </c>
      <c r="G40" s="399">
        <v>10</v>
      </c>
      <c r="H40" s="399">
        <v>10</v>
      </c>
      <c r="I40" s="399">
        <v>10</v>
      </c>
      <c r="J40" s="400" t="s">
        <v>359</v>
      </c>
      <c r="K40" s="152" t="s">
        <v>93</v>
      </c>
      <c r="L40" s="91" t="str">
        <f t="shared" si="2"/>
        <v>오후</v>
      </c>
      <c r="M40" s="151"/>
    </row>
    <row r="41" spans="2:13">
      <c r="B41" s="399" t="s">
        <v>418</v>
      </c>
      <c r="C41" s="399" t="s">
        <v>357</v>
      </c>
      <c r="D41" s="399" t="s">
        <v>377</v>
      </c>
      <c r="E41" s="399">
        <v>10</v>
      </c>
      <c r="F41" s="399">
        <v>2</v>
      </c>
      <c r="G41" s="399">
        <v>10</v>
      </c>
      <c r="H41" s="399">
        <v>10</v>
      </c>
      <c r="I41" s="399">
        <v>10</v>
      </c>
      <c r="J41" s="400" t="s">
        <v>359</v>
      </c>
      <c r="K41" s="152" t="s">
        <v>93</v>
      </c>
      <c r="L41" s="91" t="str">
        <f t="shared" si="2"/>
        <v>오후</v>
      </c>
      <c r="M41" s="151"/>
    </row>
    <row r="42" spans="2:13">
      <c r="B42" s="399" t="s">
        <v>356</v>
      </c>
      <c r="C42" s="399" t="s">
        <v>357</v>
      </c>
      <c r="D42" s="399" t="s">
        <v>379</v>
      </c>
      <c r="E42" s="399">
        <v>10</v>
      </c>
      <c r="F42" s="399">
        <v>2</v>
      </c>
      <c r="G42" s="399">
        <v>10</v>
      </c>
      <c r="H42" s="399">
        <v>10</v>
      </c>
      <c r="I42" s="399">
        <v>10</v>
      </c>
      <c r="J42" s="400" t="s">
        <v>359</v>
      </c>
      <c r="K42" s="152" t="s">
        <v>93</v>
      </c>
      <c r="L42" s="91" t="str">
        <f t="shared" si="2"/>
        <v>오후</v>
      </c>
      <c r="M42" s="151"/>
    </row>
    <row r="43" spans="2:13">
      <c r="B43" s="399" t="s">
        <v>356</v>
      </c>
      <c r="C43" s="399" t="s">
        <v>357</v>
      </c>
      <c r="D43" s="399" t="s">
        <v>381</v>
      </c>
      <c r="E43" s="399">
        <v>10</v>
      </c>
      <c r="F43" s="399">
        <v>2</v>
      </c>
      <c r="G43" s="399">
        <v>10</v>
      </c>
      <c r="H43" s="399">
        <v>10</v>
      </c>
      <c r="I43" s="399">
        <v>10</v>
      </c>
      <c r="J43" s="400" t="s">
        <v>359</v>
      </c>
      <c r="K43" s="152" t="s">
        <v>93</v>
      </c>
      <c r="L43" s="91" t="str">
        <f t="shared" si="2"/>
        <v>오후</v>
      </c>
      <c r="M43" s="151"/>
    </row>
    <row r="44" spans="2:13">
      <c r="B44" s="399" t="s">
        <v>356</v>
      </c>
      <c r="C44" s="399" t="s">
        <v>357</v>
      </c>
      <c r="D44" s="399" t="s">
        <v>397</v>
      </c>
      <c r="E44" s="399">
        <v>10</v>
      </c>
      <c r="F44" s="399">
        <v>2</v>
      </c>
      <c r="G44" s="399">
        <v>10</v>
      </c>
      <c r="H44" s="399">
        <v>10</v>
      </c>
      <c r="I44" s="399">
        <v>10</v>
      </c>
      <c r="J44" s="400" t="s">
        <v>359</v>
      </c>
      <c r="K44" s="152" t="s">
        <v>420</v>
      </c>
      <c r="L44" s="91" t="str">
        <f t="shared" si="2"/>
        <v>오후</v>
      </c>
      <c r="M44" s="151"/>
    </row>
    <row r="45" spans="2:13">
      <c r="B45" s="399" t="s">
        <v>356</v>
      </c>
      <c r="C45" s="399" t="s">
        <v>357</v>
      </c>
      <c r="D45" s="399" t="s">
        <v>400</v>
      </c>
      <c r="E45" s="399">
        <v>10</v>
      </c>
      <c r="F45" s="399">
        <v>2</v>
      </c>
      <c r="G45" s="399">
        <v>10</v>
      </c>
      <c r="H45" s="399">
        <v>10</v>
      </c>
      <c r="I45" s="399">
        <v>10</v>
      </c>
      <c r="J45" s="400" t="s">
        <v>359</v>
      </c>
      <c r="K45" s="152" t="s">
        <v>362</v>
      </c>
      <c r="L45" s="91" t="str">
        <f t="shared" si="2"/>
        <v>오후</v>
      </c>
      <c r="M45" s="151"/>
    </row>
    <row r="46" spans="2:13">
      <c r="B46" s="399" t="s">
        <v>356</v>
      </c>
      <c r="C46" s="399" t="s">
        <v>401</v>
      </c>
      <c r="D46" s="399" t="s">
        <v>419</v>
      </c>
      <c r="E46" s="399">
        <v>10</v>
      </c>
      <c r="F46" s="399">
        <v>2</v>
      </c>
      <c r="G46" s="399">
        <v>10</v>
      </c>
      <c r="H46" s="399">
        <v>10</v>
      </c>
      <c r="I46" s="399">
        <v>10</v>
      </c>
      <c r="J46" s="400" t="s">
        <v>359</v>
      </c>
      <c r="K46" s="152" t="s">
        <v>27</v>
      </c>
      <c r="L46" s="91" t="str">
        <f t="shared" si="2"/>
        <v>오전</v>
      </c>
      <c r="M46" s="151"/>
    </row>
    <row r="47" spans="2:13">
      <c r="B47" s="399" t="s">
        <v>356</v>
      </c>
      <c r="C47" s="399" t="s">
        <v>421</v>
      </c>
      <c r="D47" s="399" t="s">
        <v>422</v>
      </c>
      <c r="E47" s="399">
        <v>10</v>
      </c>
      <c r="F47" s="399">
        <v>2</v>
      </c>
      <c r="G47" s="399">
        <v>10</v>
      </c>
      <c r="H47" s="399">
        <v>10</v>
      </c>
      <c r="I47" s="399">
        <v>10</v>
      </c>
      <c r="J47" s="400" t="s">
        <v>359</v>
      </c>
      <c r="K47" s="152" t="s">
        <v>423</v>
      </c>
      <c r="L47" s="91" t="str">
        <f t="shared" si="2"/>
        <v>오전</v>
      </c>
      <c r="M47" s="151"/>
    </row>
    <row r="48" spans="2:13">
      <c r="B48" s="399" t="s">
        <v>356</v>
      </c>
      <c r="C48" s="399" t="s">
        <v>421</v>
      </c>
      <c r="D48" s="399" t="s">
        <v>424</v>
      </c>
      <c r="E48" s="399">
        <v>10</v>
      </c>
      <c r="F48" s="399">
        <v>2</v>
      </c>
      <c r="G48" s="399">
        <v>10</v>
      </c>
      <c r="H48" s="399">
        <v>10</v>
      </c>
      <c r="I48" s="399">
        <v>10</v>
      </c>
      <c r="J48" s="400" t="s">
        <v>359</v>
      </c>
      <c r="K48" s="152" t="s">
        <v>425</v>
      </c>
      <c r="L48" s="91" t="str">
        <f t="shared" si="2"/>
        <v>오전</v>
      </c>
      <c r="M48" s="151"/>
    </row>
    <row r="49" spans="2:13">
      <c r="B49" s="399" t="s">
        <v>356</v>
      </c>
      <c r="C49" s="399" t="s">
        <v>421</v>
      </c>
      <c r="D49" s="399" t="s">
        <v>426</v>
      </c>
      <c r="E49" s="399">
        <v>10</v>
      </c>
      <c r="F49" s="399">
        <v>2</v>
      </c>
      <c r="G49" s="399">
        <v>10</v>
      </c>
      <c r="H49" s="399">
        <v>10</v>
      </c>
      <c r="I49" s="399">
        <v>10</v>
      </c>
      <c r="J49" s="400" t="s">
        <v>359</v>
      </c>
      <c r="K49" s="152" t="s">
        <v>95</v>
      </c>
      <c r="L49" s="91" t="str">
        <f t="shared" si="2"/>
        <v>오전</v>
      </c>
      <c r="M49" s="151"/>
    </row>
    <row r="50" spans="2:13">
      <c r="B50" s="399" t="s">
        <v>356</v>
      </c>
      <c r="C50" s="399" t="s">
        <v>421</v>
      </c>
      <c r="D50" s="399" t="s">
        <v>427</v>
      </c>
      <c r="E50" s="399">
        <v>10</v>
      </c>
      <c r="F50" s="399">
        <v>2</v>
      </c>
      <c r="G50" s="399">
        <v>10</v>
      </c>
      <c r="H50" s="399">
        <v>10</v>
      </c>
      <c r="I50" s="399">
        <v>10</v>
      </c>
      <c r="J50" s="400" t="s">
        <v>359</v>
      </c>
      <c r="K50" s="152" t="s">
        <v>428</v>
      </c>
      <c r="L50" s="91" t="str">
        <f t="shared" si="2"/>
        <v>오전</v>
      </c>
      <c r="M50" s="151"/>
    </row>
    <row r="51" spans="2:13">
      <c r="B51" s="399" t="s">
        <v>356</v>
      </c>
      <c r="C51" s="399" t="s">
        <v>421</v>
      </c>
      <c r="D51" s="399" t="s">
        <v>429</v>
      </c>
      <c r="E51" s="399">
        <v>10</v>
      </c>
      <c r="F51" s="399">
        <v>2</v>
      </c>
      <c r="G51" s="399">
        <v>10</v>
      </c>
      <c r="H51" s="399">
        <v>10</v>
      </c>
      <c r="I51" s="399">
        <v>10</v>
      </c>
      <c r="J51" s="400" t="s">
        <v>359</v>
      </c>
      <c r="K51" s="152" t="s">
        <v>41</v>
      </c>
      <c r="L51" s="91" t="str">
        <f t="shared" si="2"/>
        <v>오전</v>
      </c>
      <c r="M51" s="151"/>
    </row>
    <row r="52" spans="2:13">
      <c r="B52" s="399" t="s">
        <v>356</v>
      </c>
      <c r="C52" s="399" t="s">
        <v>421</v>
      </c>
      <c r="D52" s="399" t="s">
        <v>430</v>
      </c>
      <c r="E52" s="399">
        <v>10</v>
      </c>
      <c r="F52" s="399">
        <v>2</v>
      </c>
      <c r="G52" s="399">
        <v>10</v>
      </c>
      <c r="H52" s="399">
        <v>10</v>
      </c>
      <c r="I52" s="399">
        <v>10</v>
      </c>
      <c r="J52" s="400" t="s">
        <v>359</v>
      </c>
      <c r="K52" s="152" t="s">
        <v>420</v>
      </c>
      <c r="L52" s="91" t="str">
        <f t="shared" si="2"/>
        <v>오전</v>
      </c>
      <c r="M52" s="151"/>
    </row>
    <row r="53" spans="2:13">
      <c r="B53" s="399" t="s">
        <v>356</v>
      </c>
      <c r="C53" s="399" t="s">
        <v>421</v>
      </c>
      <c r="D53" s="399" t="s">
        <v>431</v>
      </c>
      <c r="E53" s="399">
        <v>10</v>
      </c>
      <c r="F53" s="399">
        <v>2</v>
      </c>
      <c r="G53" s="399">
        <v>10</v>
      </c>
      <c r="H53" s="399">
        <v>10</v>
      </c>
      <c r="I53" s="399">
        <v>10</v>
      </c>
      <c r="J53" s="400" t="s">
        <v>359</v>
      </c>
      <c r="K53" s="152" t="s">
        <v>428</v>
      </c>
      <c r="L53" s="91" t="str">
        <f t="shared" si="2"/>
        <v>오전</v>
      </c>
      <c r="M53" s="151"/>
    </row>
    <row r="54" spans="2:13">
      <c r="B54" s="399" t="s">
        <v>356</v>
      </c>
      <c r="C54" s="399" t="s">
        <v>421</v>
      </c>
      <c r="D54" s="399" t="s">
        <v>432</v>
      </c>
      <c r="E54" s="399">
        <v>10</v>
      </c>
      <c r="F54" s="399">
        <v>2</v>
      </c>
      <c r="G54" s="399">
        <v>10</v>
      </c>
      <c r="H54" s="399">
        <v>10</v>
      </c>
      <c r="I54" s="399">
        <v>10</v>
      </c>
      <c r="J54" s="400" t="s">
        <v>359</v>
      </c>
      <c r="K54" s="152" t="s">
        <v>423</v>
      </c>
      <c r="L54" s="91" t="str">
        <f t="shared" si="2"/>
        <v>오전</v>
      </c>
      <c r="M54" s="151"/>
    </row>
    <row r="55" spans="2:13">
      <c r="B55" s="399" t="s">
        <v>356</v>
      </c>
      <c r="C55" s="399" t="s">
        <v>421</v>
      </c>
      <c r="D55" s="399" t="s">
        <v>433</v>
      </c>
      <c r="E55" s="399">
        <v>10</v>
      </c>
      <c r="F55" s="399">
        <v>2</v>
      </c>
      <c r="G55" s="399">
        <v>10</v>
      </c>
      <c r="H55" s="399">
        <v>10</v>
      </c>
      <c r="I55" s="399">
        <v>10</v>
      </c>
      <c r="J55" s="400" t="s">
        <v>359</v>
      </c>
      <c r="K55" s="152" t="s">
        <v>41</v>
      </c>
      <c r="L55" s="91" t="str">
        <f t="shared" si="2"/>
        <v>오전</v>
      </c>
      <c r="M55" s="151"/>
    </row>
    <row r="56" spans="2:13">
      <c r="B56" s="399" t="s">
        <v>356</v>
      </c>
      <c r="C56" s="399" t="s">
        <v>421</v>
      </c>
      <c r="D56" s="399" t="s">
        <v>434</v>
      </c>
      <c r="E56" s="399">
        <v>10</v>
      </c>
      <c r="F56" s="399">
        <v>2</v>
      </c>
      <c r="G56" s="399">
        <v>10</v>
      </c>
      <c r="H56" s="399">
        <v>10</v>
      </c>
      <c r="I56" s="399">
        <v>10</v>
      </c>
      <c r="J56" s="400" t="s">
        <v>359</v>
      </c>
      <c r="K56" s="152" t="s">
        <v>41</v>
      </c>
      <c r="L56" s="91" t="str">
        <f t="shared" si="2"/>
        <v>오전</v>
      </c>
      <c r="M56" s="151"/>
    </row>
    <row r="57" spans="2:13">
      <c r="B57" s="399" t="s">
        <v>356</v>
      </c>
      <c r="C57" s="399" t="s">
        <v>421</v>
      </c>
      <c r="D57" s="399" t="s">
        <v>435</v>
      </c>
      <c r="E57" s="399">
        <v>10</v>
      </c>
      <c r="F57" s="399">
        <v>2</v>
      </c>
      <c r="G57" s="399">
        <v>10</v>
      </c>
      <c r="H57" s="399">
        <v>10</v>
      </c>
      <c r="I57" s="399">
        <v>10</v>
      </c>
      <c r="J57" s="400" t="s">
        <v>359</v>
      </c>
      <c r="K57" s="152" t="s">
        <v>41</v>
      </c>
      <c r="L57" s="91" t="str">
        <f t="shared" si="2"/>
        <v>오전</v>
      </c>
      <c r="M57" s="151"/>
    </row>
    <row r="58" spans="2:13">
      <c r="B58" s="399" t="s">
        <v>356</v>
      </c>
      <c r="C58" s="399" t="s">
        <v>421</v>
      </c>
      <c r="D58" s="399" t="s">
        <v>436</v>
      </c>
      <c r="E58" s="399">
        <v>10</v>
      </c>
      <c r="F58" s="399">
        <v>2</v>
      </c>
      <c r="G58" s="399">
        <v>10</v>
      </c>
      <c r="H58" s="399">
        <v>10</v>
      </c>
      <c r="I58" s="399">
        <v>10</v>
      </c>
      <c r="J58" s="400" t="s">
        <v>359</v>
      </c>
      <c r="K58" s="152" t="s">
        <v>428</v>
      </c>
      <c r="L58" s="91" t="str">
        <f t="shared" si="2"/>
        <v>오전</v>
      </c>
      <c r="M58" s="151"/>
    </row>
    <row r="59" spans="2:13">
      <c r="B59" s="399" t="s">
        <v>356</v>
      </c>
      <c r="C59" s="399" t="s">
        <v>421</v>
      </c>
      <c r="D59" s="399" t="s">
        <v>437</v>
      </c>
      <c r="E59" s="399">
        <v>10</v>
      </c>
      <c r="F59" s="399">
        <v>2</v>
      </c>
      <c r="G59" s="399">
        <v>10</v>
      </c>
      <c r="H59" s="399">
        <v>10</v>
      </c>
      <c r="I59" s="399">
        <v>10</v>
      </c>
      <c r="J59" s="400" t="s">
        <v>359</v>
      </c>
      <c r="K59" s="152" t="s">
        <v>41</v>
      </c>
      <c r="L59" s="91" t="str">
        <f t="shared" si="2"/>
        <v>오전</v>
      </c>
      <c r="M59" s="151"/>
    </row>
    <row r="60" spans="2:13">
      <c r="B60" s="399" t="s">
        <v>356</v>
      </c>
      <c r="C60" s="399" t="s">
        <v>421</v>
      </c>
      <c r="D60" s="399" t="s">
        <v>438</v>
      </c>
      <c r="E60" s="399">
        <v>10</v>
      </c>
      <c r="F60" s="399">
        <v>2</v>
      </c>
      <c r="G60" s="399">
        <v>10</v>
      </c>
      <c r="H60" s="399">
        <v>10</v>
      </c>
      <c r="I60" s="399">
        <v>10</v>
      </c>
      <c r="J60" s="400" t="s">
        <v>359</v>
      </c>
      <c r="K60" s="152" t="s">
        <v>41</v>
      </c>
      <c r="L60" s="91" t="str">
        <f t="shared" si="2"/>
        <v>오전</v>
      </c>
      <c r="M60" s="151"/>
    </row>
    <row r="61" spans="2:13">
      <c r="B61" s="399" t="s">
        <v>356</v>
      </c>
      <c r="C61" s="399" t="s">
        <v>421</v>
      </c>
      <c r="D61" s="399" t="s">
        <v>439</v>
      </c>
      <c r="E61" s="399">
        <v>10</v>
      </c>
      <c r="F61" s="399">
        <v>2</v>
      </c>
      <c r="G61" s="399">
        <v>10</v>
      </c>
      <c r="H61" s="399">
        <v>10</v>
      </c>
      <c r="I61" s="399">
        <v>10</v>
      </c>
      <c r="J61" s="400" t="s">
        <v>359</v>
      </c>
      <c r="K61" s="152" t="s">
        <v>41</v>
      </c>
      <c r="L61" s="91" t="str">
        <f t="shared" si="2"/>
        <v>오전</v>
      </c>
      <c r="M61" s="151"/>
    </row>
    <row r="62" spans="2:13">
      <c r="B62" s="399" t="s">
        <v>356</v>
      </c>
      <c r="C62" s="399" t="s">
        <v>421</v>
      </c>
      <c r="D62" s="399" t="s">
        <v>440</v>
      </c>
      <c r="E62" s="399">
        <v>10</v>
      </c>
      <c r="F62" s="399">
        <v>2</v>
      </c>
      <c r="G62" s="399">
        <v>10</v>
      </c>
      <c r="H62" s="399">
        <v>10</v>
      </c>
      <c r="I62" s="399">
        <v>10</v>
      </c>
      <c r="J62" s="400" t="s">
        <v>359</v>
      </c>
      <c r="K62" s="152" t="s">
        <v>428</v>
      </c>
      <c r="L62" s="91" t="str">
        <f t="shared" si="2"/>
        <v>오전</v>
      </c>
      <c r="M62" s="151"/>
    </row>
    <row r="63" spans="2:13">
      <c r="B63" s="399" t="s">
        <v>356</v>
      </c>
      <c r="C63" s="399" t="s">
        <v>421</v>
      </c>
      <c r="D63" s="399" t="s">
        <v>441</v>
      </c>
      <c r="E63" s="399">
        <v>10</v>
      </c>
      <c r="F63" s="399">
        <v>2</v>
      </c>
      <c r="G63" s="399">
        <v>10</v>
      </c>
      <c r="H63" s="399">
        <v>10</v>
      </c>
      <c r="I63" s="399">
        <v>10</v>
      </c>
      <c r="J63" s="400" t="s">
        <v>359</v>
      </c>
      <c r="K63" s="152" t="s">
        <v>423</v>
      </c>
      <c r="L63" s="91" t="str">
        <f t="shared" si="2"/>
        <v>오전</v>
      </c>
      <c r="M63" s="151"/>
    </row>
    <row r="64" spans="2:13">
      <c r="B64" s="399" t="s">
        <v>356</v>
      </c>
      <c r="C64" s="399" t="s">
        <v>421</v>
      </c>
      <c r="D64" s="399" t="s">
        <v>442</v>
      </c>
      <c r="E64" s="399">
        <v>10</v>
      </c>
      <c r="F64" s="399">
        <v>2</v>
      </c>
      <c r="G64" s="399">
        <v>10</v>
      </c>
      <c r="H64" s="399">
        <v>10</v>
      </c>
      <c r="I64" s="399">
        <v>10</v>
      </c>
      <c r="J64" s="400" t="s">
        <v>359</v>
      </c>
      <c r="K64" s="152" t="s">
        <v>428</v>
      </c>
      <c r="L64" s="91" t="str">
        <f t="shared" si="2"/>
        <v>오전</v>
      </c>
      <c r="M64" s="151"/>
    </row>
    <row r="65" spans="2:13">
      <c r="B65" s="399" t="s">
        <v>356</v>
      </c>
      <c r="C65" s="399" t="s">
        <v>443</v>
      </c>
      <c r="D65" s="399" t="s">
        <v>444</v>
      </c>
      <c r="E65" s="399">
        <v>10</v>
      </c>
      <c r="F65" s="399">
        <v>2</v>
      </c>
      <c r="G65" s="399">
        <v>10</v>
      </c>
      <c r="H65" s="399">
        <v>10</v>
      </c>
      <c r="I65" s="399">
        <v>10</v>
      </c>
      <c r="J65" s="400" t="s">
        <v>359</v>
      </c>
      <c r="K65" s="152" t="s">
        <v>445</v>
      </c>
      <c r="L65" s="91" t="str">
        <f t="shared" si="2"/>
        <v>야간</v>
      </c>
      <c r="M65" s="151"/>
    </row>
    <row r="66" spans="2:13">
      <c r="B66" s="399" t="s">
        <v>356</v>
      </c>
      <c r="C66" s="399" t="s">
        <v>443</v>
      </c>
      <c r="D66" s="399" t="s">
        <v>446</v>
      </c>
      <c r="E66" s="399">
        <v>10</v>
      </c>
      <c r="F66" s="399">
        <v>2</v>
      </c>
      <c r="G66" s="399">
        <v>10</v>
      </c>
      <c r="H66" s="399">
        <v>10</v>
      </c>
      <c r="I66" s="399">
        <v>10</v>
      </c>
      <c r="J66" s="400" t="s">
        <v>359</v>
      </c>
      <c r="K66" s="152" t="s">
        <v>445</v>
      </c>
      <c r="L66" s="91" t="str">
        <f t="shared" si="2"/>
        <v>야간</v>
      </c>
      <c r="M66" s="151"/>
    </row>
    <row r="67" spans="2:13">
      <c r="B67" s="399" t="s">
        <v>356</v>
      </c>
      <c r="C67" s="399" t="s">
        <v>443</v>
      </c>
      <c r="D67" s="399" t="s">
        <v>447</v>
      </c>
      <c r="E67" s="399">
        <v>10</v>
      </c>
      <c r="F67" s="399">
        <v>2</v>
      </c>
      <c r="G67" s="399">
        <v>10</v>
      </c>
      <c r="H67" s="399">
        <v>10</v>
      </c>
      <c r="I67" s="399">
        <v>10</v>
      </c>
      <c r="J67" s="400" t="s">
        <v>359</v>
      </c>
      <c r="K67" s="152" t="s">
        <v>93</v>
      </c>
      <c r="L67" s="91" t="str">
        <f t="shared" si="2"/>
        <v>야간</v>
      </c>
      <c r="M67" s="151"/>
    </row>
    <row r="68" spans="2:13">
      <c r="B68" s="399" t="s">
        <v>356</v>
      </c>
      <c r="C68" s="399" t="s">
        <v>443</v>
      </c>
      <c r="D68" s="399" t="s">
        <v>448</v>
      </c>
      <c r="E68" s="399">
        <v>10</v>
      </c>
      <c r="F68" s="399">
        <v>2</v>
      </c>
      <c r="G68" s="399">
        <v>10</v>
      </c>
      <c r="H68" s="399">
        <v>10</v>
      </c>
      <c r="I68" s="399">
        <v>10</v>
      </c>
      <c r="J68" s="400" t="s">
        <v>359</v>
      </c>
      <c r="K68" s="152" t="s">
        <v>93</v>
      </c>
      <c r="L68" s="91" t="str">
        <f t="shared" si="2"/>
        <v>야간</v>
      </c>
      <c r="M68" s="151"/>
    </row>
    <row r="69" spans="2:13">
      <c r="B69" s="399" t="s">
        <v>356</v>
      </c>
      <c r="C69" s="399" t="s">
        <v>449</v>
      </c>
      <c r="D69" s="399" t="s">
        <v>450</v>
      </c>
      <c r="E69" s="399">
        <v>10</v>
      </c>
      <c r="F69" s="399">
        <v>2</v>
      </c>
      <c r="G69" s="399">
        <v>10</v>
      </c>
      <c r="H69" s="399">
        <v>10</v>
      </c>
      <c r="I69" s="399">
        <v>10</v>
      </c>
      <c r="J69" s="400" t="s">
        <v>359</v>
      </c>
      <c r="K69" s="152" t="s">
        <v>93</v>
      </c>
      <c r="L69" s="91" t="str">
        <f t="shared" si="2"/>
        <v>야간</v>
      </c>
      <c r="M69" s="151"/>
    </row>
    <row r="70" spans="2:13">
      <c r="B70" s="399" t="s">
        <v>356</v>
      </c>
      <c r="C70" s="399" t="s">
        <v>407</v>
      </c>
      <c r="D70" s="399" t="s">
        <v>451</v>
      </c>
      <c r="E70" s="399">
        <v>10</v>
      </c>
      <c r="F70" s="399">
        <v>2</v>
      </c>
      <c r="G70" s="399">
        <v>10</v>
      </c>
      <c r="H70" s="399">
        <v>10</v>
      </c>
      <c r="I70" s="399">
        <v>10</v>
      </c>
      <c r="J70" s="400" t="s">
        <v>359</v>
      </c>
      <c r="K70" s="152" t="s">
        <v>445</v>
      </c>
      <c r="L70" s="91" t="str">
        <f t="shared" si="2"/>
        <v>야간</v>
      </c>
      <c r="M70" s="151"/>
    </row>
    <row r="71" spans="2:13">
      <c r="B71" s="399" t="s">
        <v>356</v>
      </c>
      <c r="C71" s="399" t="s">
        <v>407</v>
      </c>
      <c r="D71" s="399" t="s">
        <v>452</v>
      </c>
      <c r="E71" s="399">
        <v>10</v>
      </c>
      <c r="F71" s="399">
        <v>2</v>
      </c>
      <c r="G71" s="399">
        <v>10</v>
      </c>
      <c r="H71" s="399">
        <v>10</v>
      </c>
      <c r="I71" s="399">
        <v>10</v>
      </c>
      <c r="J71" s="400" t="s">
        <v>359</v>
      </c>
      <c r="K71" s="152" t="s">
        <v>27</v>
      </c>
      <c r="L71" s="91" t="str">
        <f t="shared" si="2"/>
        <v>야간</v>
      </c>
      <c r="M71" s="151"/>
    </row>
    <row r="72" spans="2:13">
      <c r="B72" s="429" t="s">
        <v>356</v>
      </c>
      <c r="C72" s="429" t="s">
        <v>407</v>
      </c>
      <c r="D72" s="429" t="s">
        <v>453</v>
      </c>
      <c r="E72" s="429">
        <v>10</v>
      </c>
      <c r="F72" s="429">
        <v>2</v>
      </c>
      <c r="G72" s="429">
        <v>10</v>
      </c>
      <c r="H72" s="429">
        <v>10</v>
      </c>
      <c r="I72" s="429">
        <v>10</v>
      </c>
      <c r="J72" s="430" t="s">
        <v>359</v>
      </c>
      <c r="K72" s="431" t="s">
        <v>93</v>
      </c>
      <c r="L72" s="432" t="str">
        <f t="shared" si="2"/>
        <v>야간</v>
      </c>
      <c r="M72" s="433"/>
    </row>
    <row r="73" spans="2:13">
      <c r="B73" s="399" t="s">
        <v>356</v>
      </c>
      <c r="C73" s="399" t="s">
        <v>407</v>
      </c>
      <c r="D73" s="399" t="s">
        <v>454</v>
      </c>
      <c r="E73" s="399">
        <v>10</v>
      </c>
      <c r="F73" s="399">
        <v>2</v>
      </c>
      <c r="G73" s="399">
        <v>10</v>
      </c>
      <c r="H73" s="399">
        <v>10</v>
      </c>
      <c r="I73" s="399">
        <v>10</v>
      </c>
      <c r="J73" s="400" t="s">
        <v>359</v>
      </c>
      <c r="K73" s="152" t="s">
        <v>73</v>
      </c>
      <c r="L73" s="91" t="str">
        <f t="shared" si="2"/>
        <v>야간</v>
      </c>
      <c r="M73" s="151"/>
    </row>
    <row r="74" spans="2:13">
      <c r="B74" s="399" t="s">
        <v>356</v>
      </c>
      <c r="C74" s="399" t="s">
        <v>407</v>
      </c>
      <c r="D74" s="399" t="s">
        <v>455</v>
      </c>
      <c r="E74" s="399">
        <v>10</v>
      </c>
      <c r="F74" s="399">
        <v>2</v>
      </c>
      <c r="G74" s="399">
        <v>10</v>
      </c>
      <c r="H74" s="399">
        <v>10</v>
      </c>
      <c r="I74" s="399">
        <v>10</v>
      </c>
      <c r="J74" s="400" t="s">
        <v>359</v>
      </c>
      <c r="K74" s="152" t="s">
        <v>27</v>
      </c>
      <c r="L74" s="91" t="str">
        <f t="shared" si="2"/>
        <v>야간</v>
      </c>
      <c r="M74" s="151"/>
    </row>
    <row r="75" spans="2:13">
      <c r="B75" s="399" t="s">
        <v>356</v>
      </c>
      <c r="C75" s="399" t="s">
        <v>407</v>
      </c>
      <c r="D75" s="399" t="s">
        <v>456</v>
      </c>
      <c r="E75" s="399">
        <v>10</v>
      </c>
      <c r="F75" s="399">
        <v>2</v>
      </c>
      <c r="G75" s="399">
        <v>10</v>
      </c>
      <c r="H75" s="399">
        <v>10</v>
      </c>
      <c r="I75" s="399">
        <v>10</v>
      </c>
      <c r="J75" s="400" t="s">
        <v>359</v>
      </c>
      <c r="K75" s="152" t="s">
        <v>27</v>
      </c>
      <c r="L75" s="91" t="str">
        <f t="shared" si="2"/>
        <v>야간</v>
      </c>
      <c r="M75" s="151"/>
    </row>
    <row r="76" spans="2:13">
      <c r="B76" s="399" t="s">
        <v>356</v>
      </c>
      <c r="C76" s="399" t="s">
        <v>407</v>
      </c>
      <c r="D76" s="399" t="s">
        <v>457</v>
      </c>
      <c r="E76" s="399">
        <v>10</v>
      </c>
      <c r="F76" s="399">
        <v>2</v>
      </c>
      <c r="G76" s="399">
        <v>10</v>
      </c>
      <c r="H76" s="399">
        <v>10</v>
      </c>
      <c r="I76" s="399">
        <v>10</v>
      </c>
      <c r="J76" s="400" t="s">
        <v>359</v>
      </c>
      <c r="K76" s="152" t="s">
        <v>428</v>
      </c>
      <c r="L76" s="91" t="str">
        <f t="shared" si="2"/>
        <v>야간</v>
      </c>
      <c r="M76" s="151"/>
    </row>
    <row r="77" spans="2:13">
      <c r="B77" s="399" t="s">
        <v>356</v>
      </c>
      <c r="C77" s="399" t="s">
        <v>407</v>
      </c>
      <c r="D77" s="399" t="s">
        <v>458</v>
      </c>
      <c r="E77" s="399">
        <v>10</v>
      </c>
      <c r="F77" s="399">
        <v>2</v>
      </c>
      <c r="G77" s="399">
        <v>10</v>
      </c>
      <c r="H77" s="399">
        <v>10</v>
      </c>
      <c r="I77" s="399">
        <v>10</v>
      </c>
      <c r="J77" s="400" t="s">
        <v>359</v>
      </c>
      <c r="K77" s="152" t="s">
        <v>85</v>
      </c>
      <c r="L77" s="91" t="str">
        <f t="shared" si="2"/>
        <v>야간</v>
      </c>
      <c r="M77" s="151"/>
    </row>
    <row r="78" spans="2:13">
      <c r="B78" s="399" t="s">
        <v>356</v>
      </c>
      <c r="C78" s="399" t="s">
        <v>407</v>
      </c>
      <c r="D78" s="399" t="s">
        <v>459</v>
      </c>
      <c r="E78" s="399">
        <v>10</v>
      </c>
      <c r="F78" s="399">
        <v>2</v>
      </c>
      <c r="G78" s="399">
        <v>10</v>
      </c>
      <c r="H78" s="399">
        <v>10</v>
      </c>
      <c r="I78" s="399">
        <v>10</v>
      </c>
      <c r="J78" s="400" t="s">
        <v>359</v>
      </c>
      <c r="K78" s="152" t="s">
        <v>445</v>
      </c>
      <c r="L78" s="91" t="str">
        <f t="shared" si="2"/>
        <v>야간</v>
      </c>
      <c r="M78" s="151"/>
    </row>
    <row r="79" spans="2:13">
      <c r="B79" s="399" t="s">
        <v>356</v>
      </c>
      <c r="C79" s="399" t="s">
        <v>407</v>
      </c>
      <c r="D79" s="399" t="s">
        <v>460</v>
      </c>
      <c r="E79" s="399">
        <v>10</v>
      </c>
      <c r="F79" s="399">
        <v>2</v>
      </c>
      <c r="G79" s="399">
        <v>10</v>
      </c>
      <c r="H79" s="399">
        <v>10</v>
      </c>
      <c r="I79" s="399">
        <v>10</v>
      </c>
      <c r="J79" s="400" t="s">
        <v>359</v>
      </c>
      <c r="K79" s="152" t="s">
        <v>461</v>
      </c>
      <c r="L79" s="91" t="str">
        <f t="shared" si="2"/>
        <v>야간</v>
      </c>
      <c r="M79" s="151"/>
    </row>
    <row r="80" spans="2:13">
      <c r="B80" s="399" t="s">
        <v>356</v>
      </c>
      <c r="C80" s="399" t="s">
        <v>407</v>
      </c>
      <c r="D80" s="399" t="s">
        <v>462</v>
      </c>
      <c r="E80" s="399">
        <v>10</v>
      </c>
      <c r="F80" s="399">
        <v>2</v>
      </c>
      <c r="G80" s="399">
        <v>10</v>
      </c>
      <c r="H80" s="399">
        <v>10</v>
      </c>
      <c r="I80" s="399">
        <v>10</v>
      </c>
      <c r="J80" s="400" t="s">
        <v>359</v>
      </c>
      <c r="K80" s="152" t="s">
        <v>362</v>
      </c>
      <c r="L80" s="91" t="str">
        <f t="shared" si="2"/>
        <v>야간</v>
      </c>
      <c r="M80" s="151"/>
    </row>
    <row r="81" spans="2:13">
      <c r="B81" s="399" t="s">
        <v>356</v>
      </c>
      <c r="C81" s="399" t="s">
        <v>407</v>
      </c>
      <c r="D81" s="399" t="s">
        <v>463</v>
      </c>
      <c r="E81" s="399">
        <v>10</v>
      </c>
      <c r="F81" s="399">
        <v>2</v>
      </c>
      <c r="G81" s="399">
        <v>10</v>
      </c>
      <c r="H81" s="399">
        <v>10</v>
      </c>
      <c r="I81" s="399">
        <v>10</v>
      </c>
      <c r="J81" s="400" t="s">
        <v>359</v>
      </c>
      <c r="K81" s="152" t="s">
        <v>445</v>
      </c>
      <c r="L81" s="91" t="str">
        <f t="shared" si="2"/>
        <v>야간</v>
      </c>
      <c r="M81" s="151"/>
    </row>
    <row r="82" spans="2:13">
      <c r="B82" s="399" t="s">
        <v>356</v>
      </c>
      <c r="C82" s="399" t="s">
        <v>407</v>
      </c>
      <c r="D82" s="399" t="s">
        <v>464</v>
      </c>
      <c r="E82" s="399">
        <v>10</v>
      </c>
      <c r="F82" s="399">
        <v>2</v>
      </c>
      <c r="G82" s="399">
        <v>10</v>
      </c>
      <c r="H82" s="399">
        <v>10</v>
      </c>
      <c r="I82" s="399">
        <v>10</v>
      </c>
      <c r="J82" s="400" t="s">
        <v>359</v>
      </c>
      <c r="K82" s="152" t="s">
        <v>88</v>
      </c>
      <c r="L82" s="91" t="str">
        <f t="shared" si="2"/>
        <v>야간</v>
      </c>
      <c r="M82" s="151"/>
    </row>
    <row r="83" spans="2:13">
      <c r="B83" s="399" t="s">
        <v>356</v>
      </c>
      <c r="C83" s="399" t="s">
        <v>407</v>
      </c>
      <c r="D83" s="399" t="s">
        <v>465</v>
      </c>
      <c r="E83" s="399">
        <v>10</v>
      </c>
      <c r="F83" s="399">
        <v>2</v>
      </c>
      <c r="G83" s="399">
        <v>10</v>
      </c>
      <c r="H83" s="399">
        <v>10</v>
      </c>
      <c r="I83" s="399">
        <v>10</v>
      </c>
      <c r="J83" s="400" t="s">
        <v>359</v>
      </c>
      <c r="K83" s="152" t="s">
        <v>466</v>
      </c>
      <c r="L83" s="91" t="str">
        <f t="shared" si="2"/>
        <v>야간</v>
      </c>
      <c r="M83" s="151"/>
    </row>
    <row r="84" spans="2:13">
      <c r="B84" s="399" t="s">
        <v>356</v>
      </c>
      <c r="C84" s="399" t="s">
        <v>407</v>
      </c>
      <c r="D84" s="399" t="s">
        <v>467</v>
      </c>
      <c r="E84" s="399">
        <v>10</v>
      </c>
      <c r="F84" s="399">
        <v>2</v>
      </c>
      <c r="G84" s="399">
        <v>10</v>
      </c>
      <c r="H84" s="399">
        <v>10</v>
      </c>
      <c r="I84" s="399">
        <v>10</v>
      </c>
      <c r="J84" s="400" t="s">
        <v>359</v>
      </c>
      <c r="K84" s="152" t="s">
        <v>88</v>
      </c>
      <c r="L84" s="91" t="str">
        <f t="shared" si="2"/>
        <v>야간</v>
      </c>
      <c r="M84" s="151"/>
    </row>
    <row r="85" spans="2:13">
      <c r="B85" s="399" t="s">
        <v>356</v>
      </c>
      <c r="C85" s="399" t="s">
        <v>407</v>
      </c>
      <c r="D85" s="399" t="s">
        <v>468</v>
      </c>
      <c r="E85" s="399">
        <v>10</v>
      </c>
      <c r="F85" s="399">
        <v>2</v>
      </c>
      <c r="G85" s="399">
        <v>10</v>
      </c>
      <c r="H85" s="399">
        <v>10</v>
      </c>
      <c r="I85" s="399">
        <v>10</v>
      </c>
      <c r="J85" s="400" t="s">
        <v>359</v>
      </c>
      <c r="K85" s="152" t="s">
        <v>41</v>
      </c>
      <c r="L85" s="91" t="str">
        <f t="shared" si="2"/>
        <v>야간</v>
      </c>
      <c r="M85" s="151"/>
    </row>
    <row r="86" spans="2:13">
      <c r="B86" s="399" t="s">
        <v>356</v>
      </c>
      <c r="C86" s="399" t="s">
        <v>407</v>
      </c>
      <c r="D86" s="399" t="s">
        <v>469</v>
      </c>
      <c r="E86" s="399">
        <v>10</v>
      </c>
      <c r="F86" s="399">
        <v>2</v>
      </c>
      <c r="G86" s="399">
        <v>10</v>
      </c>
      <c r="H86" s="399">
        <v>10</v>
      </c>
      <c r="I86" s="399">
        <v>10</v>
      </c>
      <c r="J86" s="400" t="s">
        <v>359</v>
      </c>
      <c r="K86" s="152" t="s">
        <v>470</v>
      </c>
      <c r="L86" s="91" t="str">
        <f t="shared" si="2"/>
        <v>야간</v>
      </c>
      <c r="M86" s="151"/>
    </row>
    <row r="87" spans="2:13">
      <c r="B87" s="399" t="s">
        <v>356</v>
      </c>
      <c r="C87" s="399" t="s">
        <v>407</v>
      </c>
      <c r="D87" s="399" t="s">
        <v>471</v>
      </c>
      <c r="E87" s="399">
        <v>10</v>
      </c>
      <c r="F87" s="399">
        <v>2</v>
      </c>
      <c r="G87" s="399">
        <v>10</v>
      </c>
      <c r="H87" s="399">
        <v>10</v>
      </c>
      <c r="I87" s="399">
        <v>10</v>
      </c>
      <c r="J87" s="400" t="s">
        <v>359</v>
      </c>
      <c r="K87" s="152" t="s">
        <v>445</v>
      </c>
      <c r="L87" s="91" t="str">
        <f t="shared" si="2"/>
        <v>야간</v>
      </c>
      <c r="M87" s="151"/>
    </row>
    <row r="88" spans="2:13">
      <c r="B88" s="399" t="s">
        <v>356</v>
      </c>
      <c r="C88" s="399" t="s">
        <v>407</v>
      </c>
      <c r="D88" s="399" t="s">
        <v>472</v>
      </c>
      <c r="E88" s="399">
        <v>10</v>
      </c>
      <c r="F88" s="399">
        <v>2</v>
      </c>
      <c r="G88" s="399">
        <v>10</v>
      </c>
      <c r="H88" s="399">
        <v>10</v>
      </c>
      <c r="I88" s="399">
        <v>10</v>
      </c>
      <c r="J88" s="400" t="s">
        <v>359</v>
      </c>
      <c r="K88" s="152" t="s">
        <v>473</v>
      </c>
      <c r="L88" s="91" t="str">
        <f t="shared" si="2"/>
        <v>야간</v>
      </c>
      <c r="M88" s="151"/>
    </row>
    <row r="89" spans="2:13">
      <c r="B89" s="399" t="s">
        <v>356</v>
      </c>
      <c r="C89" s="399" t="s">
        <v>407</v>
      </c>
      <c r="D89" s="399" t="s">
        <v>474</v>
      </c>
      <c r="E89" s="399">
        <v>10</v>
      </c>
      <c r="F89" s="399">
        <v>2</v>
      </c>
      <c r="G89" s="399">
        <v>10</v>
      </c>
      <c r="H89" s="399">
        <v>10</v>
      </c>
      <c r="I89" s="399">
        <v>10</v>
      </c>
      <c r="J89" s="400" t="s">
        <v>359</v>
      </c>
      <c r="K89" s="152" t="s">
        <v>85</v>
      </c>
      <c r="L89" s="91" t="str">
        <f t="shared" si="2"/>
        <v>야간</v>
      </c>
      <c r="M89" s="151"/>
    </row>
    <row r="90" spans="2:13">
      <c r="B90" s="399" t="s">
        <v>356</v>
      </c>
      <c r="C90" s="399" t="s">
        <v>407</v>
      </c>
      <c r="D90" s="399" t="s">
        <v>475</v>
      </c>
      <c r="E90" s="399">
        <v>10</v>
      </c>
      <c r="F90" s="399">
        <v>2</v>
      </c>
      <c r="G90" s="399">
        <v>10</v>
      </c>
      <c r="H90" s="399">
        <v>10</v>
      </c>
      <c r="I90" s="399">
        <v>10</v>
      </c>
      <c r="J90" s="400" t="s">
        <v>359</v>
      </c>
      <c r="K90" s="152" t="s">
        <v>85</v>
      </c>
      <c r="L90" s="91" t="str">
        <f t="shared" si="2"/>
        <v>야간</v>
      </c>
      <c r="M90" s="151"/>
    </row>
    <row r="91" spans="2:13">
      <c r="B91" s="399" t="s">
        <v>356</v>
      </c>
      <c r="C91" s="399" t="s">
        <v>407</v>
      </c>
      <c r="D91" s="399" t="s">
        <v>476</v>
      </c>
      <c r="E91" s="399">
        <v>10</v>
      </c>
      <c r="F91" s="399">
        <v>2</v>
      </c>
      <c r="G91" s="399">
        <v>10</v>
      </c>
      <c r="H91" s="399">
        <v>10</v>
      </c>
      <c r="I91" s="399">
        <v>10</v>
      </c>
      <c r="J91" s="400" t="s">
        <v>359</v>
      </c>
      <c r="K91" s="152" t="s">
        <v>41</v>
      </c>
      <c r="L91" s="91" t="str">
        <f t="shared" si="2"/>
        <v>야간</v>
      </c>
      <c r="M91" s="151"/>
    </row>
    <row r="92" spans="2:13">
      <c r="B92" s="399" t="s">
        <v>356</v>
      </c>
      <c r="C92" s="399" t="s">
        <v>407</v>
      </c>
      <c r="D92" s="399" t="s">
        <v>477</v>
      </c>
      <c r="E92" s="399">
        <v>10</v>
      </c>
      <c r="F92" s="399">
        <v>2</v>
      </c>
      <c r="G92" s="399">
        <v>10</v>
      </c>
      <c r="H92" s="399">
        <v>10</v>
      </c>
      <c r="I92" s="399">
        <v>10</v>
      </c>
      <c r="J92" s="400" t="s">
        <v>359</v>
      </c>
      <c r="K92" s="152" t="s">
        <v>88</v>
      </c>
      <c r="L92" s="91" t="str">
        <f t="shared" si="2"/>
        <v>야간</v>
      </c>
      <c r="M92" s="151"/>
    </row>
    <row r="93" spans="2:13">
      <c r="B93" s="429" t="s">
        <v>356</v>
      </c>
      <c r="C93" s="429" t="s">
        <v>407</v>
      </c>
      <c r="D93" s="429" t="s">
        <v>478</v>
      </c>
      <c r="E93" s="429">
        <v>10</v>
      </c>
      <c r="F93" s="429">
        <v>2</v>
      </c>
      <c r="G93" s="429">
        <v>10</v>
      </c>
      <c r="H93" s="429">
        <v>10</v>
      </c>
      <c r="I93" s="429">
        <v>0</v>
      </c>
      <c r="J93" s="430" t="s">
        <v>359</v>
      </c>
      <c r="K93" s="431" t="s">
        <v>85</v>
      </c>
      <c r="L93" s="432" t="str">
        <f t="shared" si="2"/>
        <v>야간</v>
      </c>
      <c r="M93" s="433"/>
    </row>
    <row r="94" spans="2:13">
      <c r="B94" s="399" t="s">
        <v>356</v>
      </c>
      <c r="C94" s="399" t="s">
        <v>407</v>
      </c>
      <c r="D94" s="399" t="s">
        <v>479</v>
      </c>
      <c r="E94" s="399">
        <v>10</v>
      </c>
      <c r="F94" s="399">
        <v>2</v>
      </c>
      <c r="G94" s="399">
        <v>10</v>
      </c>
      <c r="H94" s="399">
        <v>10</v>
      </c>
      <c r="I94" s="399">
        <v>10</v>
      </c>
      <c r="J94" s="400" t="s">
        <v>359</v>
      </c>
      <c r="K94" s="152" t="s">
        <v>93</v>
      </c>
      <c r="L94" s="91" t="str">
        <f t="shared" si="2"/>
        <v>야간</v>
      </c>
      <c r="M94" s="151"/>
    </row>
    <row r="95" spans="2:13">
      <c r="B95" s="364" t="s">
        <v>2840</v>
      </c>
      <c r="C95" s="364" t="s">
        <v>2841</v>
      </c>
      <c r="D95" s="364" t="s">
        <v>507</v>
      </c>
      <c r="E95" s="364">
        <v>10</v>
      </c>
      <c r="F95" s="364">
        <v>2</v>
      </c>
      <c r="G95" s="364">
        <v>10</v>
      </c>
      <c r="H95" s="364">
        <v>10</v>
      </c>
      <c r="I95" s="364">
        <v>10</v>
      </c>
      <c r="J95" s="401" t="s">
        <v>359</v>
      </c>
      <c r="K95" s="152" t="s">
        <v>2842</v>
      </c>
      <c r="L95" s="91" t="str">
        <f t="shared" si="2"/>
        <v>오전</v>
      </c>
      <c r="M95" s="151" t="s">
        <v>123</v>
      </c>
    </row>
    <row r="96" spans="2:13">
      <c r="B96" s="364" t="s">
        <v>2840</v>
      </c>
      <c r="C96" s="364" t="s">
        <v>2841</v>
      </c>
      <c r="D96" s="364" t="s">
        <v>512</v>
      </c>
      <c r="E96" s="364">
        <v>10</v>
      </c>
      <c r="F96" s="364">
        <v>2</v>
      </c>
      <c r="G96" s="364">
        <v>10</v>
      </c>
      <c r="H96" s="364">
        <v>10</v>
      </c>
      <c r="I96" s="364">
        <v>10</v>
      </c>
      <c r="J96" s="401" t="s">
        <v>359</v>
      </c>
      <c r="K96" s="152" t="s">
        <v>1388</v>
      </c>
      <c r="L96" s="91" t="str">
        <f t="shared" si="2"/>
        <v>오전</v>
      </c>
      <c r="M96" s="151" t="s">
        <v>123</v>
      </c>
    </row>
    <row r="97" spans="2:13">
      <c r="B97" s="364" t="s">
        <v>2840</v>
      </c>
      <c r="C97" s="364" t="s">
        <v>2841</v>
      </c>
      <c r="D97" s="364" t="s">
        <v>519</v>
      </c>
      <c r="E97" s="364">
        <v>10</v>
      </c>
      <c r="F97" s="364">
        <v>2</v>
      </c>
      <c r="G97" s="364">
        <v>10</v>
      </c>
      <c r="H97" s="364">
        <v>10</v>
      </c>
      <c r="I97" s="364">
        <v>10</v>
      </c>
      <c r="J97" s="401" t="s">
        <v>359</v>
      </c>
      <c r="K97" s="152" t="s">
        <v>372</v>
      </c>
      <c r="L97" s="91" t="str">
        <f t="shared" si="2"/>
        <v>오전</v>
      </c>
      <c r="M97" s="151" t="s">
        <v>123</v>
      </c>
    </row>
    <row r="98" spans="2:13">
      <c r="B98" s="364" t="s">
        <v>2840</v>
      </c>
      <c r="C98" s="364" t="s">
        <v>2841</v>
      </c>
      <c r="D98" s="364" t="s">
        <v>548</v>
      </c>
      <c r="E98" s="364">
        <v>10</v>
      </c>
      <c r="F98" s="364">
        <v>2</v>
      </c>
      <c r="G98" s="364">
        <v>10</v>
      </c>
      <c r="H98" s="364">
        <v>10</v>
      </c>
      <c r="I98" s="364">
        <v>10</v>
      </c>
      <c r="J98" s="401" t="s">
        <v>359</v>
      </c>
      <c r="K98" s="152" t="s">
        <v>369</v>
      </c>
      <c r="L98" s="91" t="str">
        <f t="shared" si="2"/>
        <v>오전</v>
      </c>
      <c r="M98" s="151" t="s">
        <v>123</v>
      </c>
    </row>
    <row r="99" spans="2:13">
      <c r="B99" s="364" t="s">
        <v>2840</v>
      </c>
      <c r="C99" s="364" t="s">
        <v>2847</v>
      </c>
      <c r="D99" s="364" t="s">
        <v>654</v>
      </c>
      <c r="E99" s="364">
        <v>10</v>
      </c>
      <c r="F99" s="364">
        <v>2</v>
      </c>
      <c r="G99" s="364">
        <v>10</v>
      </c>
      <c r="H99" s="364">
        <v>10</v>
      </c>
      <c r="I99" s="364">
        <v>10</v>
      </c>
      <c r="J99" s="401" t="s">
        <v>359</v>
      </c>
      <c r="K99" s="152" t="s">
        <v>369</v>
      </c>
      <c r="L99" s="91" t="str">
        <f t="shared" si="2"/>
        <v>오전</v>
      </c>
      <c r="M99" s="151" t="s">
        <v>123</v>
      </c>
    </row>
    <row r="100" spans="2:13">
      <c r="B100" s="364" t="s">
        <v>2840</v>
      </c>
      <c r="C100" s="364" t="s">
        <v>2847</v>
      </c>
      <c r="D100" s="364" t="s">
        <v>657</v>
      </c>
      <c r="E100" s="364">
        <v>10</v>
      </c>
      <c r="F100" s="364">
        <v>2</v>
      </c>
      <c r="G100" s="364">
        <v>10</v>
      </c>
      <c r="H100" s="364">
        <v>10</v>
      </c>
      <c r="I100" s="364">
        <v>10</v>
      </c>
      <c r="J100" s="401" t="s">
        <v>359</v>
      </c>
      <c r="K100" s="152" t="s">
        <v>372</v>
      </c>
      <c r="L100" s="91" t="str">
        <f t="shared" si="2"/>
        <v>오전</v>
      </c>
      <c r="M100" s="151" t="s">
        <v>123</v>
      </c>
    </row>
    <row r="101" spans="2:13">
      <c r="B101" s="364" t="s">
        <v>2840</v>
      </c>
      <c r="C101" s="364" t="s">
        <v>2850</v>
      </c>
      <c r="D101" s="364" t="s">
        <v>742</v>
      </c>
      <c r="E101" s="364">
        <v>10</v>
      </c>
      <c r="F101" s="364">
        <v>2</v>
      </c>
      <c r="G101" s="364">
        <v>10</v>
      </c>
      <c r="H101" s="364">
        <v>10</v>
      </c>
      <c r="I101" s="364">
        <v>10</v>
      </c>
      <c r="J101" s="401" t="s">
        <v>359</v>
      </c>
      <c r="K101" s="151" t="s">
        <v>372</v>
      </c>
      <c r="L101" s="91" t="str">
        <f t="shared" si="2"/>
        <v>오후</v>
      </c>
      <c r="M101" s="151" t="s">
        <v>123</v>
      </c>
    </row>
    <row r="102" spans="2:13">
      <c r="B102" s="364" t="s">
        <v>2840</v>
      </c>
      <c r="C102" s="364" t="s">
        <v>2850</v>
      </c>
      <c r="D102" s="364" t="s">
        <v>746</v>
      </c>
      <c r="E102" s="364">
        <v>10</v>
      </c>
      <c r="F102" s="364">
        <v>2</v>
      </c>
      <c r="G102" s="364">
        <v>10</v>
      </c>
      <c r="H102" s="364">
        <v>10</v>
      </c>
      <c r="I102" s="364">
        <v>10</v>
      </c>
      <c r="J102" s="401" t="s">
        <v>359</v>
      </c>
      <c r="K102" s="151" t="s">
        <v>372</v>
      </c>
      <c r="L102" s="91" t="str">
        <f t="shared" ref="L102:L165" si="3">IF(MID(D102,1,8)&gt;="20241101",IF(VALUE(MID(D102,10,6))&lt;120000,"오전",IF(VALUE(MID(D102,10,2))&lt;17,"오후","야간")),
IF(MID(D102,1,8)&lt;"20241101",IF(VALUE(MID(D102,10,6))&lt;120000,"오전",IF(VALUE(MID(D102,10,2))&lt;18,"오후","야간"))
))</f>
        <v>오후</v>
      </c>
      <c r="M102" s="151" t="s">
        <v>123</v>
      </c>
    </row>
    <row r="103" spans="2:13">
      <c r="B103" s="364" t="s">
        <v>2840</v>
      </c>
      <c r="C103" s="364" t="s">
        <v>2850</v>
      </c>
      <c r="D103" s="364" t="s">
        <v>748</v>
      </c>
      <c r="E103" s="364">
        <v>10</v>
      </c>
      <c r="F103" s="364">
        <v>2</v>
      </c>
      <c r="G103" s="364">
        <v>10</v>
      </c>
      <c r="H103" s="364">
        <v>10</v>
      </c>
      <c r="I103" s="364">
        <v>10</v>
      </c>
      <c r="J103" s="401" t="s">
        <v>359</v>
      </c>
      <c r="K103" s="151" t="s">
        <v>372</v>
      </c>
      <c r="L103" s="91" t="str">
        <f t="shared" si="3"/>
        <v>오후</v>
      </c>
      <c r="M103" s="151" t="s">
        <v>123</v>
      </c>
    </row>
    <row r="104" spans="2:13">
      <c r="B104" s="364" t="s">
        <v>2840</v>
      </c>
      <c r="C104" s="364" t="s">
        <v>2850</v>
      </c>
      <c r="D104" s="364" t="s">
        <v>750</v>
      </c>
      <c r="E104" s="364">
        <v>10</v>
      </c>
      <c r="F104" s="364">
        <v>2</v>
      </c>
      <c r="G104" s="364">
        <v>10</v>
      </c>
      <c r="H104" s="364">
        <v>10</v>
      </c>
      <c r="I104" s="364">
        <v>10</v>
      </c>
      <c r="J104" s="401" t="s">
        <v>359</v>
      </c>
      <c r="K104" s="151" t="s">
        <v>372</v>
      </c>
      <c r="L104" s="91" t="str">
        <f t="shared" si="3"/>
        <v>오후</v>
      </c>
      <c r="M104" s="151" t="s">
        <v>123</v>
      </c>
    </row>
    <row r="105" spans="2:13">
      <c r="B105" s="364" t="s">
        <v>2840</v>
      </c>
      <c r="C105" s="364" t="s">
        <v>2850</v>
      </c>
      <c r="D105" s="364" t="s">
        <v>780</v>
      </c>
      <c r="E105" s="364">
        <v>10</v>
      </c>
      <c r="F105" s="364">
        <v>2</v>
      </c>
      <c r="G105" s="364">
        <v>10</v>
      </c>
      <c r="H105" s="364">
        <v>10</v>
      </c>
      <c r="I105" s="364">
        <v>10</v>
      </c>
      <c r="J105" s="401" t="s">
        <v>359</v>
      </c>
      <c r="K105" s="151" t="s">
        <v>2855</v>
      </c>
      <c r="L105" s="91" t="str">
        <f t="shared" si="3"/>
        <v>오후</v>
      </c>
      <c r="M105" s="151" t="s">
        <v>123</v>
      </c>
    </row>
    <row r="106" spans="2:13">
      <c r="B106" s="364" t="s">
        <v>2840</v>
      </c>
      <c r="C106" s="364" t="s">
        <v>2850</v>
      </c>
      <c r="D106" s="364" t="s">
        <v>783</v>
      </c>
      <c r="E106" s="364">
        <v>10</v>
      </c>
      <c r="F106" s="364">
        <v>2</v>
      </c>
      <c r="G106" s="364">
        <v>10</v>
      </c>
      <c r="H106" s="364">
        <v>10</v>
      </c>
      <c r="I106" s="364">
        <v>10</v>
      </c>
      <c r="J106" s="401" t="s">
        <v>359</v>
      </c>
      <c r="K106" s="151" t="s">
        <v>372</v>
      </c>
      <c r="L106" s="91" t="str">
        <f t="shared" si="3"/>
        <v>오후</v>
      </c>
      <c r="M106" s="151" t="s">
        <v>123</v>
      </c>
    </row>
    <row r="107" spans="2:13">
      <c r="B107" s="364" t="s">
        <v>2840</v>
      </c>
      <c r="C107" s="364" t="s">
        <v>2850</v>
      </c>
      <c r="D107" s="364" t="s">
        <v>793</v>
      </c>
      <c r="E107" s="364">
        <v>10</v>
      </c>
      <c r="F107" s="364">
        <v>2</v>
      </c>
      <c r="G107" s="364">
        <v>10</v>
      </c>
      <c r="H107" s="364">
        <v>10</v>
      </c>
      <c r="I107" s="364">
        <v>10</v>
      </c>
      <c r="J107" s="401" t="s">
        <v>359</v>
      </c>
      <c r="K107" s="151" t="s">
        <v>372</v>
      </c>
      <c r="L107" s="91" t="str">
        <f t="shared" si="3"/>
        <v>오후</v>
      </c>
      <c r="M107" s="151" t="s">
        <v>123</v>
      </c>
    </row>
    <row r="108" spans="2:13">
      <c r="B108" s="364" t="s">
        <v>2840</v>
      </c>
      <c r="C108" s="364" t="s">
        <v>2850</v>
      </c>
      <c r="D108" s="364" t="s">
        <v>796</v>
      </c>
      <c r="E108" s="364">
        <v>10</v>
      </c>
      <c r="F108" s="364">
        <v>2</v>
      </c>
      <c r="G108" s="364">
        <v>10</v>
      </c>
      <c r="H108" s="364">
        <v>10</v>
      </c>
      <c r="I108" s="364">
        <v>10</v>
      </c>
      <c r="J108" s="401" t="s">
        <v>359</v>
      </c>
      <c r="K108" s="151" t="s">
        <v>372</v>
      </c>
      <c r="L108" s="91" t="str">
        <f t="shared" si="3"/>
        <v>오후</v>
      </c>
      <c r="M108" s="151" t="s">
        <v>123</v>
      </c>
    </row>
    <row r="109" spans="2:13">
      <c r="B109" s="364" t="s">
        <v>2840</v>
      </c>
      <c r="C109" s="364" t="s">
        <v>2850</v>
      </c>
      <c r="D109" s="364" t="s">
        <v>801</v>
      </c>
      <c r="E109" s="364">
        <v>10</v>
      </c>
      <c r="F109" s="364">
        <v>2</v>
      </c>
      <c r="G109" s="364">
        <v>10</v>
      </c>
      <c r="H109" s="364">
        <v>10</v>
      </c>
      <c r="I109" s="364">
        <v>10</v>
      </c>
      <c r="J109" s="401" t="s">
        <v>359</v>
      </c>
      <c r="K109" s="151" t="s">
        <v>1852</v>
      </c>
      <c r="L109" s="91" t="str">
        <f t="shared" si="3"/>
        <v>오후</v>
      </c>
      <c r="M109" s="151" t="s">
        <v>123</v>
      </c>
    </row>
    <row r="110" spans="2:13">
      <c r="B110" s="364" t="s">
        <v>2840</v>
      </c>
      <c r="C110" s="364" t="s">
        <v>2850</v>
      </c>
      <c r="D110" s="364" t="s">
        <v>803</v>
      </c>
      <c r="E110" s="364">
        <v>10</v>
      </c>
      <c r="F110" s="364">
        <v>2</v>
      </c>
      <c r="G110" s="364">
        <v>10</v>
      </c>
      <c r="H110" s="364">
        <v>10</v>
      </c>
      <c r="I110" s="364">
        <v>10</v>
      </c>
      <c r="J110" s="401" t="s">
        <v>359</v>
      </c>
      <c r="K110" s="151" t="s">
        <v>394</v>
      </c>
      <c r="L110" s="91" t="str">
        <f t="shared" si="3"/>
        <v>오후</v>
      </c>
      <c r="M110" s="402" t="s">
        <v>123</v>
      </c>
    </row>
    <row r="111" spans="2:13">
      <c r="B111" s="364" t="s">
        <v>2840</v>
      </c>
      <c r="C111" s="364" t="s">
        <v>2850</v>
      </c>
      <c r="D111" s="364" t="s">
        <v>806</v>
      </c>
      <c r="E111" s="364">
        <v>10</v>
      </c>
      <c r="F111" s="364">
        <v>2</v>
      </c>
      <c r="G111" s="364">
        <v>10</v>
      </c>
      <c r="H111" s="364">
        <v>10</v>
      </c>
      <c r="I111" s="364">
        <v>10</v>
      </c>
      <c r="J111" s="401" t="s">
        <v>359</v>
      </c>
      <c r="K111" s="151" t="s">
        <v>567</v>
      </c>
      <c r="L111" s="91" t="str">
        <f t="shared" si="3"/>
        <v>오후</v>
      </c>
      <c r="M111" s="151" t="s">
        <v>123</v>
      </c>
    </row>
    <row r="112" spans="2:13">
      <c r="B112" s="364" t="s">
        <v>2840</v>
      </c>
      <c r="C112" s="364" t="s">
        <v>2850</v>
      </c>
      <c r="D112" s="364" t="s">
        <v>809</v>
      </c>
      <c r="E112" s="364">
        <v>10</v>
      </c>
      <c r="F112" s="364">
        <v>2</v>
      </c>
      <c r="G112" s="364">
        <v>10</v>
      </c>
      <c r="H112" s="364">
        <v>10</v>
      </c>
      <c r="I112" s="364">
        <v>10</v>
      </c>
      <c r="J112" s="401" t="s">
        <v>359</v>
      </c>
      <c r="K112" s="151" t="s">
        <v>2863</v>
      </c>
      <c r="L112" s="91" t="str">
        <f t="shared" si="3"/>
        <v>오후</v>
      </c>
      <c r="M112" s="151" t="s">
        <v>123</v>
      </c>
    </row>
    <row r="113" spans="2:13">
      <c r="B113" s="364" t="s">
        <v>2840</v>
      </c>
      <c r="C113" s="364" t="s">
        <v>2850</v>
      </c>
      <c r="D113" s="364" t="s">
        <v>811</v>
      </c>
      <c r="E113" s="364">
        <v>10</v>
      </c>
      <c r="F113" s="364">
        <v>2</v>
      </c>
      <c r="G113" s="364">
        <v>10</v>
      </c>
      <c r="H113" s="364">
        <v>10</v>
      </c>
      <c r="I113" s="364">
        <v>10</v>
      </c>
      <c r="J113" s="401" t="s">
        <v>359</v>
      </c>
      <c r="K113" s="151" t="s">
        <v>2865</v>
      </c>
      <c r="L113" s="91" t="str">
        <f t="shared" si="3"/>
        <v>야간</v>
      </c>
      <c r="M113" s="402" t="s">
        <v>123</v>
      </c>
    </row>
    <row r="114" spans="2:13">
      <c r="B114" s="364" t="s">
        <v>2840</v>
      </c>
      <c r="C114" s="364" t="s">
        <v>2850</v>
      </c>
      <c r="D114" s="364" t="s">
        <v>817</v>
      </c>
      <c r="E114" s="364">
        <v>10</v>
      </c>
      <c r="F114" s="364">
        <v>2</v>
      </c>
      <c r="G114" s="364">
        <v>10</v>
      </c>
      <c r="H114" s="364">
        <v>10</v>
      </c>
      <c r="I114" s="364">
        <v>10</v>
      </c>
      <c r="J114" s="401" t="s">
        <v>359</v>
      </c>
      <c r="K114" s="151" t="s">
        <v>2867</v>
      </c>
      <c r="L114" s="91" t="str">
        <f t="shared" si="3"/>
        <v>야간</v>
      </c>
      <c r="M114" s="151" t="s">
        <v>123</v>
      </c>
    </row>
    <row r="115" spans="2:13">
      <c r="B115" s="364" t="s">
        <v>2840</v>
      </c>
      <c r="C115" s="364" t="s">
        <v>2869</v>
      </c>
      <c r="D115" s="364" t="s">
        <v>881</v>
      </c>
      <c r="E115" s="364">
        <v>10</v>
      </c>
      <c r="F115" s="364">
        <v>2</v>
      </c>
      <c r="G115" s="364">
        <v>10</v>
      </c>
      <c r="H115" s="364">
        <v>10</v>
      </c>
      <c r="I115" s="364">
        <v>10</v>
      </c>
      <c r="J115" s="401" t="s">
        <v>359</v>
      </c>
      <c r="K115" s="152" t="s">
        <v>369</v>
      </c>
      <c r="L115" s="91" t="str">
        <f t="shared" si="3"/>
        <v>야간</v>
      </c>
      <c r="M115" s="151" t="s">
        <v>123</v>
      </c>
    </row>
    <row r="116" spans="2:13">
      <c r="B116" s="364" t="s">
        <v>2840</v>
      </c>
      <c r="C116" s="364" t="s">
        <v>2869</v>
      </c>
      <c r="D116" s="364" t="s">
        <v>883</v>
      </c>
      <c r="E116" s="364">
        <v>10</v>
      </c>
      <c r="F116" s="364">
        <v>2</v>
      </c>
      <c r="G116" s="364">
        <v>10</v>
      </c>
      <c r="H116" s="364">
        <v>10</v>
      </c>
      <c r="I116" s="364">
        <v>10</v>
      </c>
      <c r="J116" s="401" t="s">
        <v>359</v>
      </c>
      <c r="K116" s="152" t="s">
        <v>2855</v>
      </c>
      <c r="L116" s="91" t="str">
        <f t="shared" si="3"/>
        <v>야간</v>
      </c>
      <c r="M116" s="151" t="s">
        <v>123</v>
      </c>
    </row>
    <row r="117" spans="2:13">
      <c r="B117" s="364" t="s">
        <v>2840</v>
      </c>
      <c r="C117" s="364" t="s">
        <v>2869</v>
      </c>
      <c r="D117" s="364" t="s">
        <v>887</v>
      </c>
      <c r="E117" s="364">
        <v>10</v>
      </c>
      <c r="F117" s="364">
        <v>2</v>
      </c>
      <c r="G117" s="364">
        <v>10</v>
      </c>
      <c r="H117" s="364">
        <v>10</v>
      </c>
      <c r="I117" s="364">
        <v>10</v>
      </c>
      <c r="J117" s="401" t="s">
        <v>359</v>
      </c>
      <c r="K117" s="152" t="s">
        <v>2855</v>
      </c>
      <c r="L117" s="91" t="str">
        <f t="shared" si="3"/>
        <v>야간</v>
      </c>
      <c r="M117" s="151" t="s">
        <v>123</v>
      </c>
    </row>
    <row r="118" spans="2:13">
      <c r="B118" s="364" t="s">
        <v>2840</v>
      </c>
      <c r="C118" s="364" t="s">
        <v>2869</v>
      </c>
      <c r="D118" s="364" t="s">
        <v>949</v>
      </c>
      <c r="E118" s="364">
        <v>10</v>
      </c>
      <c r="F118" s="364">
        <v>2</v>
      </c>
      <c r="G118" s="364">
        <v>10</v>
      </c>
      <c r="H118" s="364">
        <v>10</v>
      </c>
      <c r="I118" s="364">
        <v>10</v>
      </c>
      <c r="J118" s="401" t="s">
        <v>359</v>
      </c>
      <c r="K118" s="152" t="s">
        <v>369</v>
      </c>
      <c r="L118" s="91" t="str">
        <f t="shared" si="3"/>
        <v>야간</v>
      </c>
      <c r="M118" s="402" t="s">
        <v>123</v>
      </c>
    </row>
    <row r="119" spans="2:13">
      <c r="B119" s="364" t="s">
        <v>2840</v>
      </c>
      <c r="C119" s="364" t="s">
        <v>2869</v>
      </c>
      <c r="D119" s="364" t="s">
        <v>951</v>
      </c>
      <c r="E119" s="364">
        <v>10</v>
      </c>
      <c r="F119" s="364">
        <v>2</v>
      </c>
      <c r="G119" s="364">
        <v>10</v>
      </c>
      <c r="H119" s="364">
        <v>10</v>
      </c>
      <c r="I119" s="364">
        <v>10</v>
      </c>
      <c r="J119" s="401" t="s">
        <v>359</v>
      </c>
      <c r="K119" s="152" t="s">
        <v>2874</v>
      </c>
      <c r="L119" s="91" t="str">
        <f t="shared" si="3"/>
        <v>야간</v>
      </c>
      <c r="M119" s="402" t="s">
        <v>123</v>
      </c>
    </row>
    <row r="120" spans="2:13">
      <c r="B120" s="364" t="s">
        <v>2840</v>
      </c>
      <c r="C120" s="364" t="s">
        <v>2869</v>
      </c>
      <c r="D120" s="364" t="s">
        <v>953</v>
      </c>
      <c r="E120" s="364">
        <v>10</v>
      </c>
      <c r="F120" s="364">
        <v>2</v>
      </c>
      <c r="G120" s="364">
        <v>10</v>
      </c>
      <c r="H120" s="364">
        <v>10</v>
      </c>
      <c r="I120" s="364">
        <v>10</v>
      </c>
      <c r="J120" s="401" t="s">
        <v>359</v>
      </c>
      <c r="K120" s="152" t="s">
        <v>372</v>
      </c>
      <c r="L120" s="91" t="str">
        <f t="shared" si="3"/>
        <v>야간</v>
      </c>
      <c r="M120" s="402" t="s">
        <v>123</v>
      </c>
    </row>
    <row r="121" spans="2:13">
      <c r="B121" s="364" t="s">
        <v>2840</v>
      </c>
      <c r="C121" s="364" t="s">
        <v>2869</v>
      </c>
      <c r="D121" s="364" t="s">
        <v>959</v>
      </c>
      <c r="E121" s="364">
        <v>10</v>
      </c>
      <c r="F121" s="364">
        <v>2</v>
      </c>
      <c r="G121" s="364">
        <v>10</v>
      </c>
      <c r="H121" s="364">
        <v>10</v>
      </c>
      <c r="I121" s="364">
        <v>10</v>
      </c>
      <c r="J121" s="401" t="s">
        <v>359</v>
      </c>
      <c r="K121" s="152" t="s">
        <v>369</v>
      </c>
      <c r="L121" s="91" t="str">
        <f t="shared" si="3"/>
        <v>야간</v>
      </c>
      <c r="M121" s="38" t="s">
        <v>123</v>
      </c>
    </row>
    <row r="122" spans="2:13">
      <c r="B122" s="364" t="s">
        <v>2840</v>
      </c>
      <c r="C122" s="364" t="s">
        <v>2878</v>
      </c>
      <c r="D122" s="364" t="s">
        <v>961</v>
      </c>
      <c r="E122" s="364">
        <v>10</v>
      </c>
      <c r="F122" s="364">
        <v>2</v>
      </c>
      <c r="G122" s="364">
        <v>10</v>
      </c>
      <c r="H122" s="364">
        <v>10</v>
      </c>
      <c r="I122" s="364">
        <v>10</v>
      </c>
      <c r="J122" s="401" t="s">
        <v>359</v>
      </c>
      <c r="K122" s="152" t="s">
        <v>2879</v>
      </c>
      <c r="L122" s="91" t="str">
        <f t="shared" si="3"/>
        <v>오전</v>
      </c>
      <c r="M122" s="403" t="s">
        <v>2880</v>
      </c>
    </row>
    <row r="123" spans="2:13">
      <c r="B123" s="364" t="s">
        <v>2840</v>
      </c>
      <c r="C123" s="364" t="s">
        <v>2878</v>
      </c>
      <c r="D123" s="364" t="s">
        <v>963</v>
      </c>
      <c r="E123" s="364">
        <v>10</v>
      </c>
      <c r="F123" s="364">
        <v>2</v>
      </c>
      <c r="G123" s="364">
        <v>10</v>
      </c>
      <c r="H123" s="364">
        <v>10</v>
      </c>
      <c r="I123" s="364">
        <v>10</v>
      </c>
      <c r="J123" s="401" t="s">
        <v>359</v>
      </c>
      <c r="K123" s="152" t="s">
        <v>2879</v>
      </c>
      <c r="L123" s="91" t="str">
        <f t="shared" si="3"/>
        <v>오전</v>
      </c>
      <c r="M123" s="151" t="s">
        <v>123</v>
      </c>
    </row>
    <row r="124" spans="2:13">
      <c r="B124" s="364" t="s">
        <v>2840</v>
      </c>
      <c r="C124" s="364" t="s">
        <v>2878</v>
      </c>
      <c r="D124" s="364" t="s">
        <v>965</v>
      </c>
      <c r="E124" s="364">
        <v>10</v>
      </c>
      <c r="F124" s="364">
        <v>2</v>
      </c>
      <c r="G124" s="364">
        <v>10</v>
      </c>
      <c r="H124" s="364">
        <v>10</v>
      </c>
      <c r="I124" s="364">
        <v>10</v>
      </c>
      <c r="J124" s="401" t="s">
        <v>359</v>
      </c>
      <c r="K124" s="152" t="s">
        <v>372</v>
      </c>
      <c r="L124" s="91" t="str">
        <f t="shared" si="3"/>
        <v>오전</v>
      </c>
      <c r="M124" s="38" t="s">
        <v>123</v>
      </c>
    </row>
    <row r="125" spans="2:13">
      <c r="B125" s="364" t="s">
        <v>2840</v>
      </c>
      <c r="C125" s="364" t="s">
        <v>2878</v>
      </c>
      <c r="D125" s="364" t="s">
        <v>967</v>
      </c>
      <c r="E125" s="364">
        <v>10</v>
      </c>
      <c r="F125" s="364">
        <v>2</v>
      </c>
      <c r="G125" s="364">
        <v>10</v>
      </c>
      <c r="H125" s="364">
        <v>10</v>
      </c>
      <c r="I125" s="364">
        <v>10</v>
      </c>
      <c r="J125" s="401" t="s">
        <v>359</v>
      </c>
      <c r="K125" s="152" t="s">
        <v>2884</v>
      </c>
      <c r="L125" s="91" t="str">
        <f t="shared" si="3"/>
        <v>오전</v>
      </c>
      <c r="M125" s="38" t="s">
        <v>123</v>
      </c>
    </row>
    <row r="126" spans="2:13">
      <c r="B126" s="364" t="s">
        <v>2840</v>
      </c>
      <c r="C126" s="364" t="s">
        <v>2878</v>
      </c>
      <c r="D126" s="364" t="s">
        <v>975</v>
      </c>
      <c r="E126" s="364">
        <v>10</v>
      </c>
      <c r="F126" s="364">
        <v>2</v>
      </c>
      <c r="G126" s="364">
        <v>10</v>
      </c>
      <c r="H126" s="364">
        <v>10</v>
      </c>
      <c r="I126" s="364">
        <v>10</v>
      </c>
      <c r="J126" s="401" t="s">
        <v>359</v>
      </c>
      <c r="K126" s="152" t="s">
        <v>2879</v>
      </c>
      <c r="L126" s="91" t="str">
        <f t="shared" si="3"/>
        <v>오전</v>
      </c>
      <c r="M126" s="403" t="s">
        <v>2880</v>
      </c>
    </row>
    <row r="127" spans="2:13">
      <c r="B127" s="364" t="s">
        <v>2840</v>
      </c>
      <c r="C127" s="364" t="s">
        <v>2878</v>
      </c>
      <c r="D127" s="364" t="s">
        <v>977</v>
      </c>
      <c r="E127" s="364">
        <v>10</v>
      </c>
      <c r="F127" s="364">
        <v>2</v>
      </c>
      <c r="G127" s="364">
        <v>10</v>
      </c>
      <c r="H127" s="364">
        <v>10</v>
      </c>
      <c r="I127" s="364">
        <v>10</v>
      </c>
      <c r="J127" s="401" t="s">
        <v>359</v>
      </c>
      <c r="K127" s="152" t="s">
        <v>2879</v>
      </c>
      <c r="L127" s="91" t="str">
        <f t="shared" si="3"/>
        <v>오전</v>
      </c>
      <c r="M127" s="403" t="s">
        <v>2880</v>
      </c>
    </row>
    <row r="128" spans="2:13">
      <c r="B128" s="364" t="s">
        <v>2840</v>
      </c>
      <c r="C128" s="364" t="s">
        <v>2878</v>
      </c>
      <c r="D128" s="364" t="s">
        <v>985</v>
      </c>
      <c r="E128" s="364">
        <v>10</v>
      </c>
      <c r="F128" s="364">
        <v>2</v>
      </c>
      <c r="G128" s="364">
        <v>10</v>
      </c>
      <c r="H128" s="364">
        <v>10</v>
      </c>
      <c r="I128" s="364">
        <v>10</v>
      </c>
      <c r="J128" s="401" t="s">
        <v>359</v>
      </c>
      <c r="K128" s="152" t="s">
        <v>2879</v>
      </c>
      <c r="L128" s="91" t="str">
        <f t="shared" si="3"/>
        <v>오전</v>
      </c>
      <c r="M128" s="403" t="s">
        <v>2880</v>
      </c>
    </row>
    <row r="129" spans="2:13">
      <c r="B129" s="364" t="s">
        <v>2840</v>
      </c>
      <c r="C129" s="364" t="s">
        <v>2878</v>
      </c>
      <c r="D129" s="364" t="s">
        <v>987</v>
      </c>
      <c r="E129" s="364">
        <v>10</v>
      </c>
      <c r="F129" s="364">
        <v>2</v>
      </c>
      <c r="G129" s="364">
        <v>10</v>
      </c>
      <c r="H129" s="364">
        <v>10</v>
      </c>
      <c r="I129" s="364">
        <v>10</v>
      </c>
      <c r="J129" s="401" t="s">
        <v>359</v>
      </c>
      <c r="K129" s="152" t="s">
        <v>372</v>
      </c>
      <c r="L129" s="91" t="str">
        <f t="shared" si="3"/>
        <v>오전</v>
      </c>
      <c r="M129" s="402" t="s">
        <v>123</v>
      </c>
    </row>
    <row r="130" spans="2:13">
      <c r="B130" s="364" t="s">
        <v>2840</v>
      </c>
      <c r="C130" s="364" t="s">
        <v>2878</v>
      </c>
      <c r="D130" s="364" t="s">
        <v>989</v>
      </c>
      <c r="E130" s="364">
        <v>10</v>
      </c>
      <c r="F130" s="364">
        <v>2</v>
      </c>
      <c r="G130" s="364">
        <v>10</v>
      </c>
      <c r="H130" s="364">
        <v>10</v>
      </c>
      <c r="I130" s="364">
        <v>10</v>
      </c>
      <c r="J130" s="401" t="s">
        <v>359</v>
      </c>
      <c r="K130" s="152" t="s">
        <v>2879</v>
      </c>
      <c r="L130" s="91" t="str">
        <f t="shared" si="3"/>
        <v>오전</v>
      </c>
      <c r="M130" s="403" t="s">
        <v>2880</v>
      </c>
    </row>
    <row r="131" spans="2:13">
      <c r="B131" s="364" t="s">
        <v>2840</v>
      </c>
      <c r="C131" s="364" t="s">
        <v>2878</v>
      </c>
      <c r="D131" s="364" t="s">
        <v>991</v>
      </c>
      <c r="E131" s="364">
        <v>10</v>
      </c>
      <c r="F131" s="364">
        <v>2</v>
      </c>
      <c r="G131" s="364">
        <v>10</v>
      </c>
      <c r="H131" s="364">
        <v>10</v>
      </c>
      <c r="I131" s="364">
        <v>10</v>
      </c>
      <c r="J131" s="401" t="s">
        <v>359</v>
      </c>
      <c r="K131" s="152" t="s">
        <v>2879</v>
      </c>
      <c r="L131" s="91" t="str">
        <f t="shared" si="3"/>
        <v>오전</v>
      </c>
      <c r="M131" s="403" t="s">
        <v>2880</v>
      </c>
    </row>
    <row r="132" spans="2:13">
      <c r="B132" s="364" t="s">
        <v>2840</v>
      </c>
      <c r="C132" s="364" t="s">
        <v>2878</v>
      </c>
      <c r="D132" s="364" t="s">
        <v>1035</v>
      </c>
      <c r="E132" s="364">
        <v>10</v>
      </c>
      <c r="F132" s="364">
        <v>2</v>
      </c>
      <c r="G132" s="364">
        <v>10</v>
      </c>
      <c r="H132" s="364">
        <v>10</v>
      </c>
      <c r="I132" s="364">
        <v>10</v>
      </c>
      <c r="J132" s="401" t="s">
        <v>359</v>
      </c>
      <c r="K132" s="152" t="s">
        <v>2892</v>
      </c>
      <c r="L132" s="91" t="str">
        <f t="shared" si="3"/>
        <v>오전</v>
      </c>
      <c r="M132" s="151" t="s">
        <v>123</v>
      </c>
    </row>
    <row r="133" spans="2:13">
      <c r="B133" s="364" t="s">
        <v>2840</v>
      </c>
      <c r="C133" s="364" t="s">
        <v>2878</v>
      </c>
      <c r="D133" s="364" t="s">
        <v>1037</v>
      </c>
      <c r="E133" s="364">
        <v>10</v>
      </c>
      <c r="F133" s="364">
        <v>2</v>
      </c>
      <c r="G133" s="364">
        <v>10</v>
      </c>
      <c r="H133" s="364">
        <v>10</v>
      </c>
      <c r="I133" s="364">
        <v>10</v>
      </c>
      <c r="J133" s="401" t="s">
        <v>359</v>
      </c>
      <c r="K133" s="152" t="s">
        <v>2894</v>
      </c>
      <c r="L133" s="91" t="str">
        <f t="shared" si="3"/>
        <v>오전</v>
      </c>
      <c r="M133" s="151" t="s">
        <v>123</v>
      </c>
    </row>
    <row r="134" spans="2:13">
      <c r="B134" s="364" t="s">
        <v>2840</v>
      </c>
      <c r="C134" s="364" t="s">
        <v>2878</v>
      </c>
      <c r="D134" s="364" t="s">
        <v>1041</v>
      </c>
      <c r="E134" s="364">
        <v>10</v>
      </c>
      <c r="F134" s="364">
        <v>2</v>
      </c>
      <c r="G134" s="364">
        <v>10</v>
      </c>
      <c r="H134" s="364">
        <v>10</v>
      </c>
      <c r="I134" s="364">
        <v>10</v>
      </c>
      <c r="J134" s="401" t="s">
        <v>359</v>
      </c>
      <c r="K134" s="152" t="s">
        <v>372</v>
      </c>
      <c r="L134" s="91" t="str">
        <f t="shared" si="3"/>
        <v>오전</v>
      </c>
      <c r="M134" s="402" t="s">
        <v>123</v>
      </c>
    </row>
    <row r="135" spans="2:13">
      <c r="B135" s="364" t="s">
        <v>2840</v>
      </c>
      <c r="C135" s="364" t="s">
        <v>2878</v>
      </c>
      <c r="D135" s="364" t="s">
        <v>1045</v>
      </c>
      <c r="E135" s="364">
        <v>10</v>
      </c>
      <c r="F135" s="364">
        <v>2</v>
      </c>
      <c r="G135" s="364">
        <v>10</v>
      </c>
      <c r="H135" s="364">
        <v>10</v>
      </c>
      <c r="I135" s="364">
        <v>10</v>
      </c>
      <c r="J135" s="401" t="s">
        <v>359</v>
      </c>
      <c r="K135" s="152" t="s">
        <v>372</v>
      </c>
      <c r="L135" s="91" t="str">
        <f t="shared" si="3"/>
        <v>오전</v>
      </c>
      <c r="M135" s="151" t="s">
        <v>123</v>
      </c>
    </row>
    <row r="136" spans="2:13">
      <c r="B136" s="364" t="s">
        <v>2840</v>
      </c>
      <c r="C136" s="364" t="s">
        <v>2878</v>
      </c>
      <c r="D136" s="364" t="s">
        <v>1047</v>
      </c>
      <c r="E136" s="364">
        <v>10</v>
      </c>
      <c r="F136" s="364">
        <v>2</v>
      </c>
      <c r="G136" s="364">
        <v>10</v>
      </c>
      <c r="H136" s="364">
        <v>10</v>
      </c>
      <c r="I136" s="364">
        <v>10</v>
      </c>
      <c r="J136" s="401" t="s">
        <v>359</v>
      </c>
      <c r="K136" s="152" t="s">
        <v>372</v>
      </c>
      <c r="L136" s="91" t="str">
        <f t="shared" si="3"/>
        <v>오전</v>
      </c>
      <c r="M136" s="151" t="s">
        <v>123</v>
      </c>
    </row>
    <row r="137" spans="2:13">
      <c r="B137" s="364" t="s">
        <v>2840</v>
      </c>
      <c r="C137" s="364" t="s">
        <v>2878</v>
      </c>
      <c r="D137" s="364" t="s">
        <v>1049</v>
      </c>
      <c r="E137" s="364">
        <v>10</v>
      </c>
      <c r="F137" s="364">
        <v>2</v>
      </c>
      <c r="G137" s="364">
        <v>10</v>
      </c>
      <c r="H137" s="364">
        <v>10</v>
      </c>
      <c r="I137" s="364">
        <v>10</v>
      </c>
      <c r="J137" s="401" t="s">
        <v>359</v>
      </c>
      <c r="K137" s="152" t="s">
        <v>372</v>
      </c>
      <c r="L137" s="91" t="str">
        <f t="shared" si="3"/>
        <v>오전</v>
      </c>
      <c r="M137" s="151" t="s">
        <v>123</v>
      </c>
    </row>
    <row r="138" spans="2:13">
      <c r="B138" s="364" t="s">
        <v>2840</v>
      </c>
      <c r="C138" s="364" t="s">
        <v>2878</v>
      </c>
      <c r="D138" s="364" t="s">
        <v>1051</v>
      </c>
      <c r="E138" s="364">
        <v>10</v>
      </c>
      <c r="F138" s="364">
        <v>2</v>
      </c>
      <c r="G138" s="364">
        <v>10</v>
      </c>
      <c r="H138" s="364">
        <v>10</v>
      </c>
      <c r="I138" s="364">
        <v>10</v>
      </c>
      <c r="J138" s="401" t="s">
        <v>359</v>
      </c>
      <c r="K138" s="152" t="s">
        <v>372</v>
      </c>
      <c r="L138" s="91" t="str">
        <f t="shared" si="3"/>
        <v>오전</v>
      </c>
      <c r="M138" s="151" t="s">
        <v>123</v>
      </c>
    </row>
    <row r="139" spans="2:13">
      <c r="B139" s="364" t="s">
        <v>2840</v>
      </c>
      <c r="C139" s="364" t="s">
        <v>2878</v>
      </c>
      <c r="D139" s="364" t="s">
        <v>1053</v>
      </c>
      <c r="E139" s="364">
        <v>10</v>
      </c>
      <c r="F139" s="364">
        <v>2</v>
      </c>
      <c r="G139" s="364">
        <v>10</v>
      </c>
      <c r="H139" s="364">
        <v>10</v>
      </c>
      <c r="I139" s="364">
        <v>10</v>
      </c>
      <c r="J139" s="401" t="s">
        <v>359</v>
      </c>
      <c r="K139" s="152" t="s">
        <v>372</v>
      </c>
      <c r="L139" s="91" t="str">
        <f t="shared" si="3"/>
        <v>오전</v>
      </c>
      <c r="M139" s="151" t="s">
        <v>123</v>
      </c>
    </row>
    <row r="140" spans="2:13">
      <c r="B140" s="364" t="s">
        <v>2840</v>
      </c>
      <c r="C140" s="364" t="s">
        <v>2878</v>
      </c>
      <c r="D140" s="364" t="s">
        <v>1057</v>
      </c>
      <c r="E140" s="364">
        <v>10</v>
      </c>
      <c r="F140" s="364">
        <v>2</v>
      </c>
      <c r="G140" s="364">
        <v>10</v>
      </c>
      <c r="H140" s="364">
        <v>10</v>
      </c>
      <c r="I140" s="364">
        <v>10</v>
      </c>
      <c r="J140" s="401" t="s">
        <v>359</v>
      </c>
      <c r="K140" s="152" t="s">
        <v>372</v>
      </c>
      <c r="L140" s="91" t="str">
        <f t="shared" si="3"/>
        <v>오전</v>
      </c>
      <c r="M140" s="151" t="s">
        <v>123</v>
      </c>
    </row>
    <row r="141" spans="2:13">
      <c r="B141" s="364" t="s">
        <v>2840</v>
      </c>
      <c r="C141" s="364" t="s">
        <v>2878</v>
      </c>
      <c r="D141" s="364" t="s">
        <v>1060</v>
      </c>
      <c r="E141" s="364">
        <v>10</v>
      </c>
      <c r="F141" s="364">
        <v>2</v>
      </c>
      <c r="G141" s="364">
        <v>10</v>
      </c>
      <c r="H141" s="364">
        <v>10</v>
      </c>
      <c r="I141" s="364">
        <v>10</v>
      </c>
      <c r="J141" s="401" t="s">
        <v>359</v>
      </c>
      <c r="K141" s="152" t="s">
        <v>2879</v>
      </c>
      <c r="L141" s="91" t="str">
        <f t="shared" si="3"/>
        <v>오전</v>
      </c>
      <c r="M141" s="403" t="s">
        <v>2880</v>
      </c>
    </row>
    <row r="142" spans="2:13">
      <c r="B142" s="364" t="s">
        <v>2840</v>
      </c>
      <c r="C142" s="364" t="s">
        <v>2878</v>
      </c>
      <c r="D142" s="364" t="s">
        <v>1062</v>
      </c>
      <c r="E142" s="364">
        <v>10</v>
      </c>
      <c r="F142" s="364">
        <v>2</v>
      </c>
      <c r="G142" s="364">
        <v>10</v>
      </c>
      <c r="H142" s="364">
        <v>10</v>
      </c>
      <c r="I142" s="364">
        <v>10</v>
      </c>
      <c r="J142" s="401" t="s">
        <v>359</v>
      </c>
      <c r="K142" s="152" t="s">
        <v>56</v>
      </c>
      <c r="L142" s="91" t="str">
        <f t="shared" si="3"/>
        <v>오전</v>
      </c>
      <c r="M142" s="151" t="s">
        <v>123</v>
      </c>
    </row>
    <row r="143" spans="2:13">
      <c r="B143" s="364" t="s">
        <v>2840</v>
      </c>
      <c r="C143" s="364" t="s">
        <v>2878</v>
      </c>
      <c r="D143" s="364" t="s">
        <v>1064</v>
      </c>
      <c r="E143" s="364">
        <v>10</v>
      </c>
      <c r="F143" s="364">
        <v>2</v>
      </c>
      <c r="G143" s="364">
        <v>10</v>
      </c>
      <c r="H143" s="364">
        <v>10</v>
      </c>
      <c r="I143" s="364">
        <v>10</v>
      </c>
      <c r="J143" s="401" t="s">
        <v>359</v>
      </c>
      <c r="K143" s="152" t="s">
        <v>56</v>
      </c>
      <c r="L143" s="91" t="str">
        <f t="shared" si="3"/>
        <v>오전</v>
      </c>
      <c r="M143" s="151" t="s">
        <v>123</v>
      </c>
    </row>
    <row r="144" spans="2:13">
      <c r="B144" s="364" t="s">
        <v>2840</v>
      </c>
      <c r="C144" s="364" t="s">
        <v>2850</v>
      </c>
      <c r="D144" s="364" t="s">
        <v>752</v>
      </c>
      <c r="E144" s="364">
        <v>10</v>
      </c>
      <c r="F144" s="364">
        <v>2</v>
      </c>
      <c r="G144" s="364">
        <v>10</v>
      </c>
      <c r="H144" s="364">
        <v>10</v>
      </c>
      <c r="I144" s="364">
        <v>10</v>
      </c>
      <c r="J144" s="401" t="s">
        <v>359</v>
      </c>
      <c r="K144" s="151" t="s">
        <v>372</v>
      </c>
      <c r="L144" s="91" t="str">
        <f t="shared" si="3"/>
        <v>오후</v>
      </c>
      <c r="M144" s="151" t="s">
        <v>2906</v>
      </c>
    </row>
    <row r="145" spans="2:13">
      <c r="B145" s="364" t="s">
        <v>2840</v>
      </c>
      <c r="C145" s="364" t="s">
        <v>2869</v>
      </c>
      <c r="D145" s="364" t="s">
        <v>893</v>
      </c>
      <c r="E145" s="364">
        <v>10</v>
      </c>
      <c r="F145" s="364">
        <v>2</v>
      </c>
      <c r="G145" s="364">
        <v>10</v>
      </c>
      <c r="H145" s="364">
        <v>10</v>
      </c>
      <c r="I145" s="364">
        <v>10</v>
      </c>
      <c r="J145" s="401" t="s">
        <v>359</v>
      </c>
      <c r="K145" s="152" t="s">
        <v>2874</v>
      </c>
      <c r="L145" s="91" t="str">
        <f t="shared" si="3"/>
        <v>야간</v>
      </c>
      <c r="M145" s="151" t="s">
        <v>413</v>
      </c>
    </row>
    <row r="146" spans="2:13">
      <c r="B146" s="364" t="s">
        <v>2840</v>
      </c>
      <c r="C146" s="364" t="s">
        <v>2869</v>
      </c>
      <c r="D146" s="364" t="s">
        <v>895</v>
      </c>
      <c r="E146" s="364">
        <v>10</v>
      </c>
      <c r="F146" s="364">
        <v>2</v>
      </c>
      <c r="G146" s="364">
        <v>10</v>
      </c>
      <c r="H146" s="364">
        <v>10</v>
      </c>
      <c r="I146" s="364">
        <v>10</v>
      </c>
      <c r="J146" s="401" t="s">
        <v>359</v>
      </c>
      <c r="K146" s="152" t="s">
        <v>392</v>
      </c>
      <c r="L146" s="91" t="str">
        <f t="shared" si="3"/>
        <v>야간</v>
      </c>
      <c r="M146" s="151" t="s">
        <v>413</v>
      </c>
    </row>
    <row r="147" spans="2:13">
      <c r="B147" s="364" t="s">
        <v>2840</v>
      </c>
      <c r="C147" s="364" t="s">
        <v>2869</v>
      </c>
      <c r="D147" s="364" t="s">
        <v>957</v>
      </c>
      <c r="E147" s="364">
        <v>10</v>
      </c>
      <c r="F147" s="364">
        <v>2</v>
      </c>
      <c r="G147" s="364">
        <v>10</v>
      </c>
      <c r="H147" s="364">
        <v>10</v>
      </c>
      <c r="I147" s="364">
        <v>10</v>
      </c>
      <c r="J147" s="401" t="s">
        <v>359</v>
      </c>
      <c r="K147" s="152" t="s">
        <v>1388</v>
      </c>
      <c r="L147" s="91" t="str">
        <f t="shared" si="3"/>
        <v>야간</v>
      </c>
      <c r="M147" s="151" t="s">
        <v>413</v>
      </c>
    </row>
    <row r="148" spans="2:13">
      <c r="B148" s="364" t="s">
        <v>2840</v>
      </c>
      <c r="C148" s="364" t="s">
        <v>2878</v>
      </c>
      <c r="D148" s="364" t="s">
        <v>969</v>
      </c>
      <c r="E148" s="364">
        <v>10</v>
      </c>
      <c r="F148" s="364">
        <v>2</v>
      </c>
      <c r="G148" s="364">
        <v>10</v>
      </c>
      <c r="H148" s="364">
        <v>10</v>
      </c>
      <c r="I148" s="364">
        <v>10</v>
      </c>
      <c r="J148" s="401" t="s">
        <v>359</v>
      </c>
      <c r="K148" s="152" t="s">
        <v>2894</v>
      </c>
      <c r="L148" s="91" t="str">
        <f t="shared" si="3"/>
        <v>오전</v>
      </c>
      <c r="M148" s="151" t="s">
        <v>2214</v>
      </c>
    </row>
    <row r="149" spans="2:13">
      <c r="B149" s="364" t="s">
        <v>2840</v>
      </c>
      <c r="C149" s="364" t="s">
        <v>2841</v>
      </c>
      <c r="D149" s="364" t="s">
        <v>522</v>
      </c>
      <c r="E149" s="364">
        <v>10</v>
      </c>
      <c r="F149" s="364">
        <v>2</v>
      </c>
      <c r="G149" s="364">
        <v>10</v>
      </c>
      <c r="H149" s="364">
        <v>10</v>
      </c>
      <c r="I149" s="364">
        <v>10</v>
      </c>
      <c r="J149" s="401" t="s">
        <v>359</v>
      </c>
      <c r="K149" s="152" t="s">
        <v>369</v>
      </c>
      <c r="L149" s="91" t="str">
        <f t="shared" si="3"/>
        <v>오전</v>
      </c>
      <c r="M149" s="151" t="s">
        <v>1698</v>
      </c>
    </row>
    <row r="150" spans="2:13">
      <c r="B150" s="364" t="s">
        <v>2840</v>
      </c>
      <c r="C150" s="364" t="s">
        <v>2850</v>
      </c>
      <c r="D150" s="364" t="s">
        <v>740</v>
      </c>
      <c r="E150" s="364">
        <v>10</v>
      </c>
      <c r="F150" s="364">
        <v>2</v>
      </c>
      <c r="G150" s="364">
        <v>10</v>
      </c>
      <c r="H150" s="364">
        <v>10</v>
      </c>
      <c r="I150" s="364">
        <v>10</v>
      </c>
      <c r="J150" s="401" t="s">
        <v>359</v>
      </c>
      <c r="K150" s="151" t="s">
        <v>372</v>
      </c>
      <c r="L150" s="91" t="str">
        <f t="shared" si="3"/>
        <v>오후</v>
      </c>
      <c r="M150" s="151" t="s">
        <v>1698</v>
      </c>
    </row>
    <row r="151" spans="2:13">
      <c r="B151" s="364" t="s">
        <v>2840</v>
      </c>
      <c r="C151" s="364" t="s">
        <v>2869</v>
      </c>
      <c r="D151" s="364" t="s">
        <v>865</v>
      </c>
      <c r="E151" s="364">
        <v>10</v>
      </c>
      <c r="F151" s="364">
        <v>2</v>
      </c>
      <c r="G151" s="364">
        <v>10</v>
      </c>
      <c r="H151" s="364">
        <v>10</v>
      </c>
      <c r="I151" s="364">
        <v>10</v>
      </c>
      <c r="J151" s="401" t="s">
        <v>359</v>
      </c>
      <c r="K151" s="152" t="s">
        <v>372</v>
      </c>
      <c r="L151" s="91" t="str">
        <f t="shared" si="3"/>
        <v>야간</v>
      </c>
      <c r="M151" s="151" t="s">
        <v>1698</v>
      </c>
    </row>
    <row r="152" spans="2:13">
      <c r="B152" s="364" t="s">
        <v>2840</v>
      </c>
      <c r="C152" s="364" t="s">
        <v>2869</v>
      </c>
      <c r="D152" s="364" t="s">
        <v>879</v>
      </c>
      <c r="E152" s="364">
        <v>10</v>
      </c>
      <c r="F152" s="364">
        <v>2</v>
      </c>
      <c r="G152" s="364">
        <v>10</v>
      </c>
      <c r="H152" s="364">
        <v>10</v>
      </c>
      <c r="I152" s="364">
        <v>10</v>
      </c>
      <c r="J152" s="401" t="s">
        <v>359</v>
      </c>
      <c r="K152" s="152" t="s">
        <v>372</v>
      </c>
      <c r="L152" s="91" t="str">
        <f t="shared" si="3"/>
        <v>야간</v>
      </c>
      <c r="M152" s="151" t="s">
        <v>1698</v>
      </c>
    </row>
    <row r="153" spans="2:13">
      <c r="B153" s="364" t="s">
        <v>2840</v>
      </c>
      <c r="C153" s="364" t="s">
        <v>2878</v>
      </c>
      <c r="D153" s="364" t="s">
        <v>971</v>
      </c>
      <c r="E153" s="364">
        <v>10</v>
      </c>
      <c r="F153" s="364">
        <v>2</v>
      </c>
      <c r="G153" s="364">
        <v>10</v>
      </c>
      <c r="H153" s="364">
        <v>10</v>
      </c>
      <c r="I153" s="364">
        <v>10</v>
      </c>
      <c r="J153" s="401" t="s">
        <v>359</v>
      </c>
      <c r="K153" s="152" t="s">
        <v>2894</v>
      </c>
      <c r="L153" s="91" t="str">
        <f t="shared" si="3"/>
        <v>오전</v>
      </c>
      <c r="M153" s="151" t="s">
        <v>1698</v>
      </c>
    </row>
    <row r="154" spans="2:13">
      <c r="B154" s="364" t="s">
        <v>2840</v>
      </c>
      <c r="C154" s="364" t="s">
        <v>2878</v>
      </c>
      <c r="D154" s="364" t="s">
        <v>993</v>
      </c>
      <c r="E154" s="364">
        <v>10</v>
      </c>
      <c r="F154" s="364">
        <v>2</v>
      </c>
      <c r="G154" s="364">
        <v>10</v>
      </c>
      <c r="H154" s="364">
        <v>10</v>
      </c>
      <c r="I154" s="364">
        <v>10</v>
      </c>
      <c r="J154" s="401" t="s">
        <v>359</v>
      </c>
      <c r="K154" s="152" t="s">
        <v>372</v>
      </c>
      <c r="L154" s="91" t="str">
        <f t="shared" si="3"/>
        <v>오전</v>
      </c>
      <c r="M154" s="151" t="s">
        <v>1698</v>
      </c>
    </row>
    <row r="155" spans="2:13">
      <c r="B155" s="364" t="s">
        <v>2840</v>
      </c>
      <c r="C155" s="364" t="s">
        <v>2878</v>
      </c>
      <c r="D155" s="364" t="s">
        <v>1043</v>
      </c>
      <c r="E155" s="364">
        <v>10</v>
      </c>
      <c r="F155" s="364">
        <v>2</v>
      </c>
      <c r="G155" s="364">
        <v>10</v>
      </c>
      <c r="H155" s="364">
        <v>10</v>
      </c>
      <c r="I155" s="364">
        <v>10</v>
      </c>
      <c r="J155" s="401" t="s">
        <v>359</v>
      </c>
      <c r="K155" s="152" t="s">
        <v>372</v>
      </c>
      <c r="L155" s="91" t="str">
        <f t="shared" si="3"/>
        <v>오전</v>
      </c>
      <c r="M155" s="151" t="s">
        <v>1698</v>
      </c>
    </row>
    <row r="156" spans="2:13">
      <c r="B156" s="364" t="s">
        <v>2840</v>
      </c>
      <c r="C156" s="364" t="s">
        <v>2878</v>
      </c>
      <c r="D156" s="364" t="s">
        <v>1055</v>
      </c>
      <c r="E156" s="364">
        <v>10</v>
      </c>
      <c r="F156" s="364">
        <v>2</v>
      </c>
      <c r="G156" s="364">
        <v>10</v>
      </c>
      <c r="H156" s="364">
        <v>10</v>
      </c>
      <c r="I156" s="364">
        <v>10</v>
      </c>
      <c r="J156" s="401" t="s">
        <v>359</v>
      </c>
      <c r="K156" s="152" t="s">
        <v>2894</v>
      </c>
      <c r="L156" s="91" t="str">
        <f t="shared" si="3"/>
        <v>오전</v>
      </c>
      <c r="M156" s="151" t="s">
        <v>1698</v>
      </c>
    </row>
    <row r="157" spans="2:13">
      <c r="B157" s="404" t="s">
        <v>2840</v>
      </c>
      <c r="C157" s="404" t="s">
        <v>2850</v>
      </c>
      <c r="D157" s="404" t="s">
        <v>825</v>
      </c>
      <c r="E157" s="404">
        <v>10</v>
      </c>
      <c r="F157" s="404">
        <v>2</v>
      </c>
      <c r="G157" s="404">
        <v>10</v>
      </c>
      <c r="H157" s="404">
        <v>10</v>
      </c>
      <c r="I157" s="404">
        <v>10</v>
      </c>
      <c r="J157" s="405" t="s">
        <v>359</v>
      </c>
      <c r="K157" s="206" t="s">
        <v>445</v>
      </c>
      <c r="L157" s="207" t="str">
        <f t="shared" si="3"/>
        <v>야간</v>
      </c>
      <c r="M157" s="206" t="s">
        <v>2920</v>
      </c>
    </row>
    <row r="158" spans="2:13">
      <c r="B158" s="364" t="s">
        <v>2840</v>
      </c>
      <c r="C158" s="364" t="s">
        <v>2850</v>
      </c>
      <c r="D158" s="364" t="s">
        <v>744</v>
      </c>
      <c r="E158" s="364">
        <v>10</v>
      </c>
      <c r="F158" s="364">
        <v>2</v>
      </c>
      <c r="G158" s="364">
        <v>10</v>
      </c>
      <c r="H158" s="364">
        <v>10</v>
      </c>
      <c r="I158" s="364">
        <v>10</v>
      </c>
      <c r="J158" s="401" t="s">
        <v>359</v>
      </c>
      <c r="K158" s="151" t="s">
        <v>372</v>
      </c>
      <c r="L158" s="91" t="str">
        <f t="shared" si="3"/>
        <v>오후</v>
      </c>
      <c r="M158" s="151" t="s">
        <v>120</v>
      </c>
    </row>
    <row r="159" spans="2:13">
      <c r="B159" s="364" t="s">
        <v>2840</v>
      </c>
      <c r="C159" s="364" t="s">
        <v>2850</v>
      </c>
      <c r="D159" s="364" t="s">
        <v>754</v>
      </c>
      <c r="E159" s="364">
        <v>10</v>
      </c>
      <c r="F159" s="364">
        <v>2</v>
      </c>
      <c r="G159" s="364">
        <v>10</v>
      </c>
      <c r="H159" s="364">
        <v>10</v>
      </c>
      <c r="I159" s="364">
        <v>10</v>
      </c>
      <c r="J159" s="401" t="s">
        <v>359</v>
      </c>
      <c r="K159" s="151" t="s">
        <v>2863</v>
      </c>
      <c r="L159" s="91" t="str">
        <f t="shared" si="3"/>
        <v>오후</v>
      </c>
      <c r="M159" s="402" t="s">
        <v>120</v>
      </c>
    </row>
    <row r="160" spans="2:13">
      <c r="B160" s="364" t="s">
        <v>2840</v>
      </c>
      <c r="C160" s="364" t="s">
        <v>2850</v>
      </c>
      <c r="D160" s="364" t="s">
        <v>756</v>
      </c>
      <c r="E160" s="364">
        <v>10</v>
      </c>
      <c r="F160" s="364">
        <v>2</v>
      </c>
      <c r="G160" s="364">
        <v>10</v>
      </c>
      <c r="H160" s="364">
        <v>10</v>
      </c>
      <c r="I160" s="364">
        <v>10</v>
      </c>
      <c r="J160" s="401" t="s">
        <v>359</v>
      </c>
      <c r="K160" s="151" t="s">
        <v>372</v>
      </c>
      <c r="L160" s="91" t="str">
        <f t="shared" si="3"/>
        <v>오후</v>
      </c>
      <c r="M160" s="151" t="s">
        <v>120</v>
      </c>
    </row>
    <row r="161" spans="2:13">
      <c r="B161" s="364" t="s">
        <v>2840</v>
      </c>
      <c r="C161" s="364" t="s">
        <v>2869</v>
      </c>
      <c r="D161" s="364" t="s">
        <v>891</v>
      </c>
      <c r="E161" s="364">
        <v>10</v>
      </c>
      <c r="F161" s="364">
        <v>2</v>
      </c>
      <c r="G161" s="364">
        <v>10</v>
      </c>
      <c r="H161" s="364">
        <v>10</v>
      </c>
      <c r="I161" s="364">
        <v>10</v>
      </c>
      <c r="J161" s="401" t="s">
        <v>359</v>
      </c>
      <c r="K161" s="152" t="s">
        <v>2855</v>
      </c>
      <c r="L161" s="91" t="str">
        <f t="shared" si="3"/>
        <v>야간</v>
      </c>
      <c r="M161" s="151" t="s">
        <v>120</v>
      </c>
    </row>
    <row r="162" spans="2:13">
      <c r="B162" s="364" t="s">
        <v>2840</v>
      </c>
      <c r="C162" s="364" t="s">
        <v>2869</v>
      </c>
      <c r="D162" s="364" t="s">
        <v>901</v>
      </c>
      <c r="E162" s="364">
        <v>10</v>
      </c>
      <c r="F162" s="364">
        <v>2</v>
      </c>
      <c r="G162" s="364">
        <v>10</v>
      </c>
      <c r="H162" s="364">
        <v>10</v>
      </c>
      <c r="I162" s="364">
        <v>10</v>
      </c>
      <c r="J162" s="401" t="s">
        <v>359</v>
      </c>
      <c r="K162" s="152" t="s">
        <v>369</v>
      </c>
      <c r="L162" s="91" t="str">
        <f t="shared" si="3"/>
        <v>야간</v>
      </c>
      <c r="M162" s="151" t="s">
        <v>120</v>
      </c>
    </row>
    <row r="163" spans="2:13">
      <c r="B163" s="364" t="s">
        <v>2840</v>
      </c>
      <c r="C163" s="364" t="s">
        <v>2869</v>
      </c>
      <c r="D163" s="364" t="s">
        <v>947</v>
      </c>
      <c r="E163" s="364">
        <v>10</v>
      </c>
      <c r="F163" s="364">
        <v>2</v>
      </c>
      <c r="G163" s="364">
        <v>10</v>
      </c>
      <c r="H163" s="364">
        <v>10</v>
      </c>
      <c r="I163" s="364">
        <v>10</v>
      </c>
      <c r="J163" s="401" t="s">
        <v>359</v>
      </c>
      <c r="K163" s="152" t="s">
        <v>369</v>
      </c>
      <c r="L163" s="91" t="str">
        <f t="shared" si="3"/>
        <v>야간</v>
      </c>
      <c r="M163" s="151" t="s">
        <v>120</v>
      </c>
    </row>
    <row r="164" spans="2:13">
      <c r="B164" s="364" t="s">
        <v>2840</v>
      </c>
      <c r="C164" s="364" t="s">
        <v>2869</v>
      </c>
      <c r="D164" s="364" t="s">
        <v>955</v>
      </c>
      <c r="E164" s="364">
        <v>10</v>
      </c>
      <c r="F164" s="364">
        <v>2</v>
      </c>
      <c r="G164" s="364">
        <v>10</v>
      </c>
      <c r="H164" s="364">
        <v>10</v>
      </c>
      <c r="I164" s="364">
        <v>10</v>
      </c>
      <c r="J164" s="401" t="s">
        <v>359</v>
      </c>
      <c r="K164" s="152" t="s">
        <v>369</v>
      </c>
      <c r="L164" s="91" t="str">
        <f t="shared" si="3"/>
        <v>야간</v>
      </c>
      <c r="M164" s="151" t="s">
        <v>120</v>
      </c>
    </row>
    <row r="165" spans="2:13">
      <c r="B165" s="364" t="s">
        <v>2840</v>
      </c>
      <c r="C165" s="364" t="s">
        <v>2841</v>
      </c>
      <c r="D165" s="364" t="s">
        <v>503</v>
      </c>
      <c r="E165" s="364">
        <v>10</v>
      </c>
      <c r="F165" s="364">
        <v>2</v>
      </c>
      <c r="G165" s="364">
        <v>10</v>
      </c>
      <c r="H165" s="364">
        <v>10</v>
      </c>
      <c r="I165" s="364">
        <v>10</v>
      </c>
      <c r="J165" s="401" t="s">
        <v>359</v>
      </c>
      <c r="K165" s="152" t="s">
        <v>372</v>
      </c>
      <c r="L165" s="91" t="str">
        <f t="shared" si="3"/>
        <v>오전</v>
      </c>
      <c r="M165" s="151" t="s">
        <v>121</v>
      </c>
    </row>
    <row r="166" spans="2:13">
      <c r="B166" s="364" t="s">
        <v>2930</v>
      </c>
      <c r="C166" s="364" t="s">
        <v>2841</v>
      </c>
      <c r="D166" s="364" t="s">
        <v>491</v>
      </c>
      <c r="E166" s="364">
        <v>10</v>
      </c>
      <c r="F166" s="364">
        <v>2</v>
      </c>
      <c r="G166" s="364">
        <v>10</v>
      </c>
      <c r="H166" s="364">
        <v>10</v>
      </c>
      <c r="I166" s="364">
        <v>10</v>
      </c>
      <c r="J166" s="401" t="s">
        <v>359</v>
      </c>
      <c r="K166" s="152" t="s">
        <v>2931</v>
      </c>
      <c r="L166" s="91" t="str">
        <f t="shared" ref="L166:L229" si="4">IF(MID(D166,1,8)&gt;="20241101",IF(VALUE(MID(D166,10,6))&lt;120000,"오전",IF(VALUE(MID(D166,10,2))&lt;17,"오후","야간")),
IF(MID(D166,1,8)&lt;"20241101",IF(VALUE(MID(D166,10,6))&lt;120000,"오전",IF(VALUE(MID(D166,10,2))&lt;18,"오후","야간"))
))</f>
        <v>오전</v>
      </c>
      <c r="M166" s="151"/>
    </row>
    <row r="167" spans="2:13">
      <c r="B167" s="364" t="s">
        <v>2930</v>
      </c>
      <c r="C167" s="364" t="s">
        <v>2841</v>
      </c>
      <c r="D167" s="364" t="s">
        <v>494</v>
      </c>
      <c r="E167" s="364">
        <v>10</v>
      </c>
      <c r="F167" s="364">
        <v>2</v>
      </c>
      <c r="G167" s="364">
        <v>10</v>
      </c>
      <c r="H167" s="364">
        <v>10</v>
      </c>
      <c r="I167" s="364">
        <v>10</v>
      </c>
      <c r="J167" s="401" t="s">
        <v>359</v>
      </c>
      <c r="K167" s="152" t="s">
        <v>362</v>
      </c>
      <c r="L167" s="91" t="str">
        <f t="shared" si="4"/>
        <v>오전</v>
      </c>
      <c r="M167" s="151"/>
    </row>
    <row r="168" spans="2:13">
      <c r="B168" s="364" t="s">
        <v>2840</v>
      </c>
      <c r="C168" s="364" t="s">
        <v>2841</v>
      </c>
      <c r="D168" s="364" t="s">
        <v>497</v>
      </c>
      <c r="E168" s="364">
        <v>10</v>
      </c>
      <c r="F168" s="364">
        <v>2</v>
      </c>
      <c r="G168" s="364">
        <v>10</v>
      </c>
      <c r="H168" s="364">
        <v>10</v>
      </c>
      <c r="I168" s="364">
        <v>10</v>
      </c>
      <c r="J168" s="401" t="s">
        <v>359</v>
      </c>
      <c r="K168" s="152" t="s">
        <v>362</v>
      </c>
      <c r="L168" s="91" t="str">
        <f t="shared" si="4"/>
        <v>오전</v>
      </c>
      <c r="M168" s="151"/>
    </row>
    <row r="169" spans="2:13">
      <c r="B169" s="364" t="s">
        <v>2840</v>
      </c>
      <c r="C169" s="364" t="s">
        <v>2841</v>
      </c>
      <c r="D169" s="364" t="s">
        <v>500</v>
      </c>
      <c r="E169" s="364">
        <v>10</v>
      </c>
      <c r="F169" s="364">
        <v>2</v>
      </c>
      <c r="G169" s="364">
        <v>10</v>
      </c>
      <c r="H169" s="364">
        <v>10</v>
      </c>
      <c r="I169" s="364">
        <v>10</v>
      </c>
      <c r="J169" s="401" t="s">
        <v>359</v>
      </c>
      <c r="K169" s="152" t="s">
        <v>2935</v>
      </c>
      <c r="L169" s="91" t="str">
        <f t="shared" si="4"/>
        <v>오전</v>
      </c>
      <c r="M169" s="151"/>
    </row>
    <row r="170" spans="2:13">
      <c r="B170" s="364" t="s">
        <v>2840</v>
      </c>
      <c r="C170" s="364" t="s">
        <v>2841</v>
      </c>
      <c r="D170" s="364" t="s">
        <v>510</v>
      </c>
      <c r="E170" s="364">
        <v>10</v>
      </c>
      <c r="F170" s="364">
        <v>2</v>
      </c>
      <c r="G170" s="364">
        <v>10</v>
      </c>
      <c r="H170" s="364">
        <v>10</v>
      </c>
      <c r="I170" s="364">
        <v>10</v>
      </c>
      <c r="J170" s="401" t="s">
        <v>359</v>
      </c>
      <c r="K170" s="152" t="s">
        <v>88</v>
      </c>
      <c r="L170" s="91" t="str">
        <f t="shared" si="4"/>
        <v>오전</v>
      </c>
      <c r="M170" s="151"/>
    </row>
    <row r="171" spans="2:13">
      <c r="B171" s="364" t="s">
        <v>2840</v>
      </c>
      <c r="C171" s="364" t="s">
        <v>2841</v>
      </c>
      <c r="D171" s="364" t="s">
        <v>515</v>
      </c>
      <c r="E171" s="364">
        <v>10</v>
      </c>
      <c r="F171" s="364">
        <v>2</v>
      </c>
      <c r="G171" s="364">
        <v>10</v>
      </c>
      <c r="H171" s="364">
        <v>10</v>
      </c>
      <c r="I171" s="364">
        <v>10</v>
      </c>
      <c r="J171" s="401" t="s">
        <v>359</v>
      </c>
      <c r="K171" s="152" t="s">
        <v>88</v>
      </c>
      <c r="L171" s="91" t="str">
        <f t="shared" si="4"/>
        <v>오전</v>
      </c>
      <c r="M171" s="151"/>
    </row>
    <row r="172" spans="2:13">
      <c r="B172" s="364" t="s">
        <v>2840</v>
      </c>
      <c r="C172" s="364" t="s">
        <v>2841</v>
      </c>
      <c r="D172" s="364" t="s">
        <v>527</v>
      </c>
      <c r="E172" s="364">
        <v>10</v>
      </c>
      <c r="F172" s="364">
        <v>2</v>
      </c>
      <c r="G172" s="364">
        <v>10</v>
      </c>
      <c r="H172" s="364">
        <v>10</v>
      </c>
      <c r="I172" s="364">
        <v>10</v>
      </c>
      <c r="J172" s="401" t="s">
        <v>359</v>
      </c>
      <c r="K172" s="152" t="s">
        <v>420</v>
      </c>
      <c r="L172" s="91" t="str">
        <f t="shared" si="4"/>
        <v>오전</v>
      </c>
      <c r="M172" s="151"/>
    </row>
    <row r="173" spans="2:13">
      <c r="B173" s="364" t="s">
        <v>2840</v>
      </c>
      <c r="C173" s="364" t="s">
        <v>2841</v>
      </c>
      <c r="D173" s="364" t="s">
        <v>530</v>
      </c>
      <c r="E173" s="364">
        <v>10</v>
      </c>
      <c r="F173" s="364">
        <v>2</v>
      </c>
      <c r="G173" s="364">
        <v>10</v>
      </c>
      <c r="H173" s="364">
        <v>10</v>
      </c>
      <c r="I173" s="364">
        <v>10</v>
      </c>
      <c r="J173" s="401" t="s">
        <v>359</v>
      </c>
      <c r="K173" s="152" t="s">
        <v>473</v>
      </c>
      <c r="L173" s="91" t="str">
        <f t="shared" si="4"/>
        <v>오전</v>
      </c>
      <c r="M173" s="151"/>
    </row>
    <row r="174" spans="2:13">
      <c r="B174" s="364" t="s">
        <v>2840</v>
      </c>
      <c r="C174" s="364" t="s">
        <v>2841</v>
      </c>
      <c r="D174" s="364" t="s">
        <v>533</v>
      </c>
      <c r="E174" s="364">
        <v>10</v>
      </c>
      <c r="F174" s="364">
        <v>2</v>
      </c>
      <c r="G174" s="364">
        <v>10</v>
      </c>
      <c r="H174" s="364">
        <v>10</v>
      </c>
      <c r="I174" s="364">
        <v>10</v>
      </c>
      <c r="J174" s="401" t="s">
        <v>359</v>
      </c>
      <c r="K174" s="152" t="s">
        <v>428</v>
      </c>
      <c r="L174" s="91" t="str">
        <f t="shared" si="4"/>
        <v>오전</v>
      </c>
      <c r="M174" s="151"/>
    </row>
    <row r="175" spans="2:13">
      <c r="B175" s="364" t="s">
        <v>2840</v>
      </c>
      <c r="C175" s="364" t="s">
        <v>2841</v>
      </c>
      <c r="D175" s="364" t="s">
        <v>536</v>
      </c>
      <c r="E175" s="364">
        <v>10</v>
      </c>
      <c r="F175" s="364">
        <v>2</v>
      </c>
      <c r="G175" s="364">
        <v>10</v>
      </c>
      <c r="H175" s="364">
        <v>10</v>
      </c>
      <c r="I175" s="364">
        <v>10</v>
      </c>
      <c r="J175" s="401" t="s">
        <v>359</v>
      </c>
      <c r="K175" s="152" t="s">
        <v>420</v>
      </c>
      <c r="L175" s="91" t="str">
        <f t="shared" si="4"/>
        <v>오전</v>
      </c>
      <c r="M175" s="151"/>
    </row>
    <row r="176" spans="2:13">
      <c r="B176" s="364" t="s">
        <v>2840</v>
      </c>
      <c r="C176" s="364" t="s">
        <v>2841</v>
      </c>
      <c r="D176" s="364" t="s">
        <v>539</v>
      </c>
      <c r="E176" s="364">
        <v>10</v>
      </c>
      <c r="F176" s="364">
        <v>2</v>
      </c>
      <c r="G176" s="364">
        <v>10</v>
      </c>
      <c r="H176" s="364">
        <v>10</v>
      </c>
      <c r="I176" s="364">
        <v>10</v>
      </c>
      <c r="J176" s="401" t="s">
        <v>359</v>
      </c>
      <c r="K176" s="152" t="s">
        <v>420</v>
      </c>
      <c r="L176" s="91" t="str">
        <f t="shared" si="4"/>
        <v>오전</v>
      </c>
      <c r="M176" s="151"/>
    </row>
    <row r="177" spans="2:13">
      <c r="B177" s="364" t="s">
        <v>2840</v>
      </c>
      <c r="C177" s="364" t="s">
        <v>2841</v>
      </c>
      <c r="D177" s="364" t="s">
        <v>542</v>
      </c>
      <c r="E177" s="364">
        <v>10</v>
      </c>
      <c r="F177" s="364">
        <v>2</v>
      </c>
      <c r="G177" s="364">
        <v>10</v>
      </c>
      <c r="H177" s="364">
        <v>10</v>
      </c>
      <c r="I177" s="364">
        <v>10</v>
      </c>
      <c r="J177" s="401" t="s">
        <v>359</v>
      </c>
      <c r="K177" s="152" t="s">
        <v>425</v>
      </c>
      <c r="L177" s="91" t="str">
        <f t="shared" si="4"/>
        <v>오전</v>
      </c>
      <c r="M177" s="151"/>
    </row>
    <row r="178" spans="2:13">
      <c r="B178" s="364" t="s">
        <v>2840</v>
      </c>
      <c r="C178" s="364" t="s">
        <v>2841</v>
      </c>
      <c r="D178" s="364" t="s">
        <v>545</v>
      </c>
      <c r="E178" s="364">
        <v>10</v>
      </c>
      <c r="F178" s="364">
        <v>2</v>
      </c>
      <c r="G178" s="364">
        <v>10</v>
      </c>
      <c r="H178" s="364">
        <v>10</v>
      </c>
      <c r="I178" s="364">
        <v>10</v>
      </c>
      <c r="J178" s="401" t="s">
        <v>359</v>
      </c>
      <c r="K178" s="152" t="s">
        <v>423</v>
      </c>
      <c r="L178" s="91" t="str">
        <f t="shared" si="4"/>
        <v>오전</v>
      </c>
      <c r="M178" s="151"/>
    </row>
    <row r="179" spans="2:13">
      <c r="B179" s="364" t="s">
        <v>2840</v>
      </c>
      <c r="C179" s="364" t="s">
        <v>2946</v>
      </c>
      <c r="D179" s="364" t="s">
        <v>550</v>
      </c>
      <c r="E179" s="364">
        <v>10</v>
      </c>
      <c r="F179" s="364">
        <v>2</v>
      </c>
      <c r="G179" s="364">
        <v>10</v>
      </c>
      <c r="H179" s="364">
        <v>10</v>
      </c>
      <c r="I179" s="364">
        <v>10</v>
      </c>
      <c r="J179" s="401" t="s">
        <v>359</v>
      </c>
      <c r="K179" s="152" t="s">
        <v>27</v>
      </c>
      <c r="L179" s="91" t="str">
        <f t="shared" si="4"/>
        <v>오후</v>
      </c>
      <c r="M179" s="151"/>
    </row>
    <row r="180" spans="2:13">
      <c r="B180" s="364" t="s">
        <v>2840</v>
      </c>
      <c r="C180" s="364" t="s">
        <v>2948</v>
      </c>
      <c r="D180" s="364" t="s">
        <v>552</v>
      </c>
      <c r="E180" s="364">
        <v>10</v>
      </c>
      <c r="F180" s="364">
        <v>2</v>
      </c>
      <c r="G180" s="364">
        <v>10</v>
      </c>
      <c r="H180" s="364">
        <v>10</v>
      </c>
      <c r="I180" s="364">
        <v>10</v>
      </c>
      <c r="J180" s="401" t="s">
        <v>359</v>
      </c>
      <c r="K180" s="152" t="s">
        <v>664</v>
      </c>
      <c r="L180" s="91" t="str">
        <f t="shared" si="4"/>
        <v>오후</v>
      </c>
      <c r="M180" s="151"/>
    </row>
    <row r="181" spans="2:13">
      <c r="B181" s="364" t="s">
        <v>2840</v>
      </c>
      <c r="C181" s="364" t="s">
        <v>2948</v>
      </c>
      <c r="D181" s="364" t="s">
        <v>554</v>
      </c>
      <c r="E181" s="364">
        <v>10</v>
      </c>
      <c r="F181" s="364">
        <v>2</v>
      </c>
      <c r="G181" s="364">
        <v>10</v>
      </c>
      <c r="H181" s="364">
        <v>10</v>
      </c>
      <c r="I181" s="364">
        <v>10</v>
      </c>
      <c r="J181" s="401" t="s">
        <v>359</v>
      </c>
      <c r="K181" s="152" t="s">
        <v>95</v>
      </c>
      <c r="L181" s="91" t="str">
        <f t="shared" si="4"/>
        <v>오후</v>
      </c>
      <c r="M181" s="151"/>
    </row>
    <row r="182" spans="2:13">
      <c r="B182" s="364" t="s">
        <v>2840</v>
      </c>
      <c r="C182" s="364" t="s">
        <v>2948</v>
      </c>
      <c r="D182" s="364" t="s">
        <v>556</v>
      </c>
      <c r="E182" s="364">
        <v>10</v>
      </c>
      <c r="F182" s="364">
        <v>2</v>
      </c>
      <c r="G182" s="364">
        <v>10</v>
      </c>
      <c r="H182" s="364">
        <v>10</v>
      </c>
      <c r="I182" s="364">
        <v>10</v>
      </c>
      <c r="J182" s="401" t="s">
        <v>359</v>
      </c>
      <c r="K182" s="152" t="s">
        <v>41</v>
      </c>
      <c r="L182" s="91" t="str">
        <f t="shared" si="4"/>
        <v>오후</v>
      </c>
      <c r="M182" s="151"/>
    </row>
    <row r="183" spans="2:13">
      <c r="B183" s="364" t="s">
        <v>2840</v>
      </c>
      <c r="C183" s="364" t="s">
        <v>2948</v>
      </c>
      <c r="D183" s="364" t="s">
        <v>559</v>
      </c>
      <c r="E183" s="364">
        <v>10</v>
      </c>
      <c r="F183" s="364">
        <v>2</v>
      </c>
      <c r="G183" s="364">
        <v>10</v>
      </c>
      <c r="H183" s="364">
        <v>10</v>
      </c>
      <c r="I183" s="364">
        <v>10</v>
      </c>
      <c r="J183" s="401" t="s">
        <v>359</v>
      </c>
      <c r="K183" s="152" t="s">
        <v>420</v>
      </c>
      <c r="L183" s="91" t="str">
        <f t="shared" si="4"/>
        <v>오후</v>
      </c>
      <c r="M183" s="151"/>
    </row>
    <row r="184" spans="2:13">
      <c r="B184" s="364" t="s">
        <v>2840</v>
      </c>
      <c r="C184" s="364" t="s">
        <v>2948</v>
      </c>
      <c r="D184" s="364" t="s">
        <v>561</v>
      </c>
      <c r="E184" s="364">
        <v>10</v>
      </c>
      <c r="F184" s="364">
        <v>2</v>
      </c>
      <c r="G184" s="364">
        <v>10</v>
      </c>
      <c r="H184" s="364">
        <v>10</v>
      </c>
      <c r="I184" s="364">
        <v>10</v>
      </c>
      <c r="J184" s="401" t="s">
        <v>359</v>
      </c>
      <c r="K184" s="152" t="s">
        <v>95</v>
      </c>
      <c r="L184" s="91" t="str">
        <f t="shared" si="4"/>
        <v>오후</v>
      </c>
      <c r="M184" s="151"/>
    </row>
    <row r="185" spans="2:13">
      <c r="B185" s="364" t="s">
        <v>2840</v>
      </c>
      <c r="C185" s="364" t="s">
        <v>2948</v>
      </c>
      <c r="D185" s="364" t="s">
        <v>565</v>
      </c>
      <c r="E185" s="364">
        <v>10</v>
      </c>
      <c r="F185" s="364">
        <v>2</v>
      </c>
      <c r="G185" s="364">
        <v>10</v>
      </c>
      <c r="H185" s="364">
        <v>10</v>
      </c>
      <c r="I185" s="364">
        <v>10</v>
      </c>
      <c r="J185" s="401" t="s">
        <v>359</v>
      </c>
      <c r="K185" s="152" t="s">
        <v>97</v>
      </c>
      <c r="L185" s="91" t="str">
        <f t="shared" si="4"/>
        <v>오후</v>
      </c>
      <c r="M185" s="151"/>
    </row>
    <row r="186" spans="2:13">
      <c r="B186" s="364" t="s">
        <v>2840</v>
      </c>
      <c r="C186" s="364" t="s">
        <v>2948</v>
      </c>
      <c r="D186" s="364" t="s">
        <v>568</v>
      </c>
      <c r="E186" s="364">
        <v>10</v>
      </c>
      <c r="F186" s="364">
        <v>2</v>
      </c>
      <c r="G186" s="364">
        <v>10</v>
      </c>
      <c r="H186" s="364">
        <v>10</v>
      </c>
      <c r="I186" s="364">
        <v>10</v>
      </c>
      <c r="J186" s="401" t="s">
        <v>359</v>
      </c>
      <c r="K186" s="152" t="s">
        <v>2955</v>
      </c>
      <c r="L186" s="91" t="str">
        <f t="shared" si="4"/>
        <v>오후</v>
      </c>
      <c r="M186" s="151"/>
    </row>
    <row r="187" spans="2:13">
      <c r="B187" s="364" t="s">
        <v>2840</v>
      </c>
      <c r="C187" s="364" t="s">
        <v>2948</v>
      </c>
      <c r="D187" s="364" t="s">
        <v>572</v>
      </c>
      <c r="E187" s="364">
        <v>10</v>
      </c>
      <c r="F187" s="364">
        <v>2</v>
      </c>
      <c r="G187" s="364">
        <v>10</v>
      </c>
      <c r="H187" s="364">
        <v>10</v>
      </c>
      <c r="I187" s="364">
        <v>10</v>
      </c>
      <c r="J187" s="401" t="s">
        <v>359</v>
      </c>
      <c r="K187" s="152" t="s">
        <v>85</v>
      </c>
      <c r="L187" s="91" t="str">
        <f t="shared" si="4"/>
        <v>오후</v>
      </c>
      <c r="M187" s="151"/>
    </row>
    <row r="188" spans="2:13">
      <c r="B188" s="364" t="s">
        <v>2840</v>
      </c>
      <c r="C188" s="364" t="s">
        <v>2948</v>
      </c>
      <c r="D188" s="364" t="s">
        <v>576</v>
      </c>
      <c r="E188" s="364">
        <v>10</v>
      </c>
      <c r="F188" s="364">
        <v>2</v>
      </c>
      <c r="G188" s="364">
        <v>10</v>
      </c>
      <c r="H188" s="364">
        <v>10</v>
      </c>
      <c r="I188" s="364">
        <v>10</v>
      </c>
      <c r="J188" s="401" t="s">
        <v>359</v>
      </c>
      <c r="K188" s="152" t="s">
        <v>97</v>
      </c>
      <c r="L188" s="91" t="str">
        <f t="shared" si="4"/>
        <v>오후</v>
      </c>
      <c r="M188" s="151"/>
    </row>
    <row r="189" spans="2:13">
      <c r="B189" s="364" t="s">
        <v>2840</v>
      </c>
      <c r="C189" s="364" t="s">
        <v>2948</v>
      </c>
      <c r="D189" s="364" t="s">
        <v>578</v>
      </c>
      <c r="E189" s="364">
        <v>10</v>
      </c>
      <c r="F189" s="364">
        <v>2</v>
      </c>
      <c r="G189" s="364">
        <v>10</v>
      </c>
      <c r="H189" s="364">
        <v>10</v>
      </c>
      <c r="I189" s="364">
        <v>10</v>
      </c>
      <c r="J189" s="401" t="s">
        <v>359</v>
      </c>
      <c r="K189" s="152" t="s">
        <v>85</v>
      </c>
      <c r="L189" s="91" t="str">
        <f t="shared" si="4"/>
        <v>오후</v>
      </c>
      <c r="M189" s="151"/>
    </row>
    <row r="190" spans="2:13">
      <c r="B190" s="364" t="s">
        <v>2840</v>
      </c>
      <c r="C190" s="364" t="s">
        <v>2948</v>
      </c>
      <c r="D190" s="364" t="s">
        <v>580</v>
      </c>
      <c r="E190" s="364">
        <v>10</v>
      </c>
      <c r="F190" s="364">
        <v>2</v>
      </c>
      <c r="G190" s="364">
        <v>10</v>
      </c>
      <c r="H190" s="364">
        <v>10</v>
      </c>
      <c r="I190" s="364">
        <v>10</v>
      </c>
      <c r="J190" s="401" t="s">
        <v>359</v>
      </c>
      <c r="K190" s="152" t="s">
        <v>420</v>
      </c>
      <c r="L190" s="91" t="str">
        <f t="shared" si="4"/>
        <v>오후</v>
      </c>
      <c r="M190" s="151"/>
    </row>
    <row r="191" spans="2:13">
      <c r="B191" s="364" t="s">
        <v>2840</v>
      </c>
      <c r="C191" s="364" t="s">
        <v>2948</v>
      </c>
      <c r="D191" s="364" t="s">
        <v>582</v>
      </c>
      <c r="E191" s="364">
        <v>10</v>
      </c>
      <c r="F191" s="364">
        <v>2</v>
      </c>
      <c r="G191" s="364">
        <v>10</v>
      </c>
      <c r="H191" s="364">
        <v>10</v>
      </c>
      <c r="I191" s="364">
        <v>10</v>
      </c>
      <c r="J191" s="401" t="s">
        <v>359</v>
      </c>
      <c r="K191" s="152" t="s">
        <v>2961</v>
      </c>
      <c r="L191" s="91" t="str">
        <f t="shared" si="4"/>
        <v>오후</v>
      </c>
      <c r="M191" s="151"/>
    </row>
    <row r="192" spans="2:13">
      <c r="B192" s="364" t="s">
        <v>2840</v>
      </c>
      <c r="C192" s="364" t="s">
        <v>2948</v>
      </c>
      <c r="D192" s="364" t="s">
        <v>584</v>
      </c>
      <c r="E192" s="364">
        <v>10</v>
      </c>
      <c r="F192" s="364">
        <v>2</v>
      </c>
      <c r="G192" s="364">
        <v>10</v>
      </c>
      <c r="H192" s="364">
        <v>10</v>
      </c>
      <c r="I192" s="364">
        <v>10</v>
      </c>
      <c r="J192" s="401" t="s">
        <v>359</v>
      </c>
      <c r="K192" s="152" t="s">
        <v>2963</v>
      </c>
      <c r="L192" s="91" t="str">
        <f t="shared" si="4"/>
        <v>오후</v>
      </c>
      <c r="M192" s="151"/>
    </row>
    <row r="193" spans="2:13">
      <c r="B193" s="364" t="s">
        <v>2840</v>
      </c>
      <c r="C193" s="364" t="s">
        <v>2948</v>
      </c>
      <c r="D193" s="364" t="s">
        <v>587</v>
      </c>
      <c r="E193" s="364">
        <v>10</v>
      </c>
      <c r="F193" s="364">
        <v>2</v>
      </c>
      <c r="G193" s="364">
        <v>10</v>
      </c>
      <c r="H193" s="364">
        <v>10</v>
      </c>
      <c r="I193" s="364">
        <v>10</v>
      </c>
      <c r="J193" s="401" t="s">
        <v>359</v>
      </c>
      <c r="K193" s="152" t="s">
        <v>420</v>
      </c>
      <c r="L193" s="91" t="str">
        <f t="shared" si="4"/>
        <v>오후</v>
      </c>
      <c r="M193" s="151"/>
    </row>
    <row r="194" spans="2:13">
      <c r="B194" s="364" t="s">
        <v>2840</v>
      </c>
      <c r="C194" s="364" t="s">
        <v>2948</v>
      </c>
      <c r="D194" s="364" t="s">
        <v>589</v>
      </c>
      <c r="E194" s="364">
        <v>10</v>
      </c>
      <c r="F194" s="364">
        <v>2</v>
      </c>
      <c r="G194" s="364">
        <v>10</v>
      </c>
      <c r="H194" s="364">
        <v>10</v>
      </c>
      <c r="I194" s="364">
        <v>10</v>
      </c>
      <c r="J194" s="401" t="s">
        <v>359</v>
      </c>
      <c r="K194" s="152" t="s">
        <v>95</v>
      </c>
      <c r="L194" s="91" t="str">
        <f t="shared" si="4"/>
        <v>오후</v>
      </c>
      <c r="M194" s="151"/>
    </row>
    <row r="195" spans="2:13">
      <c r="B195" s="364" t="s">
        <v>2840</v>
      </c>
      <c r="C195" s="364" t="s">
        <v>2948</v>
      </c>
      <c r="D195" s="364" t="s">
        <v>592</v>
      </c>
      <c r="E195" s="364">
        <v>10</v>
      </c>
      <c r="F195" s="364">
        <v>2</v>
      </c>
      <c r="G195" s="364">
        <v>10</v>
      </c>
      <c r="H195" s="364">
        <v>10</v>
      </c>
      <c r="I195" s="364">
        <v>10</v>
      </c>
      <c r="J195" s="401" t="s">
        <v>359</v>
      </c>
      <c r="K195" s="152" t="s">
        <v>2961</v>
      </c>
      <c r="L195" s="91" t="str">
        <f t="shared" si="4"/>
        <v>오후</v>
      </c>
      <c r="M195" s="151"/>
    </row>
    <row r="196" spans="2:13">
      <c r="B196" s="364" t="s">
        <v>2840</v>
      </c>
      <c r="C196" s="364" t="s">
        <v>2948</v>
      </c>
      <c r="D196" s="364" t="s">
        <v>594</v>
      </c>
      <c r="E196" s="364">
        <v>10</v>
      </c>
      <c r="F196" s="364">
        <v>2</v>
      </c>
      <c r="G196" s="364">
        <v>10</v>
      </c>
      <c r="H196" s="364">
        <v>10</v>
      </c>
      <c r="I196" s="364">
        <v>10</v>
      </c>
      <c r="J196" s="401" t="s">
        <v>359</v>
      </c>
      <c r="K196" s="152" t="s">
        <v>2961</v>
      </c>
      <c r="L196" s="91" t="str">
        <f t="shared" si="4"/>
        <v>오후</v>
      </c>
      <c r="M196" s="151"/>
    </row>
    <row r="197" spans="2:13">
      <c r="B197" s="364" t="s">
        <v>2840</v>
      </c>
      <c r="C197" s="364" t="s">
        <v>2948</v>
      </c>
      <c r="D197" s="364" t="s">
        <v>596</v>
      </c>
      <c r="E197" s="364">
        <v>10</v>
      </c>
      <c r="F197" s="364">
        <v>2</v>
      </c>
      <c r="G197" s="364">
        <v>10</v>
      </c>
      <c r="H197" s="364">
        <v>10</v>
      </c>
      <c r="I197" s="364">
        <v>10</v>
      </c>
      <c r="J197" s="401" t="s">
        <v>359</v>
      </c>
      <c r="K197" s="152" t="s">
        <v>2969</v>
      </c>
      <c r="L197" s="91" t="str">
        <f t="shared" si="4"/>
        <v>오후</v>
      </c>
      <c r="M197" s="151"/>
    </row>
    <row r="198" spans="2:13">
      <c r="B198" s="364" t="s">
        <v>2840</v>
      </c>
      <c r="C198" s="364" t="s">
        <v>2948</v>
      </c>
      <c r="D198" s="364" t="s">
        <v>598</v>
      </c>
      <c r="E198" s="364">
        <v>10</v>
      </c>
      <c r="F198" s="364">
        <v>2</v>
      </c>
      <c r="G198" s="364">
        <v>10</v>
      </c>
      <c r="H198" s="364">
        <v>10</v>
      </c>
      <c r="I198" s="364">
        <v>10</v>
      </c>
      <c r="J198" s="401" t="s">
        <v>359</v>
      </c>
      <c r="K198" s="152" t="s">
        <v>664</v>
      </c>
      <c r="L198" s="91" t="str">
        <f t="shared" si="4"/>
        <v>오후</v>
      </c>
      <c r="M198" s="151"/>
    </row>
    <row r="199" spans="2:13">
      <c r="B199" s="364" t="s">
        <v>2840</v>
      </c>
      <c r="C199" s="364" t="s">
        <v>2948</v>
      </c>
      <c r="D199" s="364" t="s">
        <v>601</v>
      </c>
      <c r="E199" s="364">
        <v>10</v>
      </c>
      <c r="F199" s="364">
        <v>2</v>
      </c>
      <c r="G199" s="364">
        <v>10</v>
      </c>
      <c r="H199" s="364">
        <v>10</v>
      </c>
      <c r="I199" s="364">
        <v>10</v>
      </c>
      <c r="J199" s="401" t="s">
        <v>359</v>
      </c>
      <c r="K199" s="152" t="s">
        <v>85</v>
      </c>
      <c r="L199" s="91" t="str">
        <f t="shared" si="4"/>
        <v>오후</v>
      </c>
      <c r="M199" s="151"/>
    </row>
    <row r="200" spans="2:13">
      <c r="B200" s="364" t="s">
        <v>2840</v>
      </c>
      <c r="C200" s="364" t="s">
        <v>2948</v>
      </c>
      <c r="D200" s="364" t="s">
        <v>604</v>
      </c>
      <c r="E200" s="364">
        <v>10</v>
      </c>
      <c r="F200" s="364">
        <v>2</v>
      </c>
      <c r="G200" s="364">
        <v>10</v>
      </c>
      <c r="H200" s="364">
        <v>10</v>
      </c>
      <c r="I200" s="364">
        <v>10</v>
      </c>
      <c r="J200" s="401" t="s">
        <v>359</v>
      </c>
      <c r="K200" s="152" t="s">
        <v>420</v>
      </c>
      <c r="L200" s="91" t="str">
        <f t="shared" si="4"/>
        <v>오후</v>
      </c>
      <c r="M200" s="151"/>
    </row>
    <row r="201" spans="2:13">
      <c r="B201" s="364" t="s">
        <v>2840</v>
      </c>
      <c r="C201" s="364" t="s">
        <v>2948</v>
      </c>
      <c r="D201" s="364" t="s">
        <v>606</v>
      </c>
      <c r="E201" s="364">
        <v>10</v>
      </c>
      <c r="F201" s="364">
        <v>2</v>
      </c>
      <c r="G201" s="364">
        <v>10</v>
      </c>
      <c r="H201" s="364">
        <v>10</v>
      </c>
      <c r="I201" s="364">
        <v>10</v>
      </c>
      <c r="J201" s="401" t="s">
        <v>359</v>
      </c>
      <c r="K201" s="152" t="s">
        <v>85</v>
      </c>
      <c r="L201" s="91" t="str">
        <f t="shared" si="4"/>
        <v>오후</v>
      </c>
      <c r="M201" s="151"/>
    </row>
    <row r="202" spans="2:13">
      <c r="B202" s="364" t="s">
        <v>2840</v>
      </c>
      <c r="C202" s="364" t="s">
        <v>2948</v>
      </c>
      <c r="D202" s="364" t="s">
        <v>608</v>
      </c>
      <c r="E202" s="364">
        <v>10</v>
      </c>
      <c r="F202" s="364">
        <v>2</v>
      </c>
      <c r="G202" s="364">
        <v>10</v>
      </c>
      <c r="H202" s="364">
        <v>10</v>
      </c>
      <c r="I202" s="364">
        <v>10</v>
      </c>
      <c r="J202" s="401" t="s">
        <v>359</v>
      </c>
      <c r="K202" s="152" t="s">
        <v>2975</v>
      </c>
      <c r="L202" s="91" t="str">
        <f t="shared" si="4"/>
        <v>오후</v>
      </c>
      <c r="M202" s="151"/>
    </row>
    <row r="203" spans="2:13">
      <c r="B203" s="364" t="s">
        <v>2840</v>
      </c>
      <c r="C203" s="364" t="s">
        <v>2948</v>
      </c>
      <c r="D203" s="364" t="s">
        <v>611</v>
      </c>
      <c r="E203" s="364">
        <v>10</v>
      </c>
      <c r="F203" s="364">
        <v>2</v>
      </c>
      <c r="G203" s="364">
        <v>10</v>
      </c>
      <c r="H203" s="364">
        <v>10</v>
      </c>
      <c r="I203" s="364">
        <v>10</v>
      </c>
      <c r="J203" s="401" t="s">
        <v>359</v>
      </c>
      <c r="K203" s="152" t="s">
        <v>425</v>
      </c>
      <c r="L203" s="91" t="str">
        <f t="shared" si="4"/>
        <v>오후</v>
      </c>
      <c r="M203" s="151"/>
    </row>
    <row r="204" spans="2:13">
      <c r="B204" s="364" t="s">
        <v>2840</v>
      </c>
      <c r="C204" s="364" t="s">
        <v>2948</v>
      </c>
      <c r="D204" s="364" t="s">
        <v>613</v>
      </c>
      <c r="E204" s="364">
        <v>10</v>
      </c>
      <c r="F204" s="364">
        <v>2</v>
      </c>
      <c r="G204" s="364">
        <v>10</v>
      </c>
      <c r="H204" s="364">
        <v>10</v>
      </c>
      <c r="I204" s="364">
        <v>10</v>
      </c>
      <c r="J204" s="401" t="s">
        <v>359</v>
      </c>
      <c r="K204" s="152" t="s">
        <v>2978</v>
      </c>
      <c r="L204" s="91" t="str">
        <f t="shared" si="4"/>
        <v>오후</v>
      </c>
      <c r="M204" s="151"/>
    </row>
    <row r="205" spans="2:13">
      <c r="B205" s="364" t="s">
        <v>2840</v>
      </c>
      <c r="C205" s="364" t="s">
        <v>2948</v>
      </c>
      <c r="D205" s="364" t="s">
        <v>615</v>
      </c>
      <c r="E205" s="364">
        <v>10</v>
      </c>
      <c r="F205" s="364">
        <v>2</v>
      </c>
      <c r="G205" s="364">
        <v>10</v>
      </c>
      <c r="H205" s="364">
        <v>10</v>
      </c>
      <c r="I205" s="364">
        <v>10</v>
      </c>
      <c r="J205" s="401" t="s">
        <v>359</v>
      </c>
      <c r="K205" s="152" t="s">
        <v>2980</v>
      </c>
      <c r="L205" s="91" t="str">
        <f t="shared" si="4"/>
        <v>오후</v>
      </c>
      <c r="M205" s="151"/>
    </row>
    <row r="206" spans="2:13">
      <c r="B206" s="364" t="s">
        <v>2840</v>
      </c>
      <c r="C206" s="364" t="s">
        <v>2948</v>
      </c>
      <c r="D206" s="364" t="s">
        <v>617</v>
      </c>
      <c r="E206" s="364">
        <v>10</v>
      </c>
      <c r="F206" s="364">
        <v>2</v>
      </c>
      <c r="G206" s="364">
        <v>10</v>
      </c>
      <c r="H206" s="364">
        <v>10</v>
      </c>
      <c r="I206" s="364">
        <v>10</v>
      </c>
      <c r="J206" s="401" t="s">
        <v>359</v>
      </c>
      <c r="K206" s="152" t="s">
        <v>420</v>
      </c>
      <c r="L206" s="91" t="str">
        <f t="shared" si="4"/>
        <v>오후</v>
      </c>
      <c r="M206" s="151"/>
    </row>
    <row r="207" spans="2:13">
      <c r="B207" s="364" t="s">
        <v>2840</v>
      </c>
      <c r="C207" s="364" t="s">
        <v>2948</v>
      </c>
      <c r="D207" s="364" t="s">
        <v>620</v>
      </c>
      <c r="E207" s="364">
        <v>10</v>
      </c>
      <c r="F207" s="364">
        <v>2</v>
      </c>
      <c r="G207" s="364">
        <v>10</v>
      </c>
      <c r="H207" s="364">
        <v>10</v>
      </c>
      <c r="I207" s="364">
        <v>10</v>
      </c>
      <c r="J207" s="401" t="s">
        <v>359</v>
      </c>
      <c r="K207" s="152" t="s">
        <v>425</v>
      </c>
      <c r="L207" s="91" t="str">
        <f t="shared" si="4"/>
        <v>오후</v>
      </c>
      <c r="M207" s="151"/>
    </row>
    <row r="208" spans="2:13">
      <c r="B208" s="364" t="s">
        <v>2840</v>
      </c>
      <c r="C208" s="364" t="s">
        <v>2948</v>
      </c>
      <c r="D208" s="364" t="s">
        <v>622</v>
      </c>
      <c r="E208" s="364">
        <v>10</v>
      </c>
      <c r="F208" s="364">
        <v>2</v>
      </c>
      <c r="G208" s="364">
        <v>10</v>
      </c>
      <c r="H208" s="364">
        <v>10</v>
      </c>
      <c r="I208" s="364">
        <v>10</v>
      </c>
      <c r="J208" s="401" t="s">
        <v>359</v>
      </c>
      <c r="K208" s="152" t="s">
        <v>420</v>
      </c>
      <c r="L208" s="91" t="str">
        <f t="shared" si="4"/>
        <v>오후</v>
      </c>
      <c r="M208" s="151"/>
    </row>
    <row r="209" spans="2:13">
      <c r="B209" s="364" t="s">
        <v>2840</v>
      </c>
      <c r="C209" s="364" t="s">
        <v>2948</v>
      </c>
      <c r="D209" s="364" t="s">
        <v>625</v>
      </c>
      <c r="E209" s="364">
        <v>10</v>
      </c>
      <c r="F209" s="364">
        <v>2</v>
      </c>
      <c r="G209" s="364">
        <v>10</v>
      </c>
      <c r="H209" s="364">
        <v>10</v>
      </c>
      <c r="I209" s="364">
        <v>10</v>
      </c>
      <c r="J209" s="401" t="s">
        <v>359</v>
      </c>
      <c r="K209" s="152" t="s">
        <v>2955</v>
      </c>
      <c r="L209" s="91" t="str">
        <f t="shared" si="4"/>
        <v>오후</v>
      </c>
      <c r="M209" s="151"/>
    </row>
    <row r="210" spans="2:13">
      <c r="B210" s="364" t="s">
        <v>2840</v>
      </c>
      <c r="C210" s="364" t="s">
        <v>2948</v>
      </c>
      <c r="D210" s="364" t="s">
        <v>628</v>
      </c>
      <c r="E210" s="364">
        <v>10</v>
      </c>
      <c r="F210" s="364">
        <v>2</v>
      </c>
      <c r="G210" s="364">
        <v>10</v>
      </c>
      <c r="H210" s="364">
        <v>10</v>
      </c>
      <c r="I210" s="364">
        <v>10</v>
      </c>
      <c r="J210" s="401" t="s">
        <v>359</v>
      </c>
      <c r="K210" s="152" t="s">
        <v>420</v>
      </c>
      <c r="L210" s="91" t="str">
        <f t="shared" si="4"/>
        <v>오후</v>
      </c>
      <c r="M210" s="306"/>
    </row>
    <row r="211" spans="2:13">
      <c r="B211" s="364" t="s">
        <v>2840</v>
      </c>
      <c r="C211" s="364" t="s">
        <v>2948</v>
      </c>
      <c r="D211" s="364" t="s">
        <v>631</v>
      </c>
      <c r="E211" s="364">
        <v>10</v>
      </c>
      <c r="F211" s="364">
        <v>2</v>
      </c>
      <c r="G211" s="364">
        <v>10</v>
      </c>
      <c r="H211" s="364">
        <v>10</v>
      </c>
      <c r="I211" s="364">
        <v>10</v>
      </c>
      <c r="J211" s="401" t="s">
        <v>359</v>
      </c>
      <c r="K211" s="152" t="s">
        <v>2978</v>
      </c>
      <c r="L211" s="91" t="str">
        <f t="shared" si="4"/>
        <v>오후</v>
      </c>
      <c r="M211" s="151"/>
    </row>
    <row r="212" spans="2:13">
      <c r="B212" s="364" t="s">
        <v>2840</v>
      </c>
      <c r="C212" s="364" t="s">
        <v>2948</v>
      </c>
      <c r="D212" s="364" t="s">
        <v>633</v>
      </c>
      <c r="E212" s="364">
        <v>10</v>
      </c>
      <c r="F212" s="364">
        <v>2</v>
      </c>
      <c r="G212" s="364">
        <v>10</v>
      </c>
      <c r="H212" s="364">
        <v>10</v>
      </c>
      <c r="I212" s="364">
        <v>10</v>
      </c>
      <c r="J212" s="401" t="s">
        <v>359</v>
      </c>
      <c r="K212" s="152" t="s">
        <v>425</v>
      </c>
      <c r="L212" s="91" t="str">
        <f t="shared" si="4"/>
        <v>오후</v>
      </c>
      <c r="M212" s="151"/>
    </row>
    <row r="213" spans="2:13">
      <c r="B213" s="364" t="s">
        <v>2840</v>
      </c>
      <c r="C213" s="364" t="s">
        <v>2948</v>
      </c>
      <c r="D213" s="364" t="s">
        <v>635</v>
      </c>
      <c r="E213" s="364">
        <v>10</v>
      </c>
      <c r="F213" s="364">
        <v>2</v>
      </c>
      <c r="G213" s="364">
        <v>10</v>
      </c>
      <c r="H213" s="364">
        <v>10</v>
      </c>
      <c r="I213" s="364">
        <v>10</v>
      </c>
      <c r="J213" s="401" t="s">
        <v>359</v>
      </c>
      <c r="K213" s="152" t="s">
        <v>2990</v>
      </c>
      <c r="L213" s="91" t="str">
        <f t="shared" si="4"/>
        <v>오후</v>
      </c>
      <c r="M213" s="151"/>
    </row>
    <row r="214" spans="2:13">
      <c r="B214" s="364" t="s">
        <v>2840</v>
      </c>
      <c r="C214" s="364" t="s">
        <v>2948</v>
      </c>
      <c r="D214" s="364" t="s">
        <v>637</v>
      </c>
      <c r="E214" s="364">
        <v>10</v>
      </c>
      <c r="F214" s="364">
        <v>2</v>
      </c>
      <c r="G214" s="364">
        <v>10</v>
      </c>
      <c r="H214" s="364">
        <v>10</v>
      </c>
      <c r="I214" s="364">
        <v>10</v>
      </c>
      <c r="J214" s="401" t="s">
        <v>359</v>
      </c>
      <c r="K214" s="152" t="s">
        <v>97</v>
      </c>
      <c r="L214" s="91" t="str">
        <f t="shared" si="4"/>
        <v>오후</v>
      </c>
      <c r="M214" s="151"/>
    </row>
    <row r="215" spans="2:13">
      <c r="B215" s="364" t="s">
        <v>2840</v>
      </c>
      <c r="C215" s="364" t="s">
        <v>2948</v>
      </c>
      <c r="D215" s="364" t="s">
        <v>639</v>
      </c>
      <c r="E215" s="364">
        <v>10</v>
      </c>
      <c r="F215" s="364">
        <v>2</v>
      </c>
      <c r="G215" s="364">
        <v>10</v>
      </c>
      <c r="H215" s="364">
        <v>10</v>
      </c>
      <c r="I215" s="364">
        <v>10</v>
      </c>
      <c r="J215" s="401" t="s">
        <v>359</v>
      </c>
      <c r="K215" s="152" t="s">
        <v>93</v>
      </c>
      <c r="L215" s="91" t="str">
        <f t="shared" si="4"/>
        <v>오후</v>
      </c>
      <c r="M215" s="151"/>
    </row>
    <row r="216" spans="2:13">
      <c r="B216" s="364" t="s">
        <v>2840</v>
      </c>
      <c r="C216" s="364" t="s">
        <v>2948</v>
      </c>
      <c r="D216" s="364" t="s">
        <v>642</v>
      </c>
      <c r="E216" s="364">
        <v>10</v>
      </c>
      <c r="F216" s="364">
        <v>2</v>
      </c>
      <c r="G216" s="364">
        <v>10</v>
      </c>
      <c r="H216" s="364">
        <v>10</v>
      </c>
      <c r="I216" s="364">
        <v>10</v>
      </c>
      <c r="J216" s="401" t="s">
        <v>359</v>
      </c>
      <c r="K216" s="152" t="s">
        <v>85</v>
      </c>
      <c r="L216" s="91" t="str">
        <f t="shared" si="4"/>
        <v>오후</v>
      </c>
      <c r="M216" s="151"/>
    </row>
    <row r="217" spans="2:13">
      <c r="B217" s="364" t="s">
        <v>2840</v>
      </c>
      <c r="C217" s="364" t="s">
        <v>2948</v>
      </c>
      <c r="D217" s="364" t="s">
        <v>644</v>
      </c>
      <c r="E217" s="364">
        <v>10</v>
      </c>
      <c r="F217" s="364">
        <v>2</v>
      </c>
      <c r="G217" s="364">
        <v>10</v>
      </c>
      <c r="H217" s="364">
        <v>10</v>
      </c>
      <c r="I217" s="364">
        <v>10</v>
      </c>
      <c r="J217" s="401" t="s">
        <v>359</v>
      </c>
      <c r="K217" s="152" t="s">
        <v>97</v>
      </c>
      <c r="L217" s="91" t="str">
        <f t="shared" si="4"/>
        <v>오후</v>
      </c>
      <c r="M217" s="151"/>
    </row>
    <row r="218" spans="2:13">
      <c r="B218" s="434" t="s">
        <v>2840</v>
      </c>
      <c r="C218" s="434" t="s">
        <v>2948</v>
      </c>
      <c r="D218" s="434" t="s">
        <v>646</v>
      </c>
      <c r="E218" s="434">
        <v>10</v>
      </c>
      <c r="F218" s="434">
        <v>2</v>
      </c>
      <c r="G218" s="434">
        <v>10</v>
      </c>
      <c r="H218" s="434">
        <v>10</v>
      </c>
      <c r="I218" s="434">
        <v>10</v>
      </c>
      <c r="J218" s="435" t="s">
        <v>359</v>
      </c>
      <c r="K218" s="431" t="s">
        <v>41</v>
      </c>
      <c r="L218" s="432" t="str">
        <f t="shared" si="4"/>
        <v>오후</v>
      </c>
      <c r="M218" s="433"/>
    </row>
    <row r="219" spans="2:13">
      <c r="B219" s="364" t="s">
        <v>2840</v>
      </c>
      <c r="C219" s="364" t="s">
        <v>2948</v>
      </c>
      <c r="D219" s="364" t="s">
        <v>648</v>
      </c>
      <c r="E219" s="364">
        <v>10</v>
      </c>
      <c r="F219" s="364">
        <v>2</v>
      </c>
      <c r="G219" s="364">
        <v>10</v>
      </c>
      <c r="H219" s="364">
        <v>10</v>
      </c>
      <c r="I219" s="364">
        <v>10</v>
      </c>
      <c r="J219" s="401" t="s">
        <v>359</v>
      </c>
      <c r="K219" s="152" t="s">
        <v>3006</v>
      </c>
      <c r="L219" s="91" t="str">
        <f t="shared" si="4"/>
        <v>오후</v>
      </c>
      <c r="M219" s="306"/>
    </row>
    <row r="220" spans="2:13">
      <c r="B220" s="364" t="s">
        <v>2840</v>
      </c>
      <c r="C220" s="364" t="s">
        <v>2948</v>
      </c>
      <c r="D220" s="364" t="s">
        <v>650</v>
      </c>
      <c r="E220" s="364">
        <v>10</v>
      </c>
      <c r="F220" s="364">
        <v>2</v>
      </c>
      <c r="G220" s="364">
        <v>10</v>
      </c>
      <c r="H220" s="364">
        <v>10</v>
      </c>
      <c r="I220" s="364">
        <v>10</v>
      </c>
      <c r="J220" s="401" t="s">
        <v>359</v>
      </c>
      <c r="K220" s="152" t="s">
        <v>3008</v>
      </c>
      <c r="L220" s="91" t="str">
        <f t="shared" si="4"/>
        <v>오후</v>
      </c>
      <c r="M220" s="151"/>
    </row>
    <row r="221" spans="2:13">
      <c r="B221" s="364" t="s">
        <v>2840</v>
      </c>
      <c r="C221" s="364" t="s">
        <v>2847</v>
      </c>
      <c r="D221" s="364" t="s">
        <v>652</v>
      </c>
      <c r="E221" s="364">
        <v>10</v>
      </c>
      <c r="F221" s="364">
        <v>2</v>
      </c>
      <c r="G221" s="364">
        <v>10</v>
      </c>
      <c r="H221" s="364">
        <v>10</v>
      </c>
      <c r="I221" s="364">
        <v>10</v>
      </c>
      <c r="J221" s="401" t="s">
        <v>359</v>
      </c>
      <c r="K221" s="152" t="s">
        <v>93</v>
      </c>
      <c r="L221" s="91" t="str">
        <f t="shared" si="4"/>
        <v>오전</v>
      </c>
      <c r="M221" s="151"/>
    </row>
    <row r="222" spans="2:13">
      <c r="B222" s="364" t="s">
        <v>2840</v>
      </c>
      <c r="C222" s="364" t="s">
        <v>2847</v>
      </c>
      <c r="D222" s="364" t="s">
        <v>660</v>
      </c>
      <c r="E222" s="364">
        <v>10</v>
      </c>
      <c r="F222" s="364">
        <v>2</v>
      </c>
      <c r="G222" s="364">
        <v>10</v>
      </c>
      <c r="H222" s="364">
        <v>10</v>
      </c>
      <c r="I222" s="364">
        <v>10</v>
      </c>
      <c r="J222" s="401" t="s">
        <v>359</v>
      </c>
      <c r="K222" s="152" t="s">
        <v>27</v>
      </c>
      <c r="L222" s="91" t="str">
        <f t="shared" si="4"/>
        <v>오전</v>
      </c>
      <c r="M222" s="151"/>
    </row>
    <row r="223" spans="2:13">
      <c r="B223" s="364" t="s">
        <v>2840</v>
      </c>
      <c r="C223" s="364" t="s">
        <v>2847</v>
      </c>
      <c r="D223" s="364" t="s">
        <v>662</v>
      </c>
      <c r="E223" s="364">
        <v>10</v>
      </c>
      <c r="F223" s="364">
        <v>2</v>
      </c>
      <c r="G223" s="364">
        <v>10</v>
      </c>
      <c r="H223" s="364">
        <v>10</v>
      </c>
      <c r="I223" s="364">
        <v>10</v>
      </c>
      <c r="J223" s="401" t="s">
        <v>359</v>
      </c>
      <c r="K223" s="152" t="s">
        <v>85</v>
      </c>
      <c r="L223" s="91" t="str">
        <f t="shared" si="4"/>
        <v>오전</v>
      </c>
      <c r="M223" s="151"/>
    </row>
    <row r="224" spans="2:13">
      <c r="B224" s="364" t="s">
        <v>2840</v>
      </c>
      <c r="C224" s="364" t="s">
        <v>2847</v>
      </c>
      <c r="D224" s="364" t="s">
        <v>665</v>
      </c>
      <c r="E224" s="364">
        <v>10</v>
      </c>
      <c r="F224" s="364">
        <v>2</v>
      </c>
      <c r="G224" s="364">
        <v>10</v>
      </c>
      <c r="H224" s="364">
        <v>10</v>
      </c>
      <c r="I224" s="364">
        <v>10</v>
      </c>
      <c r="J224" s="401" t="s">
        <v>359</v>
      </c>
      <c r="K224" s="152" t="s">
        <v>3013</v>
      </c>
      <c r="L224" s="91" t="str">
        <f t="shared" si="4"/>
        <v>오전</v>
      </c>
      <c r="M224" s="151"/>
    </row>
    <row r="225" spans="2:13">
      <c r="B225" s="364" t="s">
        <v>2840</v>
      </c>
      <c r="C225" s="364" t="s">
        <v>2847</v>
      </c>
      <c r="D225" s="364" t="s">
        <v>669</v>
      </c>
      <c r="E225" s="364">
        <v>10</v>
      </c>
      <c r="F225" s="364">
        <v>2</v>
      </c>
      <c r="G225" s="364">
        <v>10</v>
      </c>
      <c r="H225" s="364">
        <v>10</v>
      </c>
      <c r="I225" s="364">
        <v>10</v>
      </c>
      <c r="J225" s="401" t="s">
        <v>359</v>
      </c>
      <c r="K225" s="152" t="s">
        <v>3015</v>
      </c>
      <c r="L225" s="91" t="str">
        <f t="shared" si="4"/>
        <v>오전</v>
      </c>
      <c r="M225" s="151"/>
    </row>
    <row r="226" spans="2:13">
      <c r="B226" s="364" t="s">
        <v>2840</v>
      </c>
      <c r="C226" s="364" t="s">
        <v>2847</v>
      </c>
      <c r="D226" s="364" t="s">
        <v>671</v>
      </c>
      <c r="E226" s="364">
        <v>10</v>
      </c>
      <c r="F226" s="364">
        <v>2</v>
      </c>
      <c r="G226" s="364">
        <v>10</v>
      </c>
      <c r="H226" s="364">
        <v>10</v>
      </c>
      <c r="I226" s="364">
        <v>10</v>
      </c>
      <c r="J226" s="401" t="s">
        <v>359</v>
      </c>
      <c r="K226" s="152" t="s">
        <v>97</v>
      </c>
      <c r="L226" s="91" t="str">
        <f t="shared" si="4"/>
        <v>오전</v>
      </c>
      <c r="M226" s="151"/>
    </row>
    <row r="227" spans="2:13">
      <c r="B227" s="364" t="s">
        <v>2840</v>
      </c>
      <c r="C227" s="364" t="s">
        <v>2847</v>
      </c>
      <c r="D227" s="364" t="s">
        <v>673</v>
      </c>
      <c r="E227" s="364">
        <v>10</v>
      </c>
      <c r="F227" s="364">
        <v>2</v>
      </c>
      <c r="G227" s="364">
        <v>10</v>
      </c>
      <c r="H227" s="364">
        <v>10</v>
      </c>
      <c r="I227" s="364">
        <v>10</v>
      </c>
      <c r="J227" s="401" t="s">
        <v>359</v>
      </c>
      <c r="K227" s="152" t="s">
        <v>97</v>
      </c>
      <c r="L227" s="91" t="str">
        <f t="shared" si="4"/>
        <v>오전</v>
      </c>
      <c r="M227" s="151"/>
    </row>
    <row r="228" spans="2:13">
      <c r="B228" s="364" t="s">
        <v>2840</v>
      </c>
      <c r="C228" s="364" t="s">
        <v>2847</v>
      </c>
      <c r="D228" s="364" t="s">
        <v>676</v>
      </c>
      <c r="E228" s="364">
        <v>10</v>
      </c>
      <c r="F228" s="364">
        <v>2</v>
      </c>
      <c r="G228" s="364">
        <v>10</v>
      </c>
      <c r="H228" s="364">
        <v>10</v>
      </c>
      <c r="I228" s="364">
        <v>10</v>
      </c>
      <c r="J228" s="401" t="s">
        <v>359</v>
      </c>
      <c r="K228" s="152" t="s">
        <v>41</v>
      </c>
      <c r="L228" s="91" t="str">
        <f t="shared" si="4"/>
        <v>오전</v>
      </c>
      <c r="M228" s="151"/>
    </row>
    <row r="229" spans="2:13">
      <c r="B229" s="364" t="s">
        <v>2840</v>
      </c>
      <c r="C229" s="364" t="s">
        <v>2847</v>
      </c>
      <c r="D229" s="364" t="s">
        <v>679</v>
      </c>
      <c r="E229" s="364">
        <v>10</v>
      </c>
      <c r="F229" s="364">
        <v>2</v>
      </c>
      <c r="G229" s="364">
        <v>10</v>
      </c>
      <c r="H229" s="364">
        <v>10</v>
      </c>
      <c r="I229" s="364">
        <v>10</v>
      </c>
      <c r="J229" s="401" t="s">
        <v>359</v>
      </c>
      <c r="K229" s="152" t="s">
        <v>73</v>
      </c>
      <c r="L229" s="91" t="str">
        <f t="shared" si="4"/>
        <v>오전</v>
      </c>
      <c r="M229" s="151"/>
    </row>
    <row r="230" spans="2:13">
      <c r="B230" s="364" t="s">
        <v>2840</v>
      </c>
      <c r="C230" s="364" t="s">
        <v>2847</v>
      </c>
      <c r="D230" s="364" t="s">
        <v>682</v>
      </c>
      <c r="E230" s="364">
        <v>10</v>
      </c>
      <c r="F230" s="364">
        <v>2</v>
      </c>
      <c r="G230" s="364">
        <v>10</v>
      </c>
      <c r="H230" s="364">
        <v>10</v>
      </c>
      <c r="I230" s="364">
        <v>10</v>
      </c>
      <c r="J230" s="401" t="s">
        <v>359</v>
      </c>
      <c r="K230" s="152" t="s">
        <v>85</v>
      </c>
      <c r="L230" s="91" t="str">
        <f t="shared" ref="L230:L293" si="5">IF(MID(D230,1,8)&gt;="20241101",IF(VALUE(MID(D230,10,6))&lt;120000,"오전",IF(VALUE(MID(D230,10,2))&lt;17,"오후","야간")),
IF(MID(D230,1,8)&lt;"20241101",IF(VALUE(MID(D230,10,6))&lt;120000,"오전",IF(VALUE(MID(D230,10,2))&lt;18,"오후","야간"))
))</f>
        <v>오전</v>
      </c>
      <c r="M230" s="151"/>
    </row>
    <row r="231" spans="2:13">
      <c r="B231" s="364" t="s">
        <v>2840</v>
      </c>
      <c r="C231" s="364" t="s">
        <v>2847</v>
      </c>
      <c r="D231" s="364" t="s">
        <v>685</v>
      </c>
      <c r="E231" s="364">
        <v>10</v>
      </c>
      <c r="F231" s="364">
        <v>2</v>
      </c>
      <c r="G231" s="364">
        <v>10</v>
      </c>
      <c r="H231" s="364">
        <v>10</v>
      </c>
      <c r="I231" s="364">
        <v>10</v>
      </c>
      <c r="J231" s="401" t="s">
        <v>359</v>
      </c>
      <c r="K231" s="152" t="s">
        <v>41</v>
      </c>
      <c r="L231" s="91" t="str">
        <f t="shared" si="5"/>
        <v>오전</v>
      </c>
      <c r="M231" s="151"/>
    </row>
    <row r="232" spans="2:13">
      <c r="B232" s="364" t="s">
        <v>2840</v>
      </c>
      <c r="C232" s="364" t="s">
        <v>2847</v>
      </c>
      <c r="D232" s="364" t="s">
        <v>687</v>
      </c>
      <c r="E232" s="364">
        <v>10</v>
      </c>
      <c r="F232" s="364">
        <v>2</v>
      </c>
      <c r="G232" s="364">
        <v>10</v>
      </c>
      <c r="H232" s="364">
        <v>10</v>
      </c>
      <c r="I232" s="364">
        <v>10</v>
      </c>
      <c r="J232" s="401" t="s">
        <v>359</v>
      </c>
      <c r="K232" s="152" t="s">
        <v>41</v>
      </c>
      <c r="L232" s="91" t="str">
        <f t="shared" si="5"/>
        <v>오전</v>
      </c>
      <c r="M232" s="151"/>
    </row>
    <row r="233" spans="2:13">
      <c r="B233" s="364" t="s">
        <v>2840</v>
      </c>
      <c r="C233" s="364" t="s">
        <v>2847</v>
      </c>
      <c r="D233" s="364" t="s">
        <v>689</v>
      </c>
      <c r="E233" s="364">
        <v>10</v>
      </c>
      <c r="F233" s="364">
        <v>2</v>
      </c>
      <c r="G233" s="364">
        <v>10</v>
      </c>
      <c r="H233" s="364">
        <v>10</v>
      </c>
      <c r="I233" s="364">
        <v>10</v>
      </c>
      <c r="J233" s="401" t="s">
        <v>359</v>
      </c>
      <c r="K233" s="152" t="s">
        <v>41</v>
      </c>
      <c r="L233" s="91" t="str">
        <f t="shared" si="5"/>
        <v>오전</v>
      </c>
      <c r="M233" s="151"/>
    </row>
    <row r="234" spans="2:13">
      <c r="B234" s="364" t="s">
        <v>2840</v>
      </c>
      <c r="C234" s="364" t="s">
        <v>2847</v>
      </c>
      <c r="D234" s="364" t="s">
        <v>692</v>
      </c>
      <c r="E234" s="364">
        <v>10</v>
      </c>
      <c r="F234" s="364">
        <v>2</v>
      </c>
      <c r="G234" s="364">
        <v>10</v>
      </c>
      <c r="H234" s="364">
        <v>10</v>
      </c>
      <c r="I234" s="364">
        <v>10</v>
      </c>
      <c r="J234" s="401" t="s">
        <v>359</v>
      </c>
      <c r="K234" s="152" t="s">
        <v>85</v>
      </c>
      <c r="L234" s="91" t="str">
        <f t="shared" si="5"/>
        <v>오전</v>
      </c>
      <c r="M234" s="151"/>
    </row>
    <row r="235" spans="2:13">
      <c r="B235" s="364" t="s">
        <v>2840</v>
      </c>
      <c r="C235" s="364" t="s">
        <v>2847</v>
      </c>
      <c r="D235" s="364" t="s">
        <v>694</v>
      </c>
      <c r="E235" s="364">
        <v>10</v>
      </c>
      <c r="F235" s="364">
        <v>2</v>
      </c>
      <c r="G235" s="364">
        <v>10</v>
      </c>
      <c r="H235" s="364">
        <v>10</v>
      </c>
      <c r="I235" s="364">
        <v>10</v>
      </c>
      <c r="J235" s="401" t="s">
        <v>359</v>
      </c>
      <c r="K235" s="152" t="s">
        <v>3026</v>
      </c>
      <c r="L235" s="91" t="str">
        <f t="shared" si="5"/>
        <v>오전</v>
      </c>
      <c r="M235" s="151"/>
    </row>
    <row r="236" spans="2:13">
      <c r="B236" s="364" t="s">
        <v>2840</v>
      </c>
      <c r="C236" s="364" t="s">
        <v>2847</v>
      </c>
      <c r="D236" s="364" t="s">
        <v>696</v>
      </c>
      <c r="E236" s="364">
        <v>10</v>
      </c>
      <c r="F236" s="364">
        <v>2</v>
      </c>
      <c r="G236" s="364">
        <v>10</v>
      </c>
      <c r="H236" s="364">
        <v>10</v>
      </c>
      <c r="I236" s="364">
        <v>10</v>
      </c>
      <c r="J236" s="401" t="s">
        <v>359</v>
      </c>
      <c r="K236" s="152" t="s">
        <v>41</v>
      </c>
      <c r="L236" s="91" t="str">
        <f t="shared" si="5"/>
        <v>오전</v>
      </c>
      <c r="M236" s="151"/>
    </row>
    <row r="237" spans="2:13">
      <c r="B237" s="364" t="s">
        <v>2840</v>
      </c>
      <c r="C237" s="364" t="s">
        <v>2847</v>
      </c>
      <c r="D237" s="364" t="s">
        <v>699</v>
      </c>
      <c r="E237" s="364">
        <v>10</v>
      </c>
      <c r="F237" s="364">
        <v>2</v>
      </c>
      <c r="G237" s="364">
        <v>10</v>
      </c>
      <c r="H237" s="364">
        <v>10</v>
      </c>
      <c r="I237" s="364">
        <v>10</v>
      </c>
      <c r="J237" s="401" t="s">
        <v>359</v>
      </c>
      <c r="K237" s="152" t="s">
        <v>41</v>
      </c>
      <c r="L237" s="91" t="str">
        <f t="shared" si="5"/>
        <v>오전</v>
      </c>
      <c r="M237" s="151"/>
    </row>
    <row r="238" spans="2:13">
      <c r="B238" s="364" t="s">
        <v>2840</v>
      </c>
      <c r="C238" s="364" t="s">
        <v>2847</v>
      </c>
      <c r="D238" s="364" t="s">
        <v>701</v>
      </c>
      <c r="E238" s="364">
        <v>10</v>
      </c>
      <c r="F238" s="364">
        <v>2</v>
      </c>
      <c r="G238" s="364">
        <v>10</v>
      </c>
      <c r="H238" s="364">
        <v>10</v>
      </c>
      <c r="I238" s="364">
        <v>10</v>
      </c>
      <c r="J238" s="401" t="s">
        <v>359</v>
      </c>
      <c r="K238" s="152" t="s">
        <v>41</v>
      </c>
      <c r="L238" s="91" t="str">
        <f t="shared" si="5"/>
        <v>오전</v>
      </c>
      <c r="M238" s="151"/>
    </row>
    <row r="239" spans="2:13">
      <c r="B239" s="364" t="s">
        <v>2840</v>
      </c>
      <c r="C239" s="364" t="s">
        <v>2847</v>
      </c>
      <c r="D239" s="364" t="s">
        <v>703</v>
      </c>
      <c r="E239" s="364">
        <v>10</v>
      </c>
      <c r="F239" s="364">
        <v>2</v>
      </c>
      <c r="G239" s="364">
        <v>10</v>
      </c>
      <c r="H239" s="364">
        <v>10</v>
      </c>
      <c r="I239" s="364">
        <v>10</v>
      </c>
      <c r="J239" s="401" t="s">
        <v>359</v>
      </c>
      <c r="K239" s="152" t="s">
        <v>88</v>
      </c>
      <c r="L239" s="91" t="str">
        <f t="shared" si="5"/>
        <v>오전</v>
      </c>
      <c r="M239" s="151"/>
    </row>
    <row r="240" spans="2:13">
      <c r="B240" s="434" t="s">
        <v>2840</v>
      </c>
      <c r="C240" s="434" t="s">
        <v>2847</v>
      </c>
      <c r="D240" s="434" t="s">
        <v>706</v>
      </c>
      <c r="E240" s="434">
        <v>10</v>
      </c>
      <c r="F240" s="434">
        <v>2</v>
      </c>
      <c r="G240" s="434">
        <v>10</v>
      </c>
      <c r="H240" s="434">
        <v>10</v>
      </c>
      <c r="I240" s="434">
        <v>10</v>
      </c>
      <c r="J240" s="435" t="s">
        <v>359</v>
      </c>
      <c r="K240" s="431" t="s">
        <v>41</v>
      </c>
      <c r="L240" s="432" t="str">
        <f t="shared" si="5"/>
        <v>오전</v>
      </c>
      <c r="M240" s="433"/>
    </row>
    <row r="241" spans="2:13">
      <c r="B241" s="364" t="s">
        <v>2840</v>
      </c>
      <c r="C241" s="364" t="s">
        <v>2847</v>
      </c>
      <c r="D241" s="364" t="s">
        <v>709</v>
      </c>
      <c r="E241" s="364">
        <v>10</v>
      </c>
      <c r="F241" s="364">
        <v>2</v>
      </c>
      <c r="G241" s="364">
        <v>10</v>
      </c>
      <c r="H241" s="364">
        <v>10</v>
      </c>
      <c r="I241" s="364">
        <v>10</v>
      </c>
      <c r="J241" s="401" t="s">
        <v>359</v>
      </c>
      <c r="K241" s="152" t="s">
        <v>73</v>
      </c>
      <c r="L241" s="91" t="str">
        <f t="shared" si="5"/>
        <v>오전</v>
      </c>
      <c r="M241" s="151"/>
    </row>
    <row r="242" spans="2:13">
      <c r="B242" s="364" t="s">
        <v>2840</v>
      </c>
      <c r="C242" s="364" t="s">
        <v>2847</v>
      </c>
      <c r="D242" s="364" t="s">
        <v>711</v>
      </c>
      <c r="E242" s="364">
        <v>10</v>
      </c>
      <c r="F242" s="364">
        <v>2</v>
      </c>
      <c r="G242" s="364">
        <v>10</v>
      </c>
      <c r="H242" s="364">
        <v>10</v>
      </c>
      <c r="I242" s="364">
        <v>10</v>
      </c>
      <c r="J242" s="401" t="s">
        <v>359</v>
      </c>
      <c r="K242" s="152" t="s">
        <v>3026</v>
      </c>
      <c r="L242" s="91" t="str">
        <f t="shared" si="5"/>
        <v>오전</v>
      </c>
      <c r="M242" s="151"/>
    </row>
    <row r="243" spans="2:13">
      <c r="B243" s="364" t="s">
        <v>2840</v>
      </c>
      <c r="C243" s="364" t="s">
        <v>2847</v>
      </c>
      <c r="D243" s="364" t="s">
        <v>714</v>
      </c>
      <c r="E243" s="364">
        <v>10</v>
      </c>
      <c r="F243" s="364">
        <v>2</v>
      </c>
      <c r="G243" s="364">
        <v>10</v>
      </c>
      <c r="H243" s="364">
        <v>10</v>
      </c>
      <c r="I243" s="364">
        <v>10</v>
      </c>
      <c r="J243" s="401" t="s">
        <v>359</v>
      </c>
      <c r="K243" s="152" t="s">
        <v>73</v>
      </c>
      <c r="L243" s="91" t="str">
        <f t="shared" si="5"/>
        <v>오전</v>
      </c>
      <c r="M243" s="151"/>
    </row>
    <row r="244" spans="2:13">
      <c r="B244" s="364" t="s">
        <v>2840</v>
      </c>
      <c r="C244" s="364" t="s">
        <v>2847</v>
      </c>
      <c r="D244" s="364" t="s">
        <v>716</v>
      </c>
      <c r="E244" s="364">
        <v>10</v>
      </c>
      <c r="F244" s="364">
        <v>2</v>
      </c>
      <c r="G244" s="364">
        <v>10</v>
      </c>
      <c r="H244" s="364">
        <v>10</v>
      </c>
      <c r="I244" s="364">
        <v>10</v>
      </c>
      <c r="J244" s="401" t="s">
        <v>359</v>
      </c>
      <c r="K244" s="152" t="s">
        <v>73</v>
      </c>
      <c r="L244" s="91" t="str">
        <f t="shared" si="5"/>
        <v>오전</v>
      </c>
      <c r="M244" s="151"/>
    </row>
    <row r="245" spans="2:13">
      <c r="B245" s="364" t="s">
        <v>2840</v>
      </c>
      <c r="C245" s="364" t="s">
        <v>2847</v>
      </c>
      <c r="D245" s="364" t="s">
        <v>718</v>
      </c>
      <c r="E245" s="364">
        <v>10</v>
      </c>
      <c r="F245" s="364">
        <v>2</v>
      </c>
      <c r="G245" s="364">
        <v>10</v>
      </c>
      <c r="H245" s="364">
        <v>10</v>
      </c>
      <c r="I245" s="364">
        <v>10</v>
      </c>
      <c r="J245" s="401" t="s">
        <v>359</v>
      </c>
      <c r="K245" s="152" t="s">
        <v>73</v>
      </c>
      <c r="L245" s="91" t="str">
        <f t="shared" si="5"/>
        <v>오전</v>
      </c>
      <c r="M245" s="151"/>
    </row>
    <row r="246" spans="2:13">
      <c r="B246" s="364" t="s">
        <v>2840</v>
      </c>
      <c r="C246" s="364" t="s">
        <v>2847</v>
      </c>
      <c r="D246" s="364" t="s">
        <v>720</v>
      </c>
      <c r="E246" s="364">
        <v>10</v>
      </c>
      <c r="F246" s="364">
        <v>2</v>
      </c>
      <c r="G246" s="364">
        <v>10</v>
      </c>
      <c r="H246" s="364">
        <v>10</v>
      </c>
      <c r="I246" s="364">
        <v>10</v>
      </c>
      <c r="J246" s="401" t="s">
        <v>359</v>
      </c>
      <c r="K246" s="152" t="s">
        <v>3013</v>
      </c>
      <c r="L246" s="91" t="str">
        <f t="shared" si="5"/>
        <v>오전</v>
      </c>
      <c r="M246" s="151"/>
    </row>
    <row r="247" spans="2:13">
      <c r="B247" s="364" t="s">
        <v>2840</v>
      </c>
      <c r="C247" s="364" t="s">
        <v>2847</v>
      </c>
      <c r="D247" s="364" t="s">
        <v>722</v>
      </c>
      <c r="E247" s="364">
        <v>10</v>
      </c>
      <c r="F247" s="364">
        <v>2</v>
      </c>
      <c r="G247" s="364">
        <v>10</v>
      </c>
      <c r="H247" s="364">
        <v>10</v>
      </c>
      <c r="I247" s="364">
        <v>10</v>
      </c>
      <c r="J247" s="401" t="s">
        <v>359</v>
      </c>
      <c r="K247" s="152" t="s">
        <v>88</v>
      </c>
      <c r="L247" s="91" t="str">
        <f t="shared" si="5"/>
        <v>오전</v>
      </c>
      <c r="M247" s="151"/>
    </row>
    <row r="248" spans="2:13">
      <c r="B248" s="364" t="s">
        <v>2840</v>
      </c>
      <c r="C248" s="364" t="s">
        <v>2847</v>
      </c>
      <c r="D248" s="364" t="s">
        <v>724</v>
      </c>
      <c r="E248" s="364">
        <v>10</v>
      </c>
      <c r="F248" s="364">
        <v>2</v>
      </c>
      <c r="G248" s="364">
        <v>10</v>
      </c>
      <c r="H248" s="364">
        <v>10</v>
      </c>
      <c r="I248" s="364">
        <v>10</v>
      </c>
      <c r="J248" s="401" t="s">
        <v>359</v>
      </c>
      <c r="K248" s="152" t="s">
        <v>97</v>
      </c>
      <c r="L248" s="91" t="str">
        <f t="shared" si="5"/>
        <v>오전</v>
      </c>
      <c r="M248" s="151"/>
    </row>
    <row r="249" spans="2:13">
      <c r="B249" s="364" t="s">
        <v>2840</v>
      </c>
      <c r="C249" s="364" t="s">
        <v>2847</v>
      </c>
      <c r="D249" s="364" t="s">
        <v>726</v>
      </c>
      <c r="E249" s="364">
        <v>10</v>
      </c>
      <c r="F249" s="364">
        <v>2</v>
      </c>
      <c r="G249" s="364">
        <v>10</v>
      </c>
      <c r="H249" s="364">
        <v>10</v>
      </c>
      <c r="I249" s="364">
        <v>10</v>
      </c>
      <c r="J249" s="401" t="s">
        <v>359</v>
      </c>
      <c r="K249" s="152" t="s">
        <v>88</v>
      </c>
      <c r="L249" s="91" t="str">
        <f t="shared" si="5"/>
        <v>오전</v>
      </c>
      <c r="M249" s="151"/>
    </row>
    <row r="250" spans="2:13">
      <c r="B250" s="364" t="s">
        <v>2840</v>
      </c>
      <c r="C250" s="364" t="s">
        <v>2847</v>
      </c>
      <c r="D250" s="364" t="s">
        <v>728</v>
      </c>
      <c r="E250" s="364">
        <v>10</v>
      </c>
      <c r="F250" s="364">
        <v>2</v>
      </c>
      <c r="G250" s="364">
        <v>10</v>
      </c>
      <c r="H250" s="364">
        <v>10</v>
      </c>
      <c r="I250" s="364">
        <v>10</v>
      </c>
      <c r="J250" s="401" t="s">
        <v>359</v>
      </c>
      <c r="K250" s="152" t="s">
        <v>41</v>
      </c>
      <c r="L250" s="91" t="str">
        <f t="shared" si="5"/>
        <v>오전</v>
      </c>
      <c r="M250" s="151"/>
    </row>
    <row r="251" spans="2:13">
      <c r="B251" s="364" t="s">
        <v>2840</v>
      </c>
      <c r="C251" s="364" t="s">
        <v>2847</v>
      </c>
      <c r="D251" s="364" t="s">
        <v>730</v>
      </c>
      <c r="E251" s="364">
        <v>10</v>
      </c>
      <c r="F251" s="364">
        <v>2</v>
      </c>
      <c r="G251" s="364">
        <v>10</v>
      </c>
      <c r="H251" s="364">
        <v>10</v>
      </c>
      <c r="I251" s="364">
        <v>10</v>
      </c>
      <c r="J251" s="401" t="s">
        <v>359</v>
      </c>
      <c r="K251" s="152" t="s">
        <v>27</v>
      </c>
      <c r="L251" s="91" t="str">
        <f t="shared" si="5"/>
        <v>오전</v>
      </c>
      <c r="M251" s="151"/>
    </row>
    <row r="252" spans="2:13">
      <c r="B252" s="364" t="s">
        <v>2840</v>
      </c>
      <c r="C252" s="364" t="s">
        <v>2847</v>
      </c>
      <c r="D252" s="364" t="s">
        <v>732</v>
      </c>
      <c r="E252" s="364">
        <v>10</v>
      </c>
      <c r="F252" s="364">
        <v>2</v>
      </c>
      <c r="G252" s="364">
        <v>10</v>
      </c>
      <c r="H252" s="364">
        <v>10</v>
      </c>
      <c r="I252" s="364">
        <v>10</v>
      </c>
      <c r="J252" s="401" t="s">
        <v>359</v>
      </c>
      <c r="K252" s="152" t="s">
        <v>97</v>
      </c>
      <c r="L252" s="91" t="str">
        <f t="shared" si="5"/>
        <v>오전</v>
      </c>
      <c r="M252" s="151"/>
    </row>
    <row r="253" spans="2:13">
      <c r="B253" s="364" t="s">
        <v>2840</v>
      </c>
      <c r="C253" s="364" t="s">
        <v>2847</v>
      </c>
      <c r="D253" s="364" t="s">
        <v>734</v>
      </c>
      <c r="E253" s="364">
        <v>10</v>
      </c>
      <c r="F253" s="364">
        <v>2</v>
      </c>
      <c r="G253" s="364">
        <v>10</v>
      </c>
      <c r="H253" s="364">
        <v>10</v>
      </c>
      <c r="I253" s="364">
        <v>10</v>
      </c>
      <c r="J253" s="401" t="s">
        <v>359</v>
      </c>
      <c r="K253" s="152" t="s">
        <v>97</v>
      </c>
      <c r="L253" s="91" t="str">
        <f t="shared" si="5"/>
        <v>오전</v>
      </c>
      <c r="M253" s="151"/>
    </row>
    <row r="254" spans="2:13">
      <c r="B254" s="364" t="s">
        <v>2840</v>
      </c>
      <c r="C254" s="364" t="s">
        <v>2847</v>
      </c>
      <c r="D254" s="364" t="s">
        <v>736</v>
      </c>
      <c r="E254" s="364">
        <v>10</v>
      </c>
      <c r="F254" s="364">
        <v>2</v>
      </c>
      <c r="G254" s="364">
        <v>10</v>
      </c>
      <c r="H254" s="364">
        <v>10</v>
      </c>
      <c r="I254" s="364">
        <v>10</v>
      </c>
      <c r="J254" s="401" t="s">
        <v>359</v>
      </c>
      <c r="K254" s="152" t="s">
        <v>41</v>
      </c>
      <c r="L254" s="91" t="str">
        <f t="shared" si="5"/>
        <v>오전</v>
      </c>
      <c r="M254" s="151"/>
    </row>
    <row r="255" spans="2:13">
      <c r="B255" s="364" t="s">
        <v>2840</v>
      </c>
      <c r="C255" s="364" t="s">
        <v>2847</v>
      </c>
      <c r="D255" s="364" t="s">
        <v>738</v>
      </c>
      <c r="E255" s="364">
        <v>10</v>
      </c>
      <c r="F255" s="364">
        <v>2</v>
      </c>
      <c r="G255" s="364">
        <v>10</v>
      </c>
      <c r="H255" s="364">
        <v>10</v>
      </c>
      <c r="I255" s="364">
        <v>10</v>
      </c>
      <c r="J255" s="401" t="s">
        <v>359</v>
      </c>
      <c r="K255" s="152" t="s">
        <v>3047</v>
      </c>
      <c r="L255" s="91" t="str">
        <f t="shared" si="5"/>
        <v>오전</v>
      </c>
      <c r="M255" s="151"/>
    </row>
    <row r="256" spans="2:13">
      <c r="B256" s="364" t="s">
        <v>2840</v>
      </c>
      <c r="C256" s="364" t="s">
        <v>2850</v>
      </c>
      <c r="D256" s="364" t="s">
        <v>758</v>
      </c>
      <c r="E256" s="364">
        <v>10</v>
      </c>
      <c r="F256" s="364">
        <v>2</v>
      </c>
      <c r="G256" s="364">
        <v>10</v>
      </c>
      <c r="H256" s="364">
        <v>10</v>
      </c>
      <c r="I256" s="364">
        <v>10</v>
      </c>
      <c r="J256" s="401" t="s">
        <v>359</v>
      </c>
      <c r="K256" s="151" t="s">
        <v>88</v>
      </c>
      <c r="L256" s="91" t="str">
        <f t="shared" si="5"/>
        <v>오후</v>
      </c>
      <c r="M256" s="151"/>
    </row>
    <row r="257" spans="2:13">
      <c r="B257" s="364" t="s">
        <v>2840</v>
      </c>
      <c r="C257" s="364" t="s">
        <v>2850</v>
      </c>
      <c r="D257" s="364" t="s">
        <v>761</v>
      </c>
      <c r="E257" s="364">
        <v>10</v>
      </c>
      <c r="F257" s="364">
        <v>2</v>
      </c>
      <c r="G257" s="364">
        <v>10</v>
      </c>
      <c r="H257" s="364">
        <v>10</v>
      </c>
      <c r="I257" s="364">
        <v>10</v>
      </c>
      <c r="J257" s="401" t="s">
        <v>359</v>
      </c>
      <c r="K257" s="151" t="s">
        <v>461</v>
      </c>
      <c r="L257" s="91" t="str">
        <f t="shared" si="5"/>
        <v>오후</v>
      </c>
      <c r="M257" s="151"/>
    </row>
    <row r="258" spans="2:13">
      <c r="B258" s="364" t="s">
        <v>2840</v>
      </c>
      <c r="C258" s="364" t="s">
        <v>2850</v>
      </c>
      <c r="D258" s="364" t="s">
        <v>763</v>
      </c>
      <c r="E258" s="364">
        <v>10</v>
      </c>
      <c r="F258" s="364">
        <v>2</v>
      </c>
      <c r="G258" s="364">
        <v>10</v>
      </c>
      <c r="H258" s="364">
        <v>10</v>
      </c>
      <c r="I258" s="364">
        <v>10</v>
      </c>
      <c r="J258" s="401" t="s">
        <v>359</v>
      </c>
      <c r="K258" s="151" t="s">
        <v>428</v>
      </c>
      <c r="L258" s="91" t="str">
        <f t="shared" si="5"/>
        <v>오후</v>
      </c>
      <c r="M258" s="151"/>
    </row>
    <row r="259" spans="2:13">
      <c r="B259" s="364" t="s">
        <v>2840</v>
      </c>
      <c r="C259" s="364" t="s">
        <v>2850</v>
      </c>
      <c r="D259" s="364" t="s">
        <v>765</v>
      </c>
      <c r="E259" s="364">
        <v>10</v>
      </c>
      <c r="F259" s="364">
        <v>2</v>
      </c>
      <c r="G259" s="364">
        <v>10</v>
      </c>
      <c r="H259" s="364">
        <v>10</v>
      </c>
      <c r="I259" s="364">
        <v>10</v>
      </c>
      <c r="J259" s="401" t="s">
        <v>359</v>
      </c>
      <c r="K259" s="151" t="s">
        <v>88</v>
      </c>
      <c r="L259" s="91" t="str">
        <f t="shared" si="5"/>
        <v>오후</v>
      </c>
      <c r="M259" s="151"/>
    </row>
    <row r="260" spans="2:13">
      <c r="B260" s="364" t="s">
        <v>2840</v>
      </c>
      <c r="C260" s="364" t="s">
        <v>2850</v>
      </c>
      <c r="D260" s="364" t="s">
        <v>767</v>
      </c>
      <c r="E260" s="364">
        <v>10</v>
      </c>
      <c r="F260" s="364">
        <v>2</v>
      </c>
      <c r="G260" s="364">
        <v>10</v>
      </c>
      <c r="H260" s="364">
        <v>10</v>
      </c>
      <c r="I260" s="364">
        <v>10</v>
      </c>
      <c r="J260" s="401" t="s">
        <v>359</v>
      </c>
      <c r="K260" s="151" t="s">
        <v>85</v>
      </c>
      <c r="L260" s="91" t="str">
        <f t="shared" si="5"/>
        <v>오후</v>
      </c>
      <c r="M260" s="151"/>
    </row>
    <row r="261" spans="2:13">
      <c r="B261" s="364" t="s">
        <v>2840</v>
      </c>
      <c r="C261" s="364" t="s">
        <v>2850</v>
      </c>
      <c r="D261" s="364" t="s">
        <v>769</v>
      </c>
      <c r="E261" s="364">
        <v>10</v>
      </c>
      <c r="F261" s="364">
        <v>2</v>
      </c>
      <c r="G261" s="364">
        <v>10</v>
      </c>
      <c r="H261" s="364">
        <v>10</v>
      </c>
      <c r="I261" s="364">
        <v>10</v>
      </c>
      <c r="J261" s="401" t="s">
        <v>359</v>
      </c>
      <c r="K261" s="151" t="s">
        <v>85</v>
      </c>
      <c r="L261" s="91" t="str">
        <f t="shared" si="5"/>
        <v>오후</v>
      </c>
      <c r="M261" s="151"/>
    </row>
    <row r="262" spans="2:13">
      <c r="B262" s="364" t="s">
        <v>2840</v>
      </c>
      <c r="C262" s="364" t="s">
        <v>2850</v>
      </c>
      <c r="D262" s="364" t="s">
        <v>771</v>
      </c>
      <c r="E262" s="364">
        <v>10</v>
      </c>
      <c r="F262" s="364">
        <v>2</v>
      </c>
      <c r="G262" s="364">
        <v>10</v>
      </c>
      <c r="H262" s="364">
        <v>10</v>
      </c>
      <c r="I262" s="364">
        <v>10</v>
      </c>
      <c r="J262" s="401" t="s">
        <v>359</v>
      </c>
      <c r="K262" s="151" t="s">
        <v>88</v>
      </c>
      <c r="L262" s="91" t="str">
        <f t="shared" si="5"/>
        <v>오후</v>
      </c>
      <c r="M262" s="151"/>
    </row>
    <row r="263" spans="2:13">
      <c r="B263" s="364" t="s">
        <v>2840</v>
      </c>
      <c r="C263" s="364" t="s">
        <v>2850</v>
      </c>
      <c r="D263" s="364" t="s">
        <v>773</v>
      </c>
      <c r="E263" s="364">
        <v>10</v>
      </c>
      <c r="F263" s="364">
        <v>2</v>
      </c>
      <c r="G263" s="364">
        <v>10</v>
      </c>
      <c r="H263" s="364">
        <v>10</v>
      </c>
      <c r="I263" s="364">
        <v>10</v>
      </c>
      <c r="J263" s="401" t="s">
        <v>359</v>
      </c>
      <c r="K263" s="151" t="s">
        <v>3056</v>
      </c>
      <c r="L263" s="91" t="str">
        <f t="shared" si="5"/>
        <v>오후</v>
      </c>
      <c r="M263" s="151"/>
    </row>
    <row r="264" spans="2:13">
      <c r="B264" s="364" t="s">
        <v>2840</v>
      </c>
      <c r="C264" s="364" t="s">
        <v>2850</v>
      </c>
      <c r="D264" s="364" t="s">
        <v>775</v>
      </c>
      <c r="E264" s="364">
        <v>10</v>
      </c>
      <c r="F264" s="364">
        <v>2</v>
      </c>
      <c r="G264" s="364">
        <v>10</v>
      </c>
      <c r="H264" s="364">
        <v>10</v>
      </c>
      <c r="I264" s="364">
        <v>10</v>
      </c>
      <c r="J264" s="401" t="s">
        <v>359</v>
      </c>
      <c r="K264" s="151" t="s">
        <v>3056</v>
      </c>
      <c r="L264" s="91" t="str">
        <f t="shared" si="5"/>
        <v>오후</v>
      </c>
      <c r="M264" s="151"/>
    </row>
    <row r="265" spans="2:13">
      <c r="B265" s="364" t="s">
        <v>2840</v>
      </c>
      <c r="C265" s="364" t="s">
        <v>2850</v>
      </c>
      <c r="D265" s="364" t="s">
        <v>777</v>
      </c>
      <c r="E265" s="364">
        <v>10</v>
      </c>
      <c r="F265" s="364">
        <v>2</v>
      </c>
      <c r="G265" s="364">
        <v>10</v>
      </c>
      <c r="H265" s="364">
        <v>10</v>
      </c>
      <c r="I265" s="364">
        <v>10</v>
      </c>
      <c r="J265" s="401" t="s">
        <v>359</v>
      </c>
      <c r="K265" s="151" t="s">
        <v>3059</v>
      </c>
      <c r="L265" s="91" t="str">
        <f t="shared" si="5"/>
        <v>오후</v>
      </c>
      <c r="M265" s="151"/>
    </row>
    <row r="266" spans="2:13">
      <c r="B266" s="364" t="s">
        <v>2840</v>
      </c>
      <c r="C266" s="364" t="s">
        <v>2850</v>
      </c>
      <c r="D266" s="364" t="s">
        <v>786</v>
      </c>
      <c r="E266" s="364">
        <v>10</v>
      </c>
      <c r="F266" s="364">
        <v>2</v>
      </c>
      <c r="G266" s="364">
        <v>10</v>
      </c>
      <c r="H266" s="364">
        <v>10</v>
      </c>
      <c r="I266" s="364">
        <v>10</v>
      </c>
      <c r="J266" s="401" t="s">
        <v>359</v>
      </c>
      <c r="K266" s="151" t="s">
        <v>3056</v>
      </c>
      <c r="L266" s="91" t="str">
        <f t="shared" si="5"/>
        <v>오후</v>
      </c>
      <c r="M266" s="151"/>
    </row>
    <row r="267" spans="2:13">
      <c r="B267" s="364" t="s">
        <v>2840</v>
      </c>
      <c r="C267" s="364" t="s">
        <v>2850</v>
      </c>
      <c r="D267" s="364" t="s">
        <v>789</v>
      </c>
      <c r="E267" s="364">
        <v>10</v>
      </c>
      <c r="F267" s="364">
        <v>2</v>
      </c>
      <c r="G267" s="364">
        <v>10</v>
      </c>
      <c r="H267" s="364">
        <v>10</v>
      </c>
      <c r="I267" s="364">
        <v>10</v>
      </c>
      <c r="J267" s="401" t="s">
        <v>359</v>
      </c>
      <c r="K267" s="151" t="s">
        <v>73</v>
      </c>
      <c r="L267" s="91" t="str">
        <f t="shared" si="5"/>
        <v>오후</v>
      </c>
      <c r="M267" s="151"/>
    </row>
    <row r="268" spans="2:13">
      <c r="B268" s="364" t="s">
        <v>2840</v>
      </c>
      <c r="C268" s="364" t="s">
        <v>2850</v>
      </c>
      <c r="D268" s="364" t="s">
        <v>791</v>
      </c>
      <c r="E268" s="364">
        <v>10</v>
      </c>
      <c r="F268" s="364">
        <v>2</v>
      </c>
      <c r="G268" s="364">
        <v>10</v>
      </c>
      <c r="H268" s="364">
        <v>10</v>
      </c>
      <c r="I268" s="364">
        <v>10</v>
      </c>
      <c r="J268" s="401" t="s">
        <v>359</v>
      </c>
      <c r="K268" s="151" t="s">
        <v>85</v>
      </c>
      <c r="L268" s="91" t="str">
        <f t="shared" si="5"/>
        <v>오후</v>
      </c>
      <c r="M268" s="151"/>
    </row>
    <row r="269" spans="2:13">
      <c r="B269" s="364" t="s">
        <v>2840</v>
      </c>
      <c r="C269" s="364" t="s">
        <v>2850</v>
      </c>
      <c r="D269" s="364" t="s">
        <v>799</v>
      </c>
      <c r="E269" s="364">
        <v>10</v>
      </c>
      <c r="F269" s="364">
        <v>2</v>
      </c>
      <c r="G269" s="364">
        <v>10</v>
      </c>
      <c r="H269" s="364">
        <v>10</v>
      </c>
      <c r="I269" s="364">
        <v>10</v>
      </c>
      <c r="J269" s="401" t="s">
        <v>359</v>
      </c>
      <c r="K269" s="151" t="s">
        <v>88</v>
      </c>
      <c r="L269" s="91" t="str">
        <f t="shared" si="5"/>
        <v>오후</v>
      </c>
      <c r="M269" s="151"/>
    </row>
    <row r="270" spans="2:13">
      <c r="B270" s="364" t="s">
        <v>2840</v>
      </c>
      <c r="C270" s="364" t="s">
        <v>2850</v>
      </c>
      <c r="D270" s="364" t="s">
        <v>813</v>
      </c>
      <c r="E270" s="364">
        <v>10</v>
      </c>
      <c r="F270" s="364">
        <v>2</v>
      </c>
      <c r="G270" s="364">
        <v>10</v>
      </c>
      <c r="H270" s="364">
        <v>10</v>
      </c>
      <c r="I270" s="364">
        <v>10</v>
      </c>
      <c r="J270" s="401" t="s">
        <v>359</v>
      </c>
      <c r="K270" s="151" t="s">
        <v>3065</v>
      </c>
      <c r="L270" s="91" t="str">
        <f t="shared" si="5"/>
        <v>야간</v>
      </c>
      <c r="M270" s="151"/>
    </row>
    <row r="271" spans="2:13">
      <c r="B271" s="364" t="s">
        <v>2840</v>
      </c>
      <c r="C271" s="364" t="s">
        <v>2850</v>
      </c>
      <c r="D271" s="364" t="s">
        <v>815</v>
      </c>
      <c r="E271" s="364">
        <v>10</v>
      </c>
      <c r="F271" s="364">
        <v>2</v>
      </c>
      <c r="G271" s="364">
        <v>10</v>
      </c>
      <c r="H271" s="364">
        <v>10</v>
      </c>
      <c r="I271" s="364">
        <v>10</v>
      </c>
      <c r="J271" s="401" t="s">
        <v>359</v>
      </c>
      <c r="K271" s="151" t="s">
        <v>3067</v>
      </c>
      <c r="L271" s="91" t="str">
        <f t="shared" si="5"/>
        <v>야간</v>
      </c>
      <c r="M271" s="151"/>
    </row>
    <row r="272" spans="2:13">
      <c r="B272" s="364" t="s">
        <v>2840</v>
      </c>
      <c r="C272" s="364" t="s">
        <v>2850</v>
      </c>
      <c r="D272" s="364" t="s">
        <v>819</v>
      </c>
      <c r="E272" s="364">
        <v>10</v>
      </c>
      <c r="F272" s="364">
        <v>2</v>
      </c>
      <c r="G272" s="364">
        <v>10</v>
      </c>
      <c r="H272" s="364">
        <v>10</v>
      </c>
      <c r="I272" s="364">
        <v>10</v>
      </c>
      <c r="J272" s="401" t="s">
        <v>359</v>
      </c>
      <c r="K272" s="151" t="s">
        <v>3069</v>
      </c>
      <c r="L272" s="91" t="str">
        <f t="shared" si="5"/>
        <v>야간</v>
      </c>
      <c r="M272" s="151"/>
    </row>
    <row r="273" spans="2:13">
      <c r="B273" s="364" t="s">
        <v>2840</v>
      </c>
      <c r="C273" s="364" t="s">
        <v>2850</v>
      </c>
      <c r="D273" s="364" t="s">
        <v>821</v>
      </c>
      <c r="E273" s="364">
        <v>10</v>
      </c>
      <c r="F273" s="364">
        <v>2</v>
      </c>
      <c r="G273" s="364">
        <v>10</v>
      </c>
      <c r="H273" s="364">
        <v>10</v>
      </c>
      <c r="I273" s="364">
        <v>10</v>
      </c>
      <c r="J273" s="401" t="s">
        <v>359</v>
      </c>
      <c r="K273" s="151" t="s">
        <v>3067</v>
      </c>
      <c r="L273" s="91" t="str">
        <f t="shared" si="5"/>
        <v>야간</v>
      </c>
      <c r="M273" s="151"/>
    </row>
    <row r="274" spans="2:13">
      <c r="B274" s="364" t="s">
        <v>2840</v>
      </c>
      <c r="C274" s="364" t="s">
        <v>2850</v>
      </c>
      <c r="D274" s="364" t="s">
        <v>823</v>
      </c>
      <c r="E274" s="364">
        <v>10</v>
      </c>
      <c r="F274" s="364">
        <v>2</v>
      </c>
      <c r="G274" s="364">
        <v>10</v>
      </c>
      <c r="H274" s="364">
        <v>10</v>
      </c>
      <c r="I274" s="364">
        <v>10</v>
      </c>
      <c r="J274" s="401" t="s">
        <v>359</v>
      </c>
      <c r="K274" s="151" t="s">
        <v>3067</v>
      </c>
      <c r="L274" s="91" t="str">
        <f t="shared" si="5"/>
        <v>야간</v>
      </c>
      <c r="M274" s="151"/>
    </row>
    <row r="275" spans="2:13">
      <c r="B275" s="364" t="s">
        <v>2840</v>
      </c>
      <c r="C275" s="364" t="s">
        <v>2850</v>
      </c>
      <c r="D275" s="364" t="s">
        <v>827</v>
      </c>
      <c r="E275" s="364">
        <v>10</v>
      </c>
      <c r="F275" s="364">
        <v>2</v>
      </c>
      <c r="G275" s="364">
        <v>10</v>
      </c>
      <c r="H275" s="364">
        <v>10</v>
      </c>
      <c r="I275" s="364">
        <v>10</v>
      </c>
      <c r="J275" s="401" t="s">
        <v>359</v>
      </c>
      <c r="K275" s="151" t="s">
        <v>3065</v>
      </c>
      <c r="L275" s="91" t="str">
        <f t="shared" si="5"/>
        <v>야간</v>
      </c>
      <c r="M275" s="151"/>
    </row>
    <row r="276" spans="2:13">
      <c r="B276" s="364" t="s">
        <v>2840</v>
      </c>
      <c r="C276" s="364" t="s">
        <v>2869</v>
      </c>
      <c r="D276" s="364" t="s">
        <v>829</v>
      </c>
      <c r="E276" s="364">
        <v>10</v>
      </c>
      <c r="F276" s="364">
        <v>2</v>
      </c>
      <c r="G276" s="364">
        <v>10</v>
      </c>
      <c r="H276" s="364">
        <v>10</v>
      </c>
      <c r="I276" s="364">
        <v>10</v>
      </c>
      <c r="J276" s="401" t="s">
        <v>359</v>
      </c>
      <c r="K276" s="152" t="s">
        <v>3074</v>
      </c>
      <c r="L276" s="91" t="str">
        <f t="shared" si="5"/>
        <v>야간</v>
      </c>
      <c r="M276" s="151"/>
    </row>
    <row r="277" spans="2:13">
      <c r="B277" s="364" t="s">
        <v>2840</v>
      </c>
      <c r="C277" s="364" t="s">
        <v>2869</v>
      </c>
      <c r="D277" s="364" t="s">
        <v>832</v>
      </c>
      <c r="E277" s="364">
        <v>10</v>
      </c>
      <c r="F277" s="364">
        <v>2</v>
      </c>
      <c r="G277" s="364">
        <v>10</v>
      </c>
      <c r="H277" s="364">
        <v>10</v>
      </c>
      <c r="I277" s="364">
        <v>10</v>
      </c>
      <c r="J277" s="401" t="s">
        <v>359</v>
      </c>
      <c r="K277" s="152" t="s">
        <v>3076</v>
      </c>
      <c r="L277" s="91" t="str">
        <f t="shared" si="5"/>
        <v>야간</v>
      </c>
      <c r="M277" s="151"/>
    </row>
    <row r="278" spans="2:13">
      <c r="B278" s="364" t="s">
        <v>2840</v>
      </c>
      <c r="C278" s="364" t="s">
        <v>2869</v>
      </c>
      <c r="D278" s="364" t="s">
        <v>835</v>
      </c>
      <c r="E278" s="364">
        <v>10</v>
      </c>
      <c r="F278" s="364">
        <v>2</v>
      </c>
      <c r="G278" s="364">
        <v>10</v>
      </c>
      <c r="H278" s="364">
        <v>10</v>
      </c>
      <c r="I278" s="364">
        <v>10</v>
      </c>
      <c r="J278" s="401" t="s">
        <v>359</v>
      </c>
      <c r="K278" s="152" t="s">
        <v>423</v>
      </c>
      <c r="L278" s="91" t="str">
        <f t="shared" si="5"/>
        <v>야간</v>
      </c>
      <c r="M278" s="151"/>
    </row>
    <row r="279" spans="2:13">
      <c r="B279" s="364" t="s">
        <v>2840</v>
      </c>
      <c r="C279" s="364" t="s">
        <v>2869</v>
      </c>
      <c r="D279" s="364" t="s">
        <v>838</v>
      </c>
      <c r="E279" s="364">
        <v>10</v>
      </c>
      <c r="F279" s="364">
        <v>2</v>
      </c>
      <c r="G279" s="364">
        <v>10</v>
      </c>
      <c r="H279" s="364">
        <v>10</v>
      </c>
      <c r="I279" s="364">
        <v>10</v>
      </c>
      <c r="J279" s="401" t="s">
        <v>359</v>
      </c>
      <c r="K279" s="152" t="s">
        <v>3079</v>
      </c>
      <c r="L279" s="91" t="str">
        <f t="shared" si="5"/>
        <v>야간</v>
      </c>
      <c r="M279" s="151"/>
    </row>
    <row r="280" spans="2:13">
      <c r="B280" s="364" t="s">
        <v>2840</v>
      </c>
      <c r="C280" s="364" t="s">
        <v>2869</v>
      </c>
      <c r="D280" s="364" t="s">
        <v>840</v>
      </c>
      <c r="E280" s="364">
        <v>10</v>
      </c>
      <c r="F280" s="364">
        <v>2</v>
      </c>
      <c r="G280" s="364">
        <v>10</v>
      </c>
      <c r="H280" s="364">
        <v>10</v>
      </c>
      <c r="I280" s="364">
        <v>10</v>
      </c>
      <c r="J280" s="401" t="s">
        <v>359</v>
      </c>
      <c r="K280" s="152" t="s">
        <v>3079</v>
      </c>
      <c r="L280" s="91" t="str">
        <f t="shared" si="5"/>
        <v>야간</v>
      </c>
      <c r="M280" s="151"/>
    </row>
    <row r="281" spans="2:13">
      <c r="B281" s="364" t="s">
        <v>2840</v>
      </c>
      <c r="C281" s="364" t="s">
        <v>2869</v>
      </c>
      <c r="D281" s="364" t="s">
        <v>842</v>
      </c>
      <c r="E281" s="364">
        <v>10</v>
      </c>
      <c r="F281" s="364">
        <v>2</v>
      </c>
      <c r="G281" s="364">
        <v>10</v>
      </c>
      <c r="H281" s="364">
        <v>10</v>
      </c>
      <c r="I281" s="364">
        <v>10</v>
      </c>
      <c r="J281" s="401" t="s">
        <v>359</v>
      </c>
      <c r="K281" s="152" t="s">
        <v>3082</v>
      </c>
      <c r="L281" s="91" t="str">
        <f t="shared" si="5"/>
        <v>야간</v>
      </c>
      <c r="M281" s="151"/>
    </row>
    <row r="282" spans="2:13">
      <c r="B282" s="364" t="s">
        <v>2840</v>
      </c>
      <c r="C282" s="364" t="s">
        <v>2869</v>
      </c>
      <c r="D282" s="364" t="s">
        <v>844</v>
      </c>
      <c r="E282" s="364">
        <v>10</v>
      </c>
      <c r="F282" s="364">
        <v>2</v>
      </c>
      <c r="G282" s="364">
        <v>10</v>
      </c>
      <c r="H282" s="364">
        <v>10</v>
      </c>
      <c r="I282" s="364">
        <v>10</v>
      </c>
      <c r="J282" s="401" t="s">
        <v>359</v>
      </c>
      <c r="K282" s="152" t="s">
        <v>3079</v>
      </c>
      <c r="L282" s="91" t="str">
        <f t="shared" si="5"/>
        <v>야간</v>
      </c>
      <c r="M282" s="151"/>
    </row>
    <row r="283" spans="2:13">
      <c r="B283" s="364" t="s">
        <v>2840</v>
      </c>
      <c r="C283" s="364" t="s">
        <v>2869</v>
      </c>
      <c r="D283" s="365" t="s">
        <v>846</v>
      </c>
      <c r="E283" s="365">
        <v>10</v>
      </c>
      <c r="F283" s="365">
        <v>2</v>
      </c>
      <c r="G283" s="365">
        <v>10</v>
      </c>
      <c r="H283" s="365">
        <v>10</v>
      </c>
      <c r="I283" s="365">
        <v>10</v>
      </c>
      <c r="J283" s="406" t="s">
        <v>359</v>
      </c>
      <c r="K283" s="152" t="s">
        <v>420</v>
      </c>
      <c r="L283" s="91" t="str">
        <f t="shared" si="5"/>
        <v>야간</v>
      </c>
      <c r="M283" s="151"/>
    </row>
    <row r="284" spans="2:13">
      <c r="B284" s="364" t="s">
        <v>2840</v>
      </c>
      <c r="C284" s="364" t="s">
        <v>2869</v>
      </c>
      <c r="D284" s="364" t="s">
        <v>848</v>
      </c>
      <c r="E284" s="364">
        <v>10</v>
      </c>
      <c r="F284" s="364">
        <v>2</v>
      </c>
      <c r="G284" s="364">
        <v>10</v>
      </c>
      <c r="H284" s="364">
        <v>10</v>
      </c>
      <c r="I284" s="364">
        <v>10</v>
      </c>
      <c r="J284" s="401" t="s">
        <v>359</v>
      </c>
      <c r="K284" s="152" t="s">
        <v>95</v>
      </c>
      <c r="L284" s="91" t="str">
        <f t="shared" si="5"/>
        <v>야간</v>
      </c>
      <c r="M284" s="151"/>
    </row>
    <row r="285" spans="2:13">
      <c r="B285" s="364" t="s">
        <v>2840</v>
      </c>
      <c r="C285" s="364" t="s">
        <v>2869</v>
      </c>
      <c r="D285" s="364" t="s">
        <v>850</v>
      </c>
      <c r="E285" s="364">
        <v>10</v>
      </c>
      <c r="F285" s="364">
        <v>2</v>
      </c>
      <c r="G285" s="364">
        <v>10</v>
      </c>
      <c r="H285" s="364">
        <v>10</v>
      </c>
      <c r="I285" s="364">
        <v>10</v>
      </c>
      <c r="J285" s="401" t="s">
        <v>359</v>
      </c>
      <c r="K285" s="152" t="s">
        <v>3074</v>
      </c>
      <c r="L285" s="91" t="str">
        <f t="shared" si="5"/>
        <v>야간</v>
      </c>
      <c r="M285" s="151"/>
    </row>
    <row r="286" spans="2:13">
      <c r="B286" s="364" t="s">
        <v>2840</v>
      </c>
      <c r="C286" s="364" t="s">
        <v>2869</v>
      </c>
      <c r="D286" s="364" t="s">
        <v>852</v>
      </c>
      <c r="E286" s="364">
        <v>10</v>
      </c>
      <c r="F286" s="364">
        <v>2</v>
      </c>
      <c r="G286" s="364">
        <v>10</v>
      </c>
      <c r="H286" s="364">
        <v>10</v>
      </c>
      <c r="I286" s="364">
        <v>10</v>
      </c>
      <c r="J286" s="401" t="s">
        <v>359</v>
      </c>
      <c r="K286" s="152" t="s">
        <v>3074</v>
      </c>
      <c r="L286" s="91" t="str">
        <f t="shared" si="5"/>
        <v>야간</v>
      </c>
      <c r="M286" s="151"/>
    </row>
    <row r="287" spans="2:13">
      <c r="B287" s="364" t="s">
        <v>2840</v>
      </c>
      <c r="C287" s="364" t="s">
        <v>2869</v>
      </c>
      <c r="D287" s="364" t="s">
        <v>854</v>
      </c>
      <c r="E287" s="364">
        <v>10</v>
      </c>
      <c r="F287" s="364">
        <v>2</v>
      </c>
      <c r="G287" s="364">
        <v>10</v>
      </c>
      <c r="H287" s="364">
        <v>10</v>
      </c>
      <c r="I287" s="364">
        <v>10</v>
      </c>
      <c r="J287" s="401" t="s">
        <v>359</v>
      </c>
      <c r="K287" s="152" t="s">
        <v>3074</v>
      </c>
      <c r="L287" s="91" t="str">
        <f t="shared" si="5"/>
        <v>야간</v>
      </c>
      <c r="M287" s="151"/>
    </row>
    <row r="288" spans="2:13">
      <c r="B288" s="364" t="s">
        <v>2840</v>
      </c>
      <c r="C288" s="364" t="s">
        <v>2869</v>
      </c>
      <c r="D288" s="364" t="s">
        <v>856</v>
      </c>
      <c r="E288" s="364">
        <v>10</v>
      </c>
      <c r="F288" s="364">
        <v>2</v>
      </c>
      <c r="G288" s="364">
        <v>10</v>
      </c>
      <c r="H288" s="364">
        <v>10</v>
      </c>
      <c r="I288" s="364">
        <v>10</v>
      </c>
      <c r="J288" s="401" t="s">
        <v>359</v>
      </c>
      <c r="K288" s="152" t="s">
        <v>423</v>
      </c>
      <c r="L288" s="91" t="str">
        <f t="shared" si="5"/>
        <v>야간</v>
      </c>
      <c r="M288" s="151"/>
    </row>
    <row r="289" spans="2:13">
      <c r="B289" s="364" t="s">
        <v>2840</v>
      </c>
      <c r="C289" s="364" t="s">
        <v>2869</v>
      </c>
      <c r="D289" s="364" t="s">
        <v>858</v>
      </c>
      <c r="E289" s="364">
        <v>10</v>
      </c>
      <c r="F289" s="364">
        <v>2</v>
      </c>
      <c r="G289" s="364">
        <v>10</v>
      </c>
      <c r="H289" s="364">
        <v>10</v>
      </c>
      <c r="I289" s="364">
        <v>10</v>
      </c>
      <c r="J289" s="401" t="s">
        <v>359</v>
      </c>
      <c r="K289" s="152" t="s">
        <v>423</v>
      </c>
      <c r="L289" s="91" t="str">
        <f t="shared" si="5"/>
        <v>야간</v>
      </c>
      <c r="M289" s="151"/>
    </row>
    <row r="290" spans="2:13">
      <c r="B290" s="364" t="s">
        <v>2840</v>
      </c>
      <c r="C290" s="364" t="s">
        <v>2869</v>
      </c>
      <c r="D290" s="364" t="s">
        <v>860</v>
      </c>
      <c r="E290" s="364">
        <v>10</v>
      </c>
      <c r="F290" s="364">
        <v>2</v>
      </c>
      <c r="G290" s="364">
        <v>10</v>
      </c>
      <c r="H290" s="364">
        <v>10</v>
      </c>
      <c r="I290" s="364">
        <v>10</v>
      </c>
      <c r="J290" s="401" t="s">
        <v>359</v>
      </c>
      <c r="K290" s="152" t="s">
        <v>3079</v>
      </c>
      <c r="L290" s="91" t="str">
        <f t="shared" si="5"/>
        <v>야간</v>
      </c>
      <c r="M290" s="151"/>
    </row>
    <row r="291" spans="2:13">
      <c r="B291" s="364" t="s">
        <v>2840</v>
      </c>
      <c r="C291" s="364" t="s">
        <v>2869</v>
      </c>
      <c r="D291" s="364" t="s">
        <v>863</v>
      </c>
      <c r="E291" s="364">
        <v>10</v>
      </c>
      <c r="F291" s="364">
        <v>2</v>
      </c>
      <c r="G291" s="364">
        <v>10</v>
      </c>
      <c r="H291" s="364">
        <v>10</v>
      </c>
      <c r="I291" s="364">
        <v>10</v>
      </c>
      <c r="J291" s="401" t="s">
        <v>359</v>
      </c>
      <c r="K291" s="152" t="s">
        <v>3093</v>
      </c>
      <c r="L291" s="91" t="str">
        <f t="shared" si="5"/>
        <v>야간</v>
      </c>
      <c r="M291" s="151"/>
    </row>
    <row r="292" spans="2:13">
      <c r="B292" s="364" t="s">
        <v>2840</v>
      </c>
      <c r="C292" s="364" t="s">
        <v>2869</v>
      </c>
      <c r="D292" s="364" t="s">
        <v>870</v>
      </c>
      <c r="E292" s="364">
        <v>10</v>
      </c>
      <c r="F292" s="364">
        <v>2</v>
      </c>
      <c r="G292" s="364">
        <v>10</v>
      </c>
      <c r="H292" s="364">
        <v>10</v>
      </c>
      <c r="I292" s="364">
        <v>10</v>
      </c>
      <c r="J292" s="401" t="s">
        <v>359</v>
      </c>
      <c r="K292" s="152" t="s">
        <v>3095</v>
      </c>
      <c r="L292" s="91" t="str">
        <f t="shared" si="5"/>
        <v>야간</v>
      </c>
      <c r="M292" s="151"/>
    </row>
    <row r="293" spans="2:13">
      <c r="B293" s="364" t="s">
        <v>2840</v>
      </c>
      <c r="C293" s="364" t="s">
        <v>2869</v>
      </c>
      <c r="D293" s="364" t="s">
        <v>872</v>
      </c>
      <c r="E293" s="364">
        <v>10</v>
      </c>
      <c r="F293" s="364">
        <v>2</v>
      </c>
      <c r="G293" s="364">
        <v>10</v>
      </c>
      <c r="H293" s="364">
        <v>10</v>
      </c>
      <c r="I293" s="364">
        <v>10</v>
      </c>
      <c r="J293" s="401" t="s">
        <v>359</v>
      </c>
      <c r="K293" s="152" t="s">
        <v>3097</v>
      </c>
      <c r="L293" s="91" t="str">
        <f t="shared" si="5"/>
        <v>야간</v>
      </c>
      <c r="M293" s="151"/>
    </row>
    <row r="294" spans="2:13">
      <c r="B294" s="364" t="s">
        <v>2840</v>
      </c>
      <c r="C294" s="364" t="s">
        <v>2869</v>
      </c>
      <c r="D294" s="364" t="s">
        <v>875</v>
      </c>
      <c r="E294" s="364">
        <v>10</v>
      </c>
      <c r="F294" s="364">
        <v>2</v>
      </c>
      <c r="G294" s="364">
        <v>10</v>
      </c>
      <c r="H294" s="364">
        <v>10</v>
      </c>
      <c r="I294" s="364">
        <v>10</v>
      </c>
      <c r="J294" s="401" t="s">
        <v>359</v>
      </c>
      <c r="K294" s="152" t="s">
        <v>3059</v>
      </c>
      <c r="L294" s="91" t="str">
        <f t="shared" ref="L294:L356" si="6">IF(MID(D294,1,8)&gt;="20241101",IF(VALUE(MID(D294,10,6))&lt;120000,"오전",IF(VALUE(MID(D294,10,2))&lt;17,"오후","야간")),
IF(MID(D294,1,8)&lt;"20241101",IF(VALUE(MID(D294,10,6))&lt;120000,"오전",IF(VALUE(MID(D294,10,2))&lt;18,"오후","야간"))
))</f>
        <v>야간</v>
      </c>
      <c r="M294" s="151"/>
    </row>
    <row r="295" spans="2:13">
      <c r="B295" s="364" t="s">
        <v>2840</v>
      </c>
      <c r="C295" s="364" t="s">
        <v>2869</v>
      </c>
      <c r="D295" s="364" t="s">
        <v>877</v>
      </c>
      <c r="E295" s="364">
        <v>10</v>
      </c>
      <c r="F295" s="364">
        <v>2</v>
      </c>
      <c r="G295" s="364">
        <v>10</v>
      </c>
      <c r="H295" s="364">
        <v>10</v>
      </c>
      <c r="I295" s="364">
        <v>10</v>
      </c>
      <c r="J295" s="401" t="s">
        <v>359</v>
      </c>
      <c r="K295" s="152" t="s">
        <v>3100</v>
      </c>
      <c r="L295" s="91" t="str">
        <f t="shared" si="6"/>
        <v>야간</v>
      </c>
      <c r="M295" s="151"/>
    </row>
    <row r="296" spans="2:13">
      <c r="B296" s="364" t="s">
        <v>2840</v>
      </c>
      <c r="C296" s="364" t="s">
        <v>2869</v>
      </c>
      <c r="D296" s="364" t="s">
        <v>885</v>
      </c>
      <c r="E296" s="364">
        <v>10</v>
      </c>
      <c r="F296" s="364">
        <v>2</v>
      </c>
      <c r="G296" s="364">
        <v>10</v>
      </c>
      <c r="H296" s="364">
        <v>10</v>
      </c>
      <c r="I296" s="364">
        <v>10</v>
      </c>
      <c r="J296" s="401" t="s">
        <v>359</v>
      </c>
      <c r="K296" s="152" t="s">
        <v>362</v>
      </c>
      <c r="L296" s="91" t="str">
        <f t="shared" si="6"/>
        <v>야간</v>
      </c>
      <c r="M296" s="151"/>
    </row>
    <row r="297" spans="2:13">
      <c r="B297" s="364" t="s">
        <v>2840</v>
      </c>
      <c r="C297" s="364" t="s">
        <v>2869</v>
      </c>
      <c r="D297" s="364" t="s">
        <v>889</v>
      </c>
      <c r="E297" s="364">
        <v>10</v>
      </c>
      <c r="F297" s="364">
        <v>2</v>
      </c>
      <c r="G297" s="364">
        <v>10</v>
      </c>
      <c r="H297" s="364">
        <v>10</v>
      </c>
      <c r="I297" s="364">
        <v>10</v>
      </c>
      <c r="J297" s="401" t="s">
        <v>359</v>
      </c>
      <c r="K297" s="152" t="s">
        <v>88</v>
      </c>
      <c r="L297" s="91" t="str">
        <f t="shared" si="6"/>
        <v>야간</v>
      </c>
      <c r="M297" s="151"/>
    </row>
    <row r="298" spans="2:13">
      <c r="B298" s="364" t="s">
        <v>2840</v>
      </c>
      <c r="C298" s="364" t="s">
        <v>2869</v>
      </c>
      <c r="D298" s="364" t="s">
        <v>897</v>
      </c>
      <c r="E298" s="364">
        <v>10</v>
      </c>
      <c r="F298" s="364">
        <v>2</v>
      </c>
      <c r="G298" s="364">
        <v>10</v>
      </c>
      <c r="H298" s="364">
        <v>10</v>
      </c>
      <c r="I298" s="364">
        <v>10</v>
      </c>
      <c r="J298" s="401" t="s">
        <v>359</v>
      </c>
      <c r="K298" s="152" t="s">
        <v>3056</v>
      </c>
      <c r="L298" s="91" t="str">
        <f t="shared" si="6"/>
        <v>야간</v>
      </c>
      <c r="M298" s="151"/>
    </row>
    <row r="299" spans="2:13">
      <c r="B299" s="364" t="s">
        <v>2840</v>
      </c>
      <c r="C299" s="364" t="s">
        <v>2869</v>
      </c>
      <c r="D299" s="364" t="s">
        <v>899</v>
      </c>
      <c r="E299" s="364">
        <v>10</v>
      </c>
      <c r="F299" s="364">
        <v>2</v>
      </c>
      <c r="G299" s="364">
        <v>10</v>
      </c>
      <c r="H299" s="364">
        <v>10</v>
      </c>
      <c r="I299" s="364">
        <v>10</v>
      </c>
      <c r="J299" s="401" t="s">
        <v>359</v>
      </c>
      <c r="K299" s="152" t="s">
        <v>93</v>
      </c>
      <c r="L299" s="91" t="str">
        <f t="shared" si="6"/>
        <v>야간</v>
      </c>
      <c r="M299" s="151"/>
    </row>
    <row r="300" spans="2:13">
      <c r="B300" s="364" t="s">
        <v>2840</v>
      </c>
      <c r="C300" s="364" t="s">
        <v>2869</v>
      </c>
      <c r="D300" s="364" t="s">
        <v>903</v>
      </c>
      <c r="E300" s="364">
        <v>10</v>
      </c>
      <c r="F300" s="364">
        <v>2</v>
      </c>
      <c r="G300" s="364">
        <v>10</v>
      </c>
      <c r="H300" s="364">
        <v>10</v>
      </c>
      <c r="I300" s="364">
        <v>10</v>
      </c>
      <c r="J300" s="401" t="s">
        <v>359</v>
      </c>
      <c r="K300" s="152" t="s">
        <v>93</v>
      </c>
      <c r="L300" s="91" t="str">
        <f t="shared" si="6"/>
        <v>야간</v>
      </c>
      <c r="M300" s="151"/>
    </row>
    <row r="301" spans="2:13">
      <c r="B301" s="364" t="s">
        <v>2840</v>
      </c>
      <c r="C301" s="364" t="s">
        <v>2869</v>
      </c>
      <c r="D301" s="364" t="s">
        <v>905</v>
      </c>
      <c r="E301" s="364">
        <v>10</v>
      </c>
      <c r="F301" s="364">
        <v>2</v>
      </c>
      <c r="G301" s="364">
        <v>10</v>
      </c>
      <c r="H301" s="364">
        <v>10</v>
      </c>
      <c r="I301" s="364">
        <v>10</v>
      </c>
      <c r="J301" s="401" t="s">
        <v>359</v>
      </c>
      <c r="K301" s="152" t="s">
        <v>470</v>
      </c>
      <c r="L301" s="91" t="str">
        <f t="shared" si="6"/>
        <v>야간</v>
      </c>
      <c r="M301" s="151"/>
    </row>
    <row r="302" spans="2:13">
      <c r="B302" s="364" t="s">
        <v>2840</v>
      </c>
      <c r="C302" s="364" t="s">
        <v>2869</v>
      </c>
      <c r="D302" s="364" t="s">
        <v>907</v>
      </c>
      <c r="E302" s="364">
        <v>10</v>
      </c>
      <c r="F302" s="364">
        <v>2</v>
      </c>
      <c r="G302" s="364">
        <v>10</v>
      </c>
      <c r="H302" s="364">
        <v>10</v>
      </c>
      <c r="I302" s="364">
        <v>10</v>
      </c>
      <c r="J302" s="401" t="s">
        <v>359</v>
      </c>
      <c r="K302" s="152" t="s">
        <v>3095</v>
      </c>
      <c r="L302" s="91" t="str">
        <f t="shared" si="6"/>
        <v>야간</v>
      </c>
      <c r="M302" s="151"/>
    </row>
    <row r="303" spans="2:13">
      <c r="B303" s="364" t="s">
        <v>2840</v>
      </c>
      <c r="C303" s="364" t="s">
        <v>2869</v>
      </c>
      <c r="D303" s="364" t="s">
        <v>909</v>
      </c>
      <c r="E303" s="364">
        <v>10</v>
      </c>
      <c r="F303" s="364">
        <v>2</v>
      </c>
      <c r="G303" s="364">
        <v>10</v>
      </c>
      <c r="H303" s="364">
        <v>10</v>
      </c>
      <c r="I303" s="364">
        <v>10</v>
      </c>
      <c r="J303" s="401" t="s">
        <v>359</v>
      </c>
      <c r="K303" s="152" t="s">
        <v>93</v>
      </c>
      <c r="L303" s="91" t="str">
        <f t="shared" si="6"/>
        <v>야간</v>
      </c>
      <c r="M303" s="151"/>
    </row>
    <row r="304" spans="2:13">
      <c r="B304" s="364" t="s">
        <v>2840</v>
      </c>
      <c r="C304" s="364" t="s">
        <v>2869</v>
      </c>
      <c r="D304" s="364" t="s">
        <v>911</v>
      </c>
      <c r="E304" s="364">
        <v>10</v>
      </c>
      <c r="F304" s="364">
        <v>2</v>
      </c>
      <c r="G304" s="364">
        <v>10</v>
      </c>
      <c r="H304" s="364">
        <v>10</v>
      </c>
      <c r="I304" s="364">
        <v>10</v>
      </c>
      <c r="J304" s="401" t="s">
        <v>359</v>
      </c>
      <c r="K304" s="152" t="s">
        <v>428</v>
      </c>
      <c r="L304" s="91" t="str">
        <f t="shared" si="6"/>
        <v>야간</v>
      </c>
      <c r="M304" s="151"/>
    </row>
    <row r="305" spans="2:13">
      <c r="B305" s="364" t="s">
        <v>2840</v>
      </c>
      <c r="C305" s="364" t="s">
        <v>2869</v>
      </c>
      <c r="D305" s="364" t="s">
        <v>913</v>
      </c>
      <c r="E305" s="364">
        <v>10</v>
      </c>
      <c r="F305" s="364">
        <v>2</v>
      </c>
      <c r="G305" s="364">
        <v>10</v>
      </c>
      <c r="H305" s="364">
        <v>10</v>
      </c>
      <c r="I305" s="364">
        <v>10</v>
      </c>
      <c r="J305" s="401" t="s">
        <v>359</v>
      </c>
      <c r="K305" s="152" t="s">
        <v>41</v>
      </c>
      <c r="L305" s="91" t="str">
        <f t="shared" si="6"/>
        <v>야간</v>
      </c>
      <c r="M305" s="151"/>
    </row>
    <row r="306" spans="2:13">
      <c r="B306" s="364" t="s">
        <v>2840</v>
      </c>
      <c r="C306" s="364" t="s">
        <v>2869</v>
      </c>
      <c r="D306" s="364" t="s">
        <v>915</v>
      </c>
      <c r="E306" s="364">
        <v>10</v>
      </c>
      <c r="F306" s="364">
        <v>2</v>
      </c>
      <c r="G306" s="364">
        <v>10</v>
      </c>
      <c r="H306" s="364">
        <v>10</v>
      </c>
      <c r="I306" s="364">
        <v>10</v>
      </c>
      <c r="J306" s="401" t="s">
        <v>359</v>
      </c>
      <c r="K306" s="152" t="s">
        <v>428</v>
      </c>
      <c r="L306" s="91" t="str">
        <f t="shared" si="6"/>
        <v>야간</v>
      </c>
      <c r="M306" s="151"/>
    </row>
    <row r="307" spans="2:13">
      <c r="B307" s="364" t="s">
        <v>2840</v>
      </c>
      <c r="C307" s="364" t="s">
        <v>2869</v>
      </c>
      <c r="D307" s="364" t="s">
        <v>917</v>
      </c>
      <c r="E307" s="364">
        <v>10</v>
      </c>
      <c r="F307" s="364">
        <v>2</v>
      </c>
      <c r="G307" s="364">
        <v>10</v>
      </c>
      <c r="H307" s="364">
        <v>10</v>
      </c>
      <c r="I307" s="364">
        <v>10</v>
      </c>
      <c r="J307" s="401" t="s">
        <v>359</v>
      </c>
      <c r="K307" s="152" t="s">
        <v>3113</v>
      </c>
      <c r="L307" s="91" t="str">
        <f t="shared" si="6"/>
        <v>야간</v>
      </c>
      <c r="M307" s="151"/>
    </row>
    <row r="308" spans="2:13">
      <c r="B308" s="364" t="s">
        <v>2840</v>
      </c>
      <c r="C308" s="364" t="s">
        <v>2869</v>
      </c>
      <c r="D308" s="364" t="s">
        <v>919</v>
      </c>
      <c r="E308" s="364">
        <v>10</v>
      </c>
      <c r="F308" s="364">
        <v>2</v>
      </c>
      <c r="G308" s="364">
        <v>10</v>
      </c>
      <c r="H308" s="364">
        <v>10</v>
      </c>
      <c r="I308" s="364">
        <v>10</v>
      </c>
      <c r="J308" s="401" t="s">
        <v>359</v>
      </c>
      <c r="K308" s="152" t="s">
        <v>420</v>
      </c>
      <c r="L308" s="91" t="str">
        <f t="shared" si="6"/>
        <v>야간</v>
      </c>
      <c r="M308" s="151"/>
    </row>
    <row r="309" spans="2:13">
      <c r="B309" s="364" t="s">
        <v>2840</v>
      </c>
      <c r="C309" s="364" t="s">
        <v>2869</v>
      </c>
      <c r="D309" s="364" t="s">
        <v>921</v>
      </c>
      <c r="E309" s="364">
        <v>10</v>
      </c>
      <c r="F309" s="364">
        <v>2</v>
      </c>
      <c r="G309" s="364">
        <v>10</v>
      </c>
      <c r="H309" s="364">
        <v>10</v>
      </c>
      <c r="I309" s="364">
        <v>10</v>
      </c>
      <c r="J309" s="401" t="s">
        <v>359</v>
      </c>
      <c r="K309" s="152" t="s">
        <v>3074</v>
      </c>
      <c r="L309" s="91" t="str">
        <f t="shared" si="6"/>
        <v>야간</v>
      </c>
      <c r="M309" s="151"/>
    </row>
    <row r="310" spans="2:13">
      <c r="B310" s="364" t="s">
        <v>2840</v>
      </c>
      <c r="C310" s="364" t="s">
        <v>2869</v>
      </c>
      <c r="D310" s="364" t="s">
        <v>923</v>
      </c>
      <c r="E310" s="364">
        <v>10</v>
      </c>
      <c r="F310" s="364">
        <v>2</v>
      </c>
      <c r="G310" s="364">
        <v>10</v>
      </c>
      <c r="H310" s="364">
        <v>10</v>
      </c>
      <c r="I310" s="364">
        <v>10</v>
      </c>
      <c r="J310" s="401" t="s">
        <v>359</v>
      </c>
      <c r="K310" s="152" t="s">
        <v>3074</v>
      </c>
      <c r="L310" s="91" t="str">
        <f t="shared" si="6"/>
        <v>야간</v>
      </c>
      <c r="M310" s="151"/>
    </row>
    <row r="311" spans="2:13">
      <c r="B311" s="364" t="s">
        <v>2840</v>
      </c>
      <c r="C311" s="364" t="s">
        <v>2869</v>
      </c>
      <c r="D311" s="364" t="s">
        <v>925</v>
      </c>
      <c r="E311" s="364">
        <v>10</v>
      </c>
      <c r="F311" s="364">
        <v>2</v>
      </c>
      <c r="G311" s="364">
        <v>10</v>
      </c>
      <c r="H311" s="364">
        <v>10</v>
      </c>
      <c r="I311" s="364">
        <v>10</v>
      </c>
      <c r="J311" s="401" t="s">
        <v>359</v>
      </c>
      <c r="K311" s="152" t="s">
        <v>88</v>
      </c>
      <c r="L311" s="91" t="str">
        <f t="shared" si="6"/>
        <v>야간</v>
      </c>
      <c r="M311" s="151"/>
    </row>
    <row r="312" spans="2:13">
      <c r="B312" s="364" t="s">
        <v>2840</v>
      </c>
      <c r="C312" s="364" t="s">
        <v>2869</v>
      </c>
      <c r="D312" s="364" t="s">
        <v>927</v>
      </c>
      <c r="E312" s="364">
        <v>10</v>
      </c>
      <c r="F312" s="364">
        <v>2</v>
      </c>
      <c r="G312" s="364">
        <v>10</v>
      </c>
      <c r="H312" s="364">
        <v>10</v>
      </c>
      <c r="I312" s="364">
        <v>10</v>
      </c>
      <c r="J312" s="401" t="s">
        <v>359</v>
      </c>
      <c r="K312" s="152" t="s">
        <v>3074</v>
      </c>
      <c r="L312" s="91" t="str">
        <f t="shared" si="6"/>
        <v>야간</v>
      </c>
      <c r="M312" s="151"/>
    </row>
    <row r="313" spans="2:13">
      <c r="B313" s="364" t="s">
        <v>2840</v>
      </c>
      <c r="C313" s="364" t="s">
        <v>2869</v>
      </c>
      <c r="D313" s="364" t="s">
        <v>929</v>
      </c>
      <c r="E313" s="364">
        <v>10</v>
      </c>
      <c r="F313" s="364">
        <v>2</v>
      </c>
      <c r="G313" s="364">
        <v>10</v>
      </c>
      <c r="H313" s="364">
        <v>10</v>
      </c>
      <c r="I313" s="364">
        <v>10</v>
      </c>
      <c r="J313" s="401" t="s">
        <v>359</v>
      </c>
      <c r="K313" s="152" t="s">
        <v>425</v>
      </c>
      <c r="L313" s="91" t="str">
        <f t="shared" si="6"/>
        <v>야간</v>
      </c>
      <c r="M313" s="151"/>
    </row>
    <row r="314" spans="2:13">
      <c r="B314" s="364" t="s">
        <v>2840</v>
      </c>
      <c r="C314" s="364" t="s">
        <v>2869</v>
      </c>
      <c r="D314" s="364" t="s">
        <v>931</v>
      </c>
      <c r="E314" s="364">
        <v>10</v>
      </c>
      <c r="F314" s="364">
        <v>2</v>
      </c>
      <c r="G314" s="364">
        <v>10</v>
      </c>
      <c r="H314" s="364">
        <v>10</v>
      </c>
      <c r="I314" s="364">
        <v>10</v>
      </c>
      <c r="J314" s="401" t="s">
        <v>359</v>
      </c>
      <c r="K314" s="152" t="s">
        <v>425</v>
      </c>
      <c r="L314" s="91" t="str">
        <f t="shared" si="6"/>
        <v>야간</v>
      </c>
      <c r="M314" s="151"/>
    </row>
    <row r="315" spans="2:13">
      <c r="B315" s="364" t="s">
        <v>2840</v>
      </c>
      <c r="C315" s="364" t="s">
        <v>2869</v>
      </c>
      <c r="D315" s="364" t="s">
        <v>933</v>
      </c>
      <c r="E315" s="364">
        <v>10</v>
      </c>
      <c r="F315" s="364">
        <v>2</v>
      </c>
      <c r="G315" s="364">
        <v>10</v>
      </c>
      <c r="H315" s="364">
        <v>10</v>
      </c>
      <c r="I315" s="364">
        <v>10</v>
      </c>
      <c r="J315" s="401" t="s">
        <v>359</v>
      </c>
      <c r="K315" s="152" t="s">
        <v>41</v>
      </c>
      <c r="L315" s="91" t="str">
        <f t="shared" si="6"/>
        <v>야간</v>
      </c>
      <c r="M315" s="151"/>
    </row>
    <row r="316" spans="2:13">
      <c r="B316" s="364" t="s">
        <v>2840</v>
      </c>
      <c r="C316" s="364" t="s">
        <v>2869</v>
      </c>
      <c r="D316" s="364" t="s">
        <v>935</v>
      </c>
      <c r="E316" s="364">
        <v>10</v>
      </c>
      <c r="F316" s="364">
        <v>2</v>
      </c>
      <c r="G316" s="364">
        <v>10</v>
      </c>
      <c r="H316" s="364">
        <v>10</v>
      </c>
      <c r="I316" s="364">
        <v>10</v>
      </c>
      <c r="J316" s="401" t="s">
        <v>359</v>
      </c>
      <c r="K316" s="152" t="s">
        <v>420</v>
      </c>
      <c r="L316" s="91" t="str">
        <f t="shared" si="6"/>
        <v>야간</v>
      </c>
      <c r="M316" s="151"/>
    </row>
    <row r="317" spans="2:13">
      <c r="B317" s="364" t="s">
        <v>2840</v>
      </c>
      <c r="C317" s="364" t="s">
        <v>2869</v>
      </c>
      <c r="D317" s="364" t="s">
        <v>937</v>
      </c>
      <c r="E317" s="364">
        <v>10</v>
      </c>
      <c r="F317" s="364">
        <v>2</v>
      </c>
      <c r="G317" s="364">
        <v>10</v>
      </c>
      <c r="H317" s="364">
        <v>10</v>
      </c>
      <c r="I317" s="364">
        <v>10</v>
      </c>
      <c r="J317" s="401" t="s">
        <v>359</v>
      </c>
      <c r="K317" s="152" t="s">
        <v>3079</v>
      </c>
      <c r="L317" s="91" t="str">
        <f t="shared" si="6"/>
        <v>야간</v>
      </c>
      <c r="M317" s="151"/>
    </row>
    <row r="318" spans="2:13">
      <c r="B318" s="364" t="s">
        <v>2840</v>
      </c>
      <c r="C318" s="364" t="s">
        <v>2869</v>
      </c>
      <c r="D318" s="364" t="s">
        <v>939</v>
      </c>
      <c r="E318" s="364">
        <v>10</v>
      </c>
      <c r="F318" s="364">
        <v>2</v>
      </c>
      <c r="G318" s="364">
        <v>10</v>
      </c>
      <c r="H318" s="364">
        <v>10</v>
      </c>
      <c r="I318" s="364">
        <v>10</v>
      </c>
      <c r="J318" s="401" t="s">
        <v>359</v>
      </c>
      <c r="K318" s="152" t="s">
        <v>461</v>
      </c>
      <c r="L318" s="91" t="str">
        <f t="shared" si="6"/>
        <v>야간</v>
      </c>
      <c r="M318" s="151"/>
    </row>
    <row r="319" spans="2:13">
      <c r="B319" s="364" t="s">
        <v>2840</v>
      </c>
      <c r="C319" s="364" t="s">
        <v>2869</v>
      </c>
      <c r="D319" s="364" t="s">
        <v>941</v>
      </c>
      <c r="E319" s="364">
        <v>10</v>
      </c>
      <c r="F319" s="364">
        <v>2</v>
      </c>
      <c r="G319" s="364">
        <v>10</v>
      </c>
      <c r="H319" s="364">
        <v>10</v>
      </c>
      <c r="I319" s="364">
        <v>10</v>
      </c>
      <c r="J319" s="401" t="s">
        <v>359</v>
      </c>
      <c r="K319" s="152" t="s">
        <v>3006</v>
      </c>
      <c r="L319" s="91" t="str">
        <f t="shared" si="6"/>
        <v>야간</v>
      </c>
      <c r="M319" s="151"/>
    </row>
    <row r="320" spans="2:13">
      <c r="B320" s="364" t="s">
        <v>2840</v>
      </c>
      <c r="C320" s="364" t="s">
        <v>2869</v>
      </c>
      <c r="D320" s="364" t="s">
        <v>943</v>
      </c>
      <c r="E320" s="364">
        <v>10</v>
      </c>
      <c r="F320" s="364">
        <v>2</v>
      </c>
      <c r="G320" s="364">
        <v>10</v>
      </c>
      <c r="H320" s="364">
        <v>10</v>
      </c>
      <c r="I320" s="364">
        <v>10</v>
      </c>
      <c r="J320" s="401" t="s">
        <v>359</v>
      </c>
      <c r="K320" s="152" t="s">
        <v>3093</v>
      </c>
      <c r="L320" s="91" t="str">
        <f t="shared" si="6"/>
        <v>야간</v>
      </c>
      <c r="M320" s="151"/>
    </row>
    <row r="321" spans="2:13">
      <c r="B321" s="364" t="s">
        <v>2840</v>
      </c>
      <c r="C321" s="364" t="s">
        <v>2869</v>
      </c>
      <c r="D321" s="364" t="s">
        <v>945</v>
      </c>
      <c r="E321" s="364">
        <v>10</v>
      </c>
      <c r="F321" s="364">
        <v>2</v>
      </c>
      <c r="G321" s="364">
        <v>10</v>
      </c>
      <c r="H321" s="364">
        <v>10</v>
      </c>
      <c r="I321" s="364">
        <v>10</v>
      </c>
      <c r="J321" s="401" t="s">
        <v>359</v>
      </c>
      <c r="K321" s="152" t="s">
        <v>362</v>
      </c>
      <c r="L321" s="91" t="str">
        <f t="shared" si="6"/>
        <v>야간</v>
      </c>
      <c r="M321" s="151"/>
    </row>
    <row r="322" spans="2:13">
      <c r="B322" s="364" t="s">
        <v>2840</v>
      </c>
      <c r="C322" s="364" t="s">
        <v>2878</v>
      </c>
      <c r="D322" s="364" t="s">
        <v>973</v>
      </c>
      <c r="E322" s="364">
        <v>10</v>
      </c>
      <c r="F322" s="364">
        <v>2</v>
      </c>
      <c r="G322" s="364">
        <v>10</v>
      </c>
      <c r="H322" s="364">
        <v>10</v>
      </c>
      <c r="I322" s="364">
        <v>10</v>
      </c>
      <c r="J322" s="401" t="s">
        <v>359</v>
      </c>
      <c r="K322" s="152" t="s">
        <v>88</v>
      </c>
      <c r="L322" s="91" t="str">
        <f t="shared" si="6"/>
        <v>오전</v>
      </c>
      <c r="M322" s="151"/>
    </row>
    <row r="323" spans="2:13">
      <c r="B323" s="364" t="s">
        <v>2840</v>
      </c>
      <c r="C323" s="364" t="s">
        <v>2878</v>
      </c>
      <c r="D323" s="364" t="s">
        <v>981</v>
      </c>
      <c r="E323" s="364">
        <v>10</v>
      </c>
      <c r="F323" s="364">
        <v>2</v>
      </c>
      <c r="G323" s="364">
        <v>10</v>
      </c>
      <c r="H323" s="364">
        <v>10</v>
      </c>
      <c r="I323" s="364">
        <v>10</v>
      </c>
      <c r="J323" s="401" t="s">
        <v>359</v>
      </c>
      <c r="K323" s="152" t="s">
        <v>73</v>
      </c>
      <c r="L323" s="91" t="str">
        <f t="shared" si="6"/>
        <v>오전</v>
      </c>
      <c r="M323" s="151"/>
    </row>
    <row r="324" spans="2:13">
      <c r="B324" s="364" t="s">
        <v>2840</v>
      </c>
      <c r="C324" s="364" t="s">
        <v>2878</v>
      </c>
      <c r="D324" s="364" t="s">
        <v>983</v>
      </c>
      <c r="E324" s="364">
        <v>10</v>
      </c>
      <c r="F324" s="364">
        <v>2</v>
      </c>
      <c r="G324" s="364">
        <v>10</v>
      </c>
      <c r="H324" s="364">
        <v>10</v>
      </c>
      <c r="I324" s="364">
        <v>10</v>
      </c>
      <c r="J324" s="401" t="s">
        <v>359</v>
      </c>
      <c r="K324" s="152" t="s">
        <v>93</v>
      </c>
      <c r="L324" s="91" t="str">
        <f t="shared" si="6"/>
        <v>오전</v>
      </c>
      <c r="M324" s="151"/>
    </row>
    <row r="325" spans="2:13">
      <c r="B325" s="364" t="s">
        <v>2840</v>
      </c>
      <c r="C325" s="364" t="s">
        <v>2878</v>
      </c>
      <c r="D325" s="364" t="s">
        <v>996</v>
      </c>
      <c r="E325" s="364">
        <v>10</v>
      </c>
      <c r="F325" s="364">
        <v>2</v>
      </c>
      <c r="G325" s="364">
        <v>10</v>
      </c>
      <c r="H325" s="364">
        <v>10</v>
      </c>
      <c r="I325" s="364">
        <v>10</v>
      </c>
      <c r="J325" s="401" t="s">
        <v>359</v>
      </c>
      <c r="K325" s="152" t="s">
        <v>93</v>
      </c>
      <c r="L325" s="91" t="str">
        <f t="shared" si="6"/>
        <v>오전</v>
      </c>
      <c r="M325" s="151"/>
    </row>
    <row r="326" spans="2:13">
      <c r="B326" s="364" t="s">
        <v>2840</v>
      </c>
      <c r="C326" s="364" t="s">
        <v>2878</v>
      </c>
      <c r="D326" s="364" t="s">
        <v>998</v>
      </c>
      <c r="E326" s="364">
        <v>10</v>
      </c>
      <c r="F326" s="364">
        <v>2</v>
      </c>
      <c r="G326" s="364">
        <v>10</v>
      </c>
      <c r="H326" s="364">
        <v>10</v>
      </c>
      <c r="I326" s="364">
        <v>10</v>
      </c>
      <c r="J326" s="401" t="s">
        <v>359</v>
      </c>
      <c r="K326" s="152" t="s">
        <v>93</v>
      </c>
      <c r="L326" s="91" t="str">
        <f t="shared" si="6"/>
        <v>오전</v>
      </c>
      <c r="M326" s="151"/>
    </row>
    <row r="327" spans="2:13">
      <c r="B327" s="364" t="s">
        <v>2840</v>
      </c>
      <c r="C327" s="364" t="s">
        <v>2878</v>
      </c>
      <c r="D327" s="364" t="s">
        <v>1000</v>
      </c>
      <c r="E327" s="364">
        <v>10</v>
      </c>
      <c r="F327" s="364">
        <v>2</v>
      </c>
      <c r="G327" s="364">
        <v>10</v>
      </c>
      <c r="H327" s="364">
        <v>10</v>
      </c>
      <c r="I327" s="364">
        <v>10</v>
      </c>
      <c r="J327" s="401" t="s">
        <v>359</v>
      </c>
      <c r="K327" s="152" t="s">
        <v>46</v>
      </c>
      <c r="L327" s="91" t="str">
        <f t="shared" si="6"/>
        <v>오전</v>
      </c>
      <c r="M327" s="151"/>
    </row>
    <row r="328" spans="2:13">
      <c r="B328" s="364" t="s">
        <v>2840</v>
      </c>
      <c r="C328" s="364" t="s">
        <v>2878</v>
      </c>
      <c r="D328" s="364" t="s">
        <v>1002</v>
      </c>
      <c r="E328" s="364">
        <v>10</v>
      </c>
      <c r="F328" s="364">
        <v>2</v>
      </c>
      <c r="G328" s="364">
        <v>10</v>
      </c>
      <c r="H328" s="364">
        <v>10</v>
      </c>
      <c r="I328" s="364">
        <v>10</v>
      </c>
      <c r="J328" s="401" t="s">
        <v>359</v>
      </c>
      <c r="K328" s="152" t="s">
        <v>85</v>
      </c>
      <c r="L328" s="91" t="str">
        <f t="shared" si="6"/>
        <v>오전</v>
      </c>
      <c r="M328" s="151"/>
    </row>
    <row r="329" spans="2:13">
      <c r="B329" s="364" t="s">
        <v>2840</v>
      </c>
      <c r="C329" s="364" t="s">
        <v>2878</v>
      </c>
      <c r="D329" s="364" t="s">
        <v>1004</v>
      </c>
      <c r="E329" s="364">
        <v>10</v>
      </c>
      <c r="F329" s="364">
        <v>2</v>
      </c>
      <c r="G329" s="364">
        <v>10</v>
      </c>
      <c r="H329" s="364">
        <v>10</v>
      </c>
      <c r="I329" s="364">
        <v>10</v>
      </c>
      <c r="J329" s="401" t="s">
        <v>359</v>
      </c>
      <c r="K329" s="152" t="s">
        <v>46</v>
      </c>
      <c r="L329" s="91" t="str">
        <f t="shared" si="6"/>
        <v>오전</v>
      </c>
      <c r="M329" s="151"/>
    </row>
    <row r="330" spans="2:13">
      <c r="B330" s="364" t="s">
        <v>2840</v>
      </c>
      <c r="C330" s="364" t="s">
        <v>2878</v>
      </c>
      <c r="D330" s="364" t="s">
        <v>1006</v>
      </c>
      <c r="E330" s="364">
        <v>10</v>
      </c>
      <c r="F330" s="364">
        <v>2</v>
      </c>
      <c r="G330" s="364">
        <v>10</v>
      </c>
      <c r="H330" s="364">
        <v>10</v>
      </c>
      <c r="I330" s="364">
        <v>10</v>
      </c>
      <c r="J330" s="401" t="s">
        <v>359</v>
      </c>
      <c r="K330" s="152" t="s">
        <v>3137</v>
      </c>
      <c r="L330" s="91" t="str">
        <f t="shared" si="6"/>
        <v>오전</v>
      </c>
      <c r="M330" s="151"/>
    </row>
    <row r="331" spans="2:13">
      <c r="B331" s="364" t="s">
        <v>2840</v>
      </c>
      <c r="C331" s="364" t="s">
        <v>2878</v>
      </c>
      <c r="D331" s="364" t="s">
        <v>1008</v>
      </c>
      <c r="E331" s="364">
        <v>10</v>
      </c>
      <c r="F331" s="364">
        <v>2</v>
      </c>
      <c r="G331" s="364">
        <v>10</v>
      </c>
      <c r="H331" s="364">
        <v>10</v>
      </c>
      <c r="I331" s="364">
        <v>10</v>
      </c>
      <c r="J331" s="401" t="s">
        <v>359</v>
      </c>
      <c r="K331" s="152" t="s">
        <v>3139</v>
      </c>
      <c r="L331" s="91" t="str">
        <f t="shared" si="6"/>
        <v>오전</v>
      </c>
      <c r="M331" s="151"/>
    </row>
    <row r="332" spans="2:13">
      <c r="B332" s="364" t="s">
        <v>2840</v>
      </c>
      <c r="C332" s="364" t="s">
        <v>2878</v>
      </c>
      <c r="D332" s="364" t="s">
        <v>1010</v>
      </c>
      <c r="E332" s="364">
        <v>10</v>
      </c>
      <c r="F332" s="364">
        <v>2</v>
      </c>
      <c r="G332" s="364">
        <v>10</v>
      </c>
      <c r="H332" s="364">
        <v>10</v>
      </c>
      <c r="I332" s="364">
        <v>10</v>
      </c>
      <c r="J332" s="401" t="s">
        <v>359</v>
      </c>
      <c r="K332" s="152" t="s">
        <v>88</v>
      </c>
      <c r="L332" s="91" t="str">
        <f t="shared" si="6"/>
        <v>오전</v>
      </c>
      <c r="M332" s="151"/>
    </row>
    <row r="333" spans="2:13">
      <c r="B333" s="364" t="s">
        <v>2840</v>
      </c>
      <c r="C333" s="364" t="s">
        <v>2878</v>
      </c>
      <c r="D333" s="364" t="s">
        <v>1012</v>
      </c>
      <c r="E333" s="364">
        <v>10</v>
      </c>
      <c r="F333" s="364">
        <v>2</v>
      </c>
      <c r="G333" s="364">
        <v>10</v>
      </c>
      <c r="H333" s="364">
        <v>10</v>
      </c>
      <c r="I333" s="364">
        <v>10</v>
      </c>
      <c r="J333" s="401" t="s">
        <v>359</v>
      </c>
      <c r="K333" s="152" t="s">
        <v>85</v>
      </c>
      <c r="L333" s="91" t="str">
        <f t="shared" si="6"/>
        <v>오전</v>
      </c>
      <c r="M333" s="151"/>
    </row>
    <row r="334" spans="2:13">
      <c r="B334" s="364" t="s">
        <v>2840</v>
      </c>
      <c r="C334" s="364" t="s">
        <v>2878</v>
      </c>
      <c r="D334" s="364" t="s">
        <v>1014</v>
      </c>
      <c r="E334" s="364">
        <v>10</v>
      </c>
      <c r="F334" s="364">
        <v>2</v>
      </c>
      <c r="G334" s="364">
        <v>10</v>
      </c>
      <c r="H334" s="364">
        <v>10</v>
      </c>
      <c r="I334" s="364">
        <v>10</v>
      </c>
      <c r="J334" s="401" t="s">
        <v>359</v>
      </c>
      <c r="K334" s="152" t="s">
        <v>97</v>
      </c>
      <c r="L334" s="91" t="str">
        <f t="shared" si="6"/>
        <v>오전</v>
      </c>
      <c r="M334" s="151"/>
    </row>
    <row r="335" spans="2:13">
      <c r="B335" s="364" t="s">
        <v>2840</v>
      </c>
      <c r="C335" s="364" t="s">
        <v>2878</v>
      </c>
      <c r="D335" s="364" t="s">
        <v>1016</v>
      </c>
      <c r="E335" s="364">
        <v>10</v>
      </c>
      <c r="F335" s="364">
        <v>2</v>
      </c>
      <c r="G335" s="364">
        <v>10</v>
      </c>
      <c r="H335" s="364">
        <v>10</v>
      </c>
      <c r="I335" s="364">
        <v>10</v>
      </c>
      <c r="J335" s="401" t="s">
        <v>359</v>
      </c>
      <c r="K335" s="152" t="s">
        <v>88</v>
      </c>
      <c r="L335" s="91" t="str">
        <f t="shared" si="6"/>
        <v>오전</v>
      </c>
      <c r="M335" s="151"/>
    </row>
    <row r="336" spans="2:13">
      <c r="B336" s="364" t="s">
        <v>2840</v>
      </c>
      <c r="C336" s="364" t="s">
        <v>2878</v>
      </c>
      <c r="D336" s="364" t="s">
        <v>1018</v>
      </c>
      <c r="E336" s="364">
        <v>10</v>
      </c>
      <c r="F336" s="364">
        <v>2</v>
      </c>
      <c r="G336" s="364">
        <v>10</v>
      </c>
      <c r="H336" s="364">
        <v>10</v>
      </c>
      <c r="I336" s="364">
        <v>10</v>
      </c>
      <c r="J336" s="401" t="s">
        <v>359</v>
      </c>
      <c r="K336" s="152" t="s">
        <v>88</v>
      </c>
      <c r="L336" s="91" t="str">
        <f t="shared" si="6"/>
        <v>오전</v>
      </c>
      <c r="M336" s="151"/>
    </row>
    <row r="337" spans="2:13">
      <c r="B337" s="364" t="s">
        <v>2840</v>
      </c>
      <c r="C337" s="364" t="s">
        <v>2878</v>
      </c>
      <c r="D337" s="364" t="s">
        <v>1021</v>
      </c>
      <c r="E337" s="364">
        <v>10</v>
      </c>
      <c r="F337" s="364">
        <v>2</v>
      </c>
      <c r="G337" s="364">
        <v>10</v>
      </c>
      <c r="H337" s="364">
        <v>10</v>
      </c>
      <c r="I337" s="364">
        <v>10</v>
      </c>
      <c r="J337" s="401" t="s">
        <v>359</v>
      </c>
      <c r="K337" s="152" t="s">
        <v>27</v>
      </c>
      <c r="L337" s="91" t="str">
        <f t="shared" si="6"/>
        <v>오전</v>
      </c>
      <c r="M337" s="151"/>
    </row>
    <row r="338" spans="2:13">
      <c r="B338" s="364" t="s">
        <v>2840</v>
      </c>
      <c r="C338" s="364" t="s">
        <v>2878</v>
      </c>
      <c r="D338" s="364" t="s">
        <v>1023</v>
      </c>
      <c r="E338" s="364">
        <v>10</v>
      </c>
      <c r="F338" s="364">
        <v>2</v>
      </c>
      <c r="G338" s="364">
        <v>10</v>
      </c>
      <c r="H338" s="364">
        <v>10</v>
      </c>
      <c r="I338" s="364">
        <v>10</v>
      </c>
      <c r="J338" s="401" t="s">
        <v>359</v>
      </c>
      <c r="K338" s="152" t="s">
        <v>97</v>
      </c>
      <c r="L338" s="91" t="str">
        <f t="shared" si="6"/>
        <v>오전</v>
      </c>
      <c r="M338" s="151"/>
    </row>
    <row r="339" spans="2:13">
      <c r="B339" s="364" t="s">
        <v>2840</v>
      </c>
      <c r="C339" s="364" t="s">
        <v>2878</v>
      </c>
      <c r="D339" s="364" t="s">
        <v>1025</v>
      </c>
      <c r="E339" s="364">
        <v>10</v>
      </c>
      <c r="F339" s="364">
        <v>2</v>
      </c>
      <c r="G339" s="364">
        <v>10</v>
      </c>
      <c r="H339" s="364">
        <v>10</v>
      </c>
      <c r="I339" s="364">
        <v>10</v>
      </c>
      <c r="J339" s="401" t="s">
        <v>359</v>
      </c>
      <c r="K339" s="152" t="s">
        <v>46</v>
      </c>
      <c r="L339" s="91" t="str">
        <f t="shared" si="6"/>
        <v>오전</v>
      </c>
      <c r="M339" s="151"/>
    </row>
    <row r="340" spans="2:13">
      <c r="B340" s="364" t="s">
        <v>2840</v>
      </c>
      <c r="C340" s="364" t="s">
        <v>2878</v>
      </c>
      <c r="D340" s="364" t="s">
        <v>1027</v>
      </c>
      <c r="E340" s="364">
        <v>10</v>
      </c>
      <c r="F340" s="364">
        <v>2</v>
      </c>
      <c r="G340" s="364">
        <v>10</v>
      </c>
      <c r="H340" s="364">
        <v>10</v>
      </c>
      <c r="I340" s="364">
        <v>10</v>
      </c>
      <c r="J340" s="401" t="s">
        <v>359</v>
      </c>
      <c r="K340" s="152" t="s">
        <v>97</v>
      </c>
      <c r="L340" s="91" t="str">
        <f t="shared" si="6"/>
        <v>오전</v>
      </c>
      <c r="M340" s="151"/>
    </row>
    <row r="341" spans="2:13">
      <c r="B341" s="364" t="s">
        <v>2840</v>
      </c>
      <c r="C341" s="364" t="s">
        <v>2878</v>
      </c>
      <c r="D341" s="364" t="s">
        <v>1029</v>
      </c>
      <c r="E341" s="364">
        <v>10</v>
      </c>
      <c r="F341" s="364">
        <v>2</v>
      </c>
      <c r="G341" s="364">
        <v>10</v>
      </c>
      <c r="H341" s="364">
        <v>10</v>
      </c>
      <c r="I341" s="364">
        <v>10</v>
      </c>
      <c r="J341" s="401" t="s">
        <v>359</v>
      </c>
      <c r="K341" s="152" t="s">
        <v>85</v>
      </c>
      <c r="L341" s="91" t="str">
        <f t="shared" si="6"/>
        <v>오전</v>
      </c>
      <c r="M341" s="151"/>
    </row>
    <row r="342" spans="2:13">
      <c r="B342" s="364" t="s">
        <v>2840</v>
      </c>
      <c r="C342" s="364" t="s">
        <v>2878</v>
      </c>
      <c r="D342" s="364" t="s">
        <v>1031</v>
      </c>
      <c r="E342" s="364">
        <v>10</v>
      </c>
      <c r="F342" s="364">
        <v>2</v>
      </c>
      <c r="G342" s="364">
        <v>10</v>
      </c>
      <c r="H342" s="364">
        <v>10</v>
      </c>
      <c r="I342" s="364">
        <v>10</v>
      </c>
      <c r="J342" s="401" t="s">
        <v>359</v>
      </c>
      <c r="K342" s="152" t="s">
        <v>46</v>
      </c>
      <c r="L342" s="91" t="str">
        <f t="shared" si="6"/>
        <v>오전</v>
      </c>
      <c r="M342" s="151"/>
    </row>
    <row r="343" spans="2:13">
      <c r="B343" s="364" t="s">
        <v>2840</v>
      </c>
      <c r="C343" s="364" t="s">
        <v>2878</v>
      </c>
      <c r="D343" s="364" t="s">
        <v>1033</v>
      </c>
      <c r="E343" s="364">
        <v>10</v>
      </c>
      <c r="F343" s="364">
        <v>2</v>
      </c>
      <c r="G343" s="364">
        <v>10</v>
      </c>
      <c r="H343" s="364">
        <v>10</v>
      </c>
      <c r="I343" s="364">
        <v>10</v>
      </c>
      <c r="J343" s="401" t="s">
        <v>359</v>
      </c>
      <c r="K343" s="152" t="s">
        <v>97</v>
      </c>
      <c r="L343" s="91" t="str">
        <f t="shared" si="6"/>
        <v>오전</v>
      </c>
      <c r="M343" s="151"/>
    </row>
    <row r="344" spans="2:13">
      <c r="B344" s="364" t="s">
        <v>2840</v>
      </c>
      <c r="C344" s="364" t="s">
        <v>2878</v>
      </c>
      <c r="D344" s="364" t="s">
        <v>1039</v>
      </c>
      <c r="E344" s="364">
        <v>10</v>
      </c>
      <c r="F344" s="364">
        <v>2</v>
      </c>
      <c r="G344" s="364">
        <v>10</v>
      </c>
      <c r="H344" s="364">
        <v>10</v>
      </c>
      <c r="I344" s="364">
        <v>10</v>
      </c>
      <c r="J344" s="401" t="s">
        <v>359</v>
      </c>
      <c r="K344" s="152" t="s">
        <v>73</v>
      </c>
      <c r="L344" s="91" t="str">
        <f t="shared" si="6"/>
        <v>오전</v>
      </c>
      <c r="M344" s="151"/>
    </row>
    <row r="345" spans="2:13">
      <c r="B345" s="364" t="s">
        <v>3154</v>
      </c>
      <c r="C345" s="364" t="s">
        <v>3155</v>
      </c>
      <c r="D345" s="364" t="s">
        <v>1066</v>
      </c>
      <c r="E345" s="364">
        <v>10</v>
      </c>
      <c r="F345" s="364">
        <v>2</v>
      </c>
      <c r="G345" s="364">
        <v>10</v>
      </c>
      <c r="H345" s="364">
        <v>10</v>
      </c>
      <c r="I345" s="364">
        <v>10</v>
      </c>
      <c r="J345" s="401" t="s">
        <v>359</v>
      </c>
      <c r="K345" s="152" t="s">
        <v>2892</v>
      </c>
      <c r="L345" s="91" t="str">
        <f t="shared" si="6"/>
        <v>오전</v>
      </c>
      <c r="M345" s="151" t="s">
        <v>123</v>
      </c>
    </row>
    <row r="346" spans="2:13">
      <c r="B346" s="364" t="s">
        <v>3157</v>
      </c>
      <c r="C346" s="364" t="s">
        <v>3155</v>
      </c>
      <c r="D346" s="364" t="s">
        <v>1074</v>
      </c>
      <c r="E346" s="364">
        <v>10</v>
      </c>
      <c r="F346" s="364">
        <v>2</v>
      </c>
      <c r="G346" s="364">
        <v>10</v>
      </c>
      <c r="H346" s="364">
        <v>10</v>
      </c>
      <c r="I346" s="364">
        <v>10</v>
      </c>
      <c r="J346" s="401" t="s">
        <v>359</v>
      </c>
      <c r="K346" s="152" t="s">
        <v>1600</v>
      </c>
      <c r="L346" s="91" t="str">
        <f t="shared" si="6"/>
        <v>오전</v>
      </c>
      <c r="M346" s="151" t="s">
        <v>123</v>
      </c>
    </row>
    <row r="347" spans="2:13">
      <c r="B347" s="364" t="s">
        <v>3157</v>
      </c>
      <c r="C347" s="364" t="s">
        <v>3155</v>
      </c>
      <c r="D347" s="364" t="s">
        <v>1080</v>
      </c>
      <c r="E347" s="364">
        <v>10</v>
      </c>
      <c r="F347" s="364">
        <v>2</v>
      </c>
      <c r="G347" s="364">
        <v>10</v>
      </c>
      <c r="H347" s="364">
        <v>10</v>
      </c>
      <c r="I347" s="364">
        <v>10</v>
      </c>
      <c r="J347" s="401" t="s">
        <v>359</v>
      </c>
      <c r="K347" s="152" t="s">
        <v>56</v>
      </c>
      <c r="L347" s="91" t="str">
        <f t="shared" si="6"/>
        <v>오전</v>
      </c>
      <c r="M347" s="151" t="s">
        <v>123</v>
      </c>
    </row>
    <row r="348" spans="2:13">
      <c r="B348" s="364" t="s">
        <v>3157</v>
      </c>
      <c r="C348" s="364" t="s">
        <v>3155</v>
      </c>
      <c r="D348" s="364" t="s">
        <v>1084</v>
      </c>
      <c r="E348" s="364">
        <v>10</v>
      </c>
      <c r="F348" s="364">
        <v>2</v>
      </c>
      <c r="G348" s="364">
        <v>10</v>
      </c>
      <c r="H348" s="364">
        <v>10</v>
      </c>
      <c r="I348" s="364">
        <v>10</v>
      </c>
      <c r="J348" s="401" t="s">
        <v>359</v>
      </c>
      <c r="K348" s="152" t="s">
        <v>485</v>
      </c>
      <c r="L348" s="91" t="str">
        <f t="shared" si="6"/>
        <v>오전</v>
      </c>
      <c r="M348" s="151" t="s">
        <v>123</v>
      </c>
    </row>
    <row r="349" spans="2:13">
      <c r="B349" s="364" t="s">
        <v>3157</v>
      </c>
      <c r="C349" s="364" t="s">
        <v>3161</v>
      </c>
      <c r="D349" s="364" t="s">
        <v>1199</v>
      </c>
      <c r="E349" s="364">
        <v>10</v>
      </c>
      <c r="F349" s="364">
        <v>2</v>
      </c>
      <c r="G349" s="364">
        <v>10</v>
      </c>
      <c r="H349" s="364">
        <v>10</v>
      </c>
      <c r="I349" s="364">
        <v>10</v>
      </c>
      <c r="J349" s="401" t="s">
        <v>359</v>
      </c>
      <c r="K349" s="152" t="s">
        <v>369</v>
      </c>
      <c r="L349" s="91" t="str">
        <f t="shared" si="6"/>
        <v>오후</v>
      </c>
      <c r="M349" s="151" t="s">
        <v>123</v>
      </c>
    </row>
    <row r="350" spans="2:13">
      <c r="B350" s="364" t="s">
        <v>3157</v>
      </c>
      <c r="C350" s="364" t="s">
        <v>3163</v>
      </c>
      <c r="D350" s="364" t="s">
        <v>1213</v>
      </c>
      <c r="E350" s="364">
        <v>10</v>
      </c>
      <c r="F350" s="364">
        <v>2</v>
      </c>
      <c r="G350" s="364">
        <v>10</v>
      </c>
      <c r="H350" s="364">
        <v>10</v>
      </c>
      <c r="I350" s="364">
        <v>10</v>
      </c>
      <c r="J350" s="401" t="s">
        <v>359</v>
      </c>
      <c r="K350" s="152" t="s">
        <v>1388</v>
      </c>
      <c r="L350" s="91" t="str">
        <f t="shared" si="6"/>
        <v>야간</v>
      </c>
      <c r="M350" s="151" t="s">
        <v>123</v>
      </c>
    </row>
    <row r="351" spans="2:13">
      <c r="B351" s="364" t="s">
        <v>3157</v>
      </c>
      <c r="C351" s="364" t="s">
        <v>3163</v>
      </c>
      <c r="D351" s="364" t="s">
        <v>1217</v>
      </c>
      <c r="E351" s="364">
        <v>10</v>
      </c>
      <c r="F351" s="364">
        <v>2</v>
      </c>
      <c r="G351" s="364">
        <v>10</v>
      </c>
      <c r="H351" s="364">
        <v>10</v>
      </c>
      <c r="I351" s="364">
        <v>10</v>
      </c>
      <c r="J351" s="401" t="s">
        <v>359</v>
      </c>
      <c r="K351" s="152" t="s">
        <v>372</v>
      </c>
      <c r="L351" s="91" t="str">
        <f t="shared" si="6"/>
        <v>야간</v>
      </c>
      <c r="M351" s="151" t="s">
        <v>123</v>
      </c>
    </row>
    <row r="352" spans="2:13">
      <c r="B352" s="364" t="s">
        <v>3157</v>
      </c>
      <c r="C352" s="364" t="s">
        <v>3163</v>
      </c>
      <c r="D352" s="364" t="s">
        <v>1274</v>
      </c>
      <c r="E352" s="364">
        <v>10</v>
      </c>
      <c r="F352" s="364">
        <v>2</v>
      </c>
      <c r="G352" s="364">
        <v>10</v>
      </c>
      <c r="H352" s="364">
        <v>10</v>
      </c>
      <c r="I352" s="364">
        <v>10</v>
      </c>
      <c r="J352" s="401" t="s">
        <v>359</v>
      </c>
      <c r="K352" s="152" t="s">
        <v>372</v>
      </c>
      <c r="L352" s="91" t="str">
        <f t="shared" si="6"/>
        <v>야간</v>
      </c>
      <c r="M352" s="151" t="s">
        <v>123</v>
      </c>
    </row>
    <row r="353" spans="2:13">
      <c r="B353" s="364" t="s">
        <v>3157</v>
      </c>
      <c r="C353" s="364" t="s">
        <v>3163</v>
      </c>
      <c r="D353" s="364" t="s">
        <v>1276</v>
      </c>
      <c r="E353" s="364">
        <v>10</v>
      </c>
      <c r="F353" s="364">
        <v>2</v>
      </c>
      <c r="G353" s="364">
        <v>10</v>
      </c>
      <c r="H353" s="364">
        <v>10</v>
      </c>
      <c r="I353" s="364">
        <v>10</v>
      </c>
      <c r="J353" s="401" t="s">
        <v>359</v>
      </c>
      <c r="K353" s="152" t="s">
        <v>372</v>
      </c>
      <c r="L353" s="91" t="str">
        <f t="shared" si="6"/>
        <v>야간</v>
      </c>
      <c r="M353" s="151" t="s">
        <v>123</v>
      </c>
    </row>
    <row r="354" spans="2:13">
      <c r="B354" s="364" t="s">
        <v>3157</v>
      </c>
      <c r="C354" s="364" t="s">
        <v>3163</v>
      </c>
      <c r="D354" s="364" t="s">
        <v>1278</v>
      </c>
      <c r="E354" s="364">
        <v>10</v>
      </c>
      <c r="F354" s="364">
        <v>2</v>
      </c>
      <c r="G354" s="364">
        <v>10</v>
      </c>
      <c r="H354" s="364">
        <v>10</v>
      </c>
      <c r="I354" s="364">
        <v>10</v>
      </c>
      <c r="J354" s="401" t="s">
        <v>359</v>
      </c>
      <c r="K354" s="152" t="s">
        <v>56</v>
      </c>
      <c r="L354" s="91" t="str">
        <f t="shared" si="6"/>
        <v>야간</v>
      </c>
      <c r="M354" s="151" t="s">
        <v>123</v>
      </c>
    </row>
    <row r="355" spans="2:13">
      <c r="B355" s="364" t="s">
        <v>3157</v>
      </c>
      <c r="C355" s="364" t="s">
        <v>3163</v>
      </c>
      <c r="D355" s="364" t="s">
        <v>1280</v>
      </c>
      <c r="E355" s="364">
        <v>10</v>
      </c>
      <c r="F355" s="364">
        <v>2</v>
      </c>
      <c r="G355" s="364">
        <v>10</v>
      </c>
      <c r="H355" s="364">
        <v>10</v>
      </c>
      <c r="I355" s="364">
        <v>10</v>
      </c>
      <c r="J355" s="401" t="s">
        <v>359</v>
      </c>
      <c r="K355" s="152" t="s">
        <v>372</v>
      </c>
      <c r="L355" s="91" t="str">
        <f t="shared" si="6"/>
        <v>야간</v>
      </c>
      <c r="M355" s="151" t="s">
        <v>123</v>
      </c>
    </row>
    <row r="356" spans="2:13">
      <c r="B356" s="364" t="s">
        <v>3157</v>
      </c>
      <c r="C356" s="364" t="s">
        <v>3163</v>
      </c>
      <c r="D356" s="364" t="s">
        <v>1284</v>
      </c>
      <c r="E356" s="364">
        <v>10</v>
      </c>
      <c r="F356" s="364">
        <v>2</v>
      </c>
      <c r="G356" s="364">
        <v>10</v>
      </c>
      <c r="H356" s="364">
        <v>10</v>
      </c>
      <c r="I356" s="364">
        <v>10</v>
      </c>
      <c r="J356" s="401" t="s">
        <v>359</v>
      </c>
      <c r="K356" s="152" t="s">
        <v>1388</v>
      </c>
      <c r="L356" s="91" t="str">
        <f t="shared" si="6"/>
        <v>야간</v>
      </c>
      <c r="M356" s="151" t="s">
        <v>123</v>
      </c>
    </row>
    <row r="357" spans="2:13">
      <c r="B357" s="364" t="s">
        <v>3157</v>
      </c>
      <c r="C357" s="364" t="s">
        <v>3171</v>
      </c>
      <c r="D357" s="364" t="s">
        <v>1294</v>
      </c>
      <c r="E357" s="364">
        <v>10</v>
      </c>
      <c r="F357" s="364">
        <v>2</v>
      </c>
      <c r="G357" s="364">
        <v>10</v>
      </c>
      <c r="H357" s="364">
        <v>10</v>
      </c>
      <c r="I357" s="364">
        <v>10</v>
      </c>
      <c r="J357" s="401" t="s">
        <v>359</v>
      </c>
      <c r="K357" s="152" t="s">
        <v>372</v>
      </c>
      <c r="L357" s="91" t="s">
        <v>30</v>
      </c>
      <c r="M357" s="151" t="s">
        <v>123</v>
      </c>
    </row>
    <row r="358" spans="2:13">
      <c r="B358" s="364" t="s">
        <v>3157</v>
      </c>
      <c r="C358" s="364" t="s">
        <v>3171</v>
      </c>
      <c r="D358" s="364" t="s">
        <v>1299</v>
      </c>
      <c r="E358" s="364">
        <v>10</v>
      </c>
      <c r="F358" s="364">
        <v>2</v>
      </c>
      <c r="G358" s="364">
        <v>10</v>
      </c>
      <c r="H358" s="364">
        <v>10</v>
      </c>
      <c r="I358" s="364">
        <v>10</v>
      </c>
      <c r="J358" s="401" t="s">
        <v>359</v>
      </c>
      <c r="K358" s="152" t="s">
        <v>372</v>
      </c>
      <c r="L358" s="91" t="s">
        <v>30</v>
      </c>
      <c r="M358" s="151" t="s">
        <v>123</v>
      </c>
    </row>
    <row r="359" spans="2:13">
      <c r="B359" s="364" t="s">
        <v>3157</v>
      </c>
      <c r="C359" s="364" t="s">
        <v>3163</v>
      </c>
      <c r="D359" s="364" t="s">
        <v>1222</v>
      </c>
      <c r="E359" s="364">
        <v>10</v>
      </c>
      <c r="F359" s="364">
        <v>2</v>
      </c>
      <c r="G359" s="364">
        <v>10</v>
      </c>
      <c r="H359" s="364">
        <v>10</v>
      </c>
      <c r="I359" s="364">
        <v>10</v>
      </c>
      <c r="J359" s="401" t="s">
        <v>359</v>
      </c>
      <c r="K359" s="152" t="s">
        <v>1388</v>
      </c>
      <c r="L359" s="91" t="str">
        <f>IF(MID(D359,1,8)&gt;="20241101",IF(VALUE(MID(D359,10,6))&lt;120000,"오전",IF(VALUE(MID(D359,10,2))&lt;17,"오후","야간")),
IF(MID(D359,1,8)&lt;"20241101",IF(VALUE(MID(D359,10,6))&lt;120000,"오전",IF(VALUE(MID(D359,10,2))&lt;18,"오후","야간"))
))</f>
        <v>야간</v>
      </c>
      <c r="M359" s="151" t="s">
        <v>2214</v>
      </c>
    </row>
    <row r="360" spans="2:13">
      <c r="B360" s="364" t="s">
        <v>3154</v>
      </c>
      <c r="C360" s="364" t="s">
        <v>3155</v>
      </c>
      <c r="D360" s="364" t="s">
        <v>1070</v>
      </c>
      <c r="E360" s="364">
        <v>10</v>
      </c>
      <c r="F360" s="364">
        <v>2</v>
      </c>
      <c r="G360" s="364">
        <v>10</v>
      </c>
      <c r="H360" s="364">
        <v>10</v>
      </c>
      <c r="I360" s="364">
        <v>10</v>
      </c>
      <c r="J360" s="401" t="s">
        <v>359</v>
      </c>
      <c r="K360" s="152" t="s">
        <v>1852</v>
      </c>
      <c r="L360" s="91" t="str">
        <f>IF(MID(D360,1,8)&gt;="20241101",IF(VALUE(MID(D360,10,6))&lt;120000,"오전",IF(VALUE(MID(D360,10,2))&lt;17,"오후","야간")),
IF(MID(D360,1,8)&lt;"20241101",IF(VALUE(MID(D360,10,6))&lt;120000,"오전",IF(VALUE(MID(D360,10,2))&lt;18,"오후","야간"))
))</f>
        <v>오전</v>
      </c>
      <c r="M360" s="151" t="s">
        <v>120</v>
      </c>
    </row>
    <row r="361" spans="2:13">
      <c r="B361" s="364" t="s">
        <v>3157</v>
      </c>
      <c r="C361" s="364" t="s">
        <v>3155</v>
      </c>
      <c r="D361" s="364" t="s">
        <v>1076</v>
      </c>
      <c r="E361" s="364">
        <v>10</v>
      </c>
      <c r="F361" s="364">
        <v>2</v>
      </c>
      <c r="G361" s="364">
        <v>10</v>
      </c>
      <c r="H361" s="364">
        <v>10</v>
      </c>
      <c r="I361" s="364">
        <v>10</v>
      </c>
      <c r="J361" s="401" t="s">
        <v>359</v>
      </c>
      <c r="K361" s="152" t="s">
        <v>1388</v>
      </c>
      <c r="L361" s="91" t="str">
        <f>IF(MID(D361,1,8)&gt;="20241101",IF(VALUE(MID(D361,10,6))&lt;120000,"오전",IF(VALUE(MID(D361,10,2))&lt;17,"오후","야간")),
IF(MID(D361,1,8)&lt;"20241101",IF(VALUE(MID(D361,10,6))&lt;120000,"오전",IF(VALUE(MID(D361,10,2))&lt;18,"오후","야간"))
))</f>
        <v>오전</v>
      </c>
      <c r="M361" s="151" t="s">
        <v>120</v>
      </c>
    </row>
    <row r="362" spans="2:13">
      <c r="B362" s="364" t="s">
        <v>3157</v>
      </c>
      <c r="C362" s="364" t="s">
        <v>3163</v>
      </c>
      <c r="D362" s="364" t="s">
        <v>1226</v>
      </c>
      <c r="E362" s="364">
        <v>10</v>
      </c>
      <c r="F362" s="364">
        <v>2</v>
      </c>
      <c r="G362" s="364">
        <v>10</v>
      </c>
      <c r="H362" s="364">
        <v>10</v>
      </c>
      <c r="I362" s="364">
        <v>10</v>
      </c>
      <c r="J362" s="401" t="s">
        <v>359</v>
      </c>
      <c r="K362" s="152" t="s">
        <v>1600</v>
      </c>
      <c r="L362" s="91" t="str">
        <f>IF(MID(D362,1,8)&gt;="20241101",IF(VALUE(MID(D362,10,6))&lt;120000,"오전",IF(VALUE(MID(D362,10,2))&lt;17,"오후","야간")),
IF(MID(D362,1,8)&lt;"20241101",IF(VALUE(MID(D362,10,6))&lt;120000,"오전",IF(VALUE(MID(D362,10,2))&lt;18,"오후","야간"))
))</f>
        <v>야간</v>
      </c>
      <c r="M362" s="151" t="s">
        <v>120</v>
      </c>
    </row>
    <row r="363" spans="2:13">
      <c r="B363" s="364" t="s">
        <v>3157</v>
      </c>
      <c r="C363" s="364" t="s">
        <v>3171</v>
      </c>
      <c r="D363" s="364" t="s">
        <v>1297</v>
      </c>
      <c r="E363" s="364">
        <v>10</v>
      </c>
      <c r="F363" s="364">
        <v>2</v>
      </c>
      <c r="G363" s="364">
        <v>10</v>
      </c>
      <c r="H363" s="364">
        <v>10</v>
      </c>
      <c r="I363" s="364">
        <v>10</v>
      </c>
      <c r="J363" s="401" t="s">
        <v>359</v>
      </c>
      <c r="K363" s="152" t="s">
        <v>372</v>
      </c>
      <c r="L363" s="91" t="s">
        <v>30</v>
      </c>
      <c r="M363" s="151" t="s">
        <v>120</v>
      </c>
    </row>
    <row r="364" spans="2:13">
      <c r="B364" s="364" t="s">
        <v>3157</v>
      </c>
      <c r="C364" s="364" t="s">
        <v>3163</v>
      </c>
      <c r="D364" s="364" t="s">
        <v>1215</v>
      </c>
      <c r="E364" s="364">
        <v>10</v>
      </c>
      <c r="F364" s="364">
        <v>2</v>
      </c>
      <c r="G364" s="364">
        <v>10</v>
      </c>
      <c r="H364" s="364">
        <v>10</v>
      </c>
      <c r="I364" s="364">
        <v>10</v>
      </c>
      <c r="J364" s="401" t="s">
        <v>359</v>
      </c>
      <c r="K364" s="152" t="s">
        <v>56</v>
      </c>
      <c r="L364" s="91" t="str">
        <f t="shared" ref="L364:L395" si="7">IF(MID(D364,1,8)&gt;="20241101",IF(VALUE(MID(D364,10,6))&lt;120000,"오전",IF(VALUE(MID(D364,10,2))&lt;17,"오후","야간")),
IF(MID(D364,1,8)&lt;"20241101",IF(VALUE(MID(D364,10,6))&lt;120000,"오전",IF(VALUE(MID(D364,10,2))&lt;18,"오후","야간"))
))</f>
        <v>야간</v>
      </c>
      <c r="M364" s="151" t="s">
        <v>2350</v>
      </c>
    </row>
    <row r="365" spans="2:13">
      <c r="B365" s="364" t="s">
        <v>3154</v>
      </c>
      <c r="C365" s="364" t="s">
        <v>3155</v>
      </c>
      <c r="D365" s="364" t="s">
        <v>1068</v>
      </c>
      <c r="E365" s="364">
        <v>10</v>
      </c>
      <c r="F365" s="364">
        <v>2</v>
      </c>
      <c r="G365" s="364">
        <v>10</v>
      </c>
      <c r="H365" s="364">
        <v>10</v>
      </c>
      <c r="I365" s="364">
        <v>10</v>
      </c>
      <c r="J365" s="401" t="s">
        <v>359</v>
      </c>
      <c r="K365" s="152" t="s">
        <v>73</v>
      </c>
      <c r="L365" s="91" t="str">
        <f t="shared" si="7"/>
        <v>오전</v>
      </c>
      <c r="M365" s="151"/>
    </row>
    <row r="366" spans="2:13">
      <c r="B366" s="364" t="s">
        <v>3157</v>
      </c>
      <c r="C366" s="364" t="s">
        <v>3155</v>
      </c>
      <c r="D366" s="364" t="s">
        <v>1072</v>
      </c>
      <c r="E366" s="364">
        <v>10</v>
      </c>
      <c r="F366" s="364">
        <v>2</v>
      </c>
      <c r="G366" s="364">
        <v>10</v>
      </c>
      <c r="H366" s="364">
        <v>10</v>
      </c>
      <c r="I366" s="364">
        <v>10</v>
      </c>
      <c r="J366" s="401" t="s">
        <v>359</v>
      </c>
      <c r="K366" s="152" t="s">
        <v>73</v>
      </c>
      <c r="L366" s="91" t="str">
        <f t="shared" si="7"/>
        <v>오전</v>
      </c>
      <c r="M366" s="151"/>
    </row>
    <row r="367" spans="2:13">
      <c r="B367" s="364" t="s">
        <v>3157</v>
      </c>
      <c r="C367" s="364" t="s">
        <v>3155</v>
      </c>
      <c r="D367" s="364" t="s">
        <v>1078</v>
      </c>
      <c r="E367" s="364">
        <v>10</v>
      </c>
      <c r="F367" s="364">
        <v>2</v>
      </c>
      <c r="G367" s="364">
        <v>10</v>
      </c>
      <c r="H367" s="364">
        <v>10</v>
      </c>
      <c r="I367" s="364">
        <v>10</v>
      </c>
      <c r="J367" s="401" t="s">
        <v>359</v>
      </c>
      <c r="K367" s="152" t="s">
        <v>73</v>
      </c>
      <c r="L367" s="91" t="str">
        <f t="shared" si="7"/>
        <v>오전</v>
      </c>
      <c r="M367" s="151"/>
    </row>
    <row r="368" spans="2:13">
      <c r="B368" s="364" t="s">
        <v>3157</v>
      </c>
      <c r="C368" s="364" t="s">
        <v>3155</v>
      </c>
      <c r="D368" s="364" t="s">
        <v>1082</v>
      </c>
      <c r="E368" s="364">
        <v>10</v>
      </c>
      <c r="F368" s="364">
        <v>2</v>
      </c>
      <c r="G368" s="364">
        <v>10</v>
      </c>
      <c r="H368" s="364">
        <v>10</v>
      </c>
      <c r="I368" s="364">
        <v>10</v>
      </c>
      <c r="J368" s="401" t="s">
        <v>359</v>
      </c>
      <c r="K368" s="152" t="s">
        <v>41</v>
      </c>
      <c r="L368" s="91" t="str">
        <f t="shared" si="7"/>
        <v>오전</v>
      </c>
      <c r="M368" s="151"/>
    </row>
    <row r="369" spans="2:13">
      <c r="B369" s="364" t="s">
        <v>3157</v>
      </c>
      <c r="C369" s="364" t="s">
        <v>3155</v>
      </c>
      <c r="D369" s="364" t="s">
        <v>1086</v>
      </c>
      <c r="E369" s="364">
        <v>10</v>
      </c>
      <c r="F369" s="364">
        <v>2</v>
      </c>
      <c r="G369" s="364">
        <v>10</v>
      </c>
      <c r="H369" s="364">
        <v>10</v>
      </c>
      <c r="I369" s="364">
        <v>10</v>
      </c>
      <c r="J369" s="401" t="s">
        <v>359</v>
      </c>
      <c r="K369" s="152" t="s">
        <v>3100</v>
      </c>
      <c r="L369" s="91" t="str">
        <f t="shared" si="7"/>
        <v>오전</v>
      </c>
      <c r="M369" s="151"/>
    </row>
    <row r="370" spans="2:13">
      <c r="B370" s="364" t="s">
        <v>3157</v>
      </c>
      <c r="C370" s="364" t="s">
        <v>3155</v>
      </c>
      <c r="D370" s="364" t="s">
        <v>1088</v>
      </c>
      <c r="E370" s="364">
        <v>10</v>
      </c>
      <c r="F370" s="364">
        <v>2</v>
      </c>
      <c r="G370" s="364">
        <v>10</v>
      </c>
      <c r="H370" s="364">
        <v>10</v>
      </c>
      <c r="I370" s="364">
        <v>10</v>
      </c>
      <c r="J370" s="401" t="s">
        <v>359</v>
      </c>
      <c r="K370" s="152" t="s">
        <v>41</v>
      </c>
      <c r="L370" s="91" t="str">
        <f t="shared" si="7"/>
        <v>오전</v>
      </c>
      <c r="M370" s="151"/>
    </row>
    <row r="371" spans="2:13">
      <c r="B371" s="364" t="s">
        <v>3157</v>
      </c>
      <c r="C371" s="364" t="s">
        <v>3155</v>
      </c>
      <c r="D371" s="364" t="s">
        <v>1091</v>
      </c>
      <c r="E371" s="364">
        <v>10</v>
      </c>
      <c r="F371" s="364">
        <v>2</v>
      </c>
      <c r="G371" s="364">
        <v>10</v>
      </c>
      <c r="H371" s="364">
        <v>10</v>
      </c>
      <c r="I371" s="364">
        <v>10</v>
      </c>
      <c r="J371" s="401" t="s">
        <v>359</v>
      </c>
      <c r="K371" s="152" t="s">
        <v>2961</v>
      </c>
      <c r="L371" s="91" t="str">
        <f t="shared" si="7"/>
        <v>오전</v>
      </c>
      <c r="M371" s="151"/>
    </row>
    <row r="372" spans="2:13">
      <c r="B372" s="364" t="s">
        <v>3157</v>
      </c>
      <c r="C372" s="364" t="s">
        <v>3155</v>
      </c>
      <c r="D372" s="364" t="s">
        <v>1093</v>
      </c>
      <c r="E372" s="364">
        <v>10</v>
      </c>
      <c r="F372" s="364">
        <v>2</v>
      </c>
      <c r="G372" s="364">
        <v>10</v>
      </c>
      <c r="H372" s="364">
        <v>10</v>
      </c>
      <c r="I372" s="364">
        <v>10</v>
      </c>
      <c r="J372" s="401" t="s">
        <v>359</v>
      </c>
      <c r="K372" s="152" t="s">
        <v>95</v>
      </c>
      <c r="L372" s="91" t="str">
        <f t="shared" si="7"/>
        <v>오전</v>
      </c>
      <c r="M372" s="151"/>
    </row>
    <row r="373" spans="2:13">
      <c r="B373" s="364" t="s">
        <v>3157</v>
      </c>
      <c r="C373" s="364" t="s">
        <v>3155</v>
      </c>
      <c r="D373" s="364" t="s">
        <v>1095</v>
      </c>
      <c r="E373" s="364">
        <v>10</v>
      </c>
      <c r="F373" s="364">
        <v>2</v>
      </c>
      <c r="G373" s="364">
        <v>10</v>
      </c>
      <c r="H373" s="364">
        <v>10</v>
      </c>
      <c r="I373" s="364">
        <v>10</v>
      </c>
      <c r="J373" s="401" t="s">
        <v>359</v>
      </c>
      <c r="K373" s="152" t="s">
        <v>425</v>
      </c>
      <c r="L373" s="91" t="str">
        <f t="shared" si="7"/>
        <v>오전</v>
      </c>
      <c r="M373" s="151"/>
    </row>
    <row r="374" spans="2:13">
      <c r="B374" s="364" t="s">
        <v>3157</v>
      </c>
      <c r="C374" s="364" t="s">
        <v>3155</v>
      </c>
      <c r="D374" s="364" t="s">
        <v>1098</v>
      </c>
      <c r="E374" s="364">
        <v>10</v>
      </c>
      <c r="F374" s="364">
        <v>2</v>
      </c>
      <c r="G374" s="364">
        <v>10</v>
      </c>
      <c r="H374" s="364">
        <v>10</v>
      </c>
      <c r="I374" s="364">
        <v>10</v>
      </c>
      <c r="J374" s="401" t="s">
        <v>359</v>
      </c>
      <c r="K374" s="152" t="s">
        <v>88</v>
      </c>
      <c r="L374" s="91" t="str">
        <f t="shared" si="7"/>
        <v>오전</v>
      </c>
      <c r="M374" s="151"/>
    </row>
    <row r="375" spans="2:13">
      <c r="B375" s="364" t="s">
        <v>3157</v>
      </c>
      <c r="C375" s="364" t="s">
        <v>3155</v>
      </c>
      <c r="D375" s="364" t="s">
        <v>1100</v>
      </c>
      <c r="E375" s="364">
        <v>10</v>
      </c>
      <c r="F375" s="364">
        <v>2</v>
      </c>
      <c r="G375" s="364">
        <v>10</v>
      </c>
      <c r="H375" s="364">
        <v>10</v>
      </c>
      <c r="I375" s="364">
        <v>10</v>
      </c>
      <c r="J375" s="401" t="s">
        <v>359</v>
      </c>
      <c r="K375" s="152" t="s">
        <v>3047</v>
      </c>
      <c r="L375" s="91" t="str">
        <f t="shared" si="7"/>
        <v>오전</v>
      </c>
      <c r="M375" s="151"/>
    </row>
    <row r="376" spans="2:13">
      <c r="B376" s="364" t="s">
        <v>3157</v>
      </c>
      <c r="C376" s="364" t="s">
        <v>3155</v>
      </c>
      <c r="D376" s="364" t="s">
        <v>1102</v>
      </c>
      <c r="E376" s="364">
        <v>10</v>
      </c>
      <c r="F376" s="364">
        <v>2</v>
      </c>
      <c r="G376" s="364">
        <v>10</v>
      </c>
      <c r="H376" s="364">
        <v>10</v>
      </c>
      <c r="I376" s="364">
        <v>10</v>
      </c>
      <c r="J376" s="401" t="s">
        <v>359</v>
      </c>
      <c r="K376" s="152" t="s">
        <v>3191</v>
      </c>
      <c r="L376" s="91" t="str">
        <f t="shared" si="7"/>
        <v>오전</v>
      </c>
      <c r="M376" s="151"/>
    </row>
    <row r="377" spans="2:13">
      <c r="B377" s="364" t="s">
        <v>3157</v>
      </c>
      <c r="C377" s="364" t="s">
        <v>3155</v>
      </c>
      <c r="D377" s="364" t="s">
        <v>1104</v>
      </c>
      <c r="E377" s="364">
        <v>10</v>
      </c>
      <c r="F377" s="364">
        <v>2</v>
      </c>
      <c r="G377" s="364">
        <v>10</v>
      </c>
      <c r="H377" s="364">
        <v>10</v>
      </c>
      <c r="I377" s="364">
        <v>10</v>
      </c>
      <c r="J377" s="401" t="s">
        <v>359</v>
      </c>
      <c r="K377" s="152" t="s">
        <v>3193</v>
      </c>
      <c r="L377" s="91" t="str">
        <f t="shared" si="7"/>
        <v>오전</v>
      </c>
      <c r="M377" s="151"/>
    </row>
    <row r="378" spans="2:13">
      <c r="B378" s="364" t="s">
        <v>3157</v>
      </c>
      <c r="C378" s="364" t="s">
        <v>3155</v>
      </c>
      <c r="D378" s="364" t="s">
        <v>1107</v>
      </c>
      <c r="E378" s="364">
        <v>10</v>
      </c>
      <c r="F378" s="364">
        <v>2</v>
      </c>
      <c r="G378" s="364">
        <v>10</v>
      </c>
      <c r="H378" s="364">
        <v>10</v>
      </c>
      <c r="I378" s="364">
        <v>10</v>
      </c>
      <c r="J378" s="401" t="s">
        <v>359</v>
      </c>
      <c r="K378" s="152" t="s">
        <v>3026</v>
      </c>
      <c r="L378" s="91" t="str">
        <f t="shared" si="7"/>
        <v>오전</v>
      </c>
      <c r="M378" s="151"/>
    </row>
    <row r="379" spans="2:13">
      <c r="B379" s="364" t="s">
        <v>3157</v>
      </c>
      <c r="C379" s="364" t="s">
        <v>3155</v>
      </c>
      <c r="D379" s="364" t="s">
        <v>1109</v>
      </c>
      <c r="E379" s="364">
        <v>10</v>
      </c>
      <c r="F379" s="364">
        <v>2</v>
      </c>
      <c r="G379" s="364">
        <v>10</v>
      </c>
      <c r="H379" s="364">
        <v>10</v>
      </c>
      <c r="I379" s="364">
        <v>10</v>
      </c>
      <c r="J379" s="401" t="s">
        <v>359</v>
      </c>
      <c r="K379" s="152" t="s">
        <v>88</v>
      </c>
      <c r="L379" s="91" t="str">
        <f t="shared" si="7"/>
        <v>오전</v>
      </c>
      <c r="M379" s="151"/>
    </row>
    <row r="380" spans="2:13">
      <c r="B380" s="364" t="s">
        <v>3157</v>
      </c>
      <c r="C380" s="364" t="s">
        <v>3155</v>
      </c>
      <c r="D380" s="364" t="s">
        <v>1111</v>
      </c>
      <c r="E380" s="364">
        <v>10</v>
      </c>
      <c r="F380" s="364">
        <v>2</v>
      </c>
      <c r="G380" s="364">
        <v>10</v>
      </c>
      <c r="H380" s="364">
        <v>10</v>
      </c>
      <c r="I380" s="364">
        <v>10</v>
      </c>
      <c r="J380" s="401" t="s">
        <v>359</v>
      </c>
      <c r="K380" s="152" t="s">
        <v>3065</v>
      </c>
      <c r="L380" s="91" t="str">
        <f t="shared" si="7"/>
        <v>오전</v>
      </c>
      <c r="M380" s="151"/>
    </row>
    <row r="381" spans="2:13">
      <c r="B381" s="364" t="s">
        <v>3157</v>
      </c>
      <c r="C381" s="364" t="s">
        <v>3155</v>
      </c>
      <c r="D381" s="364" t="s">
        <v>1113</v>
      </c>
      <c r="E381" s="364">
        <v>10</v>
      </c>
      <c r="F381" s="364">
        <v>2</v>
      </c>
      <c r="G381" s="364">
        <v>10</v>
      </c>
      <c r="H381" s="364">
        <v>10</v>
      </c>
      <c r="I381" s="364">
        <v>10</v>
      </c>
      <c r="J381" s="401" t="s">
        <v>359</v>
      </c>
      <c r="K381" s="152" t="s">
        <v>88</v>
      </c>
      <c r="L381" s="91" t="str">
        <f t="shared" si="7"/>
        <v>오전</v>
      </c>
      <c r="M381" s="151"/>
    </row>
    <row r="382" spans="2:13">
      <c r="B382" s="364" t="s">
        <v>3157</v>
      </c>
      <c r="C382" s="364" t="s">
        <v>3155</v>
      </c>
      <c r="D382" s="364" t="s">
        <v>1115</v>
      </c>
      <c r="E382" s="364">
        <v>10</v>
      </c>
      <c r="F382" s="364">
        <v>2</v>
      </c>
      <c r="G382" s="364">
        <v>10</v>
      </c>
      <c r="H382" s="364">
        <v>10</v>
      </c>
      <c r="I382" s="364">
        <v>10</v>
      </c>
      <c r="J382" s="401" t="s">
        <v>359</v>
      </c>
      <c r="K382" s="152" t="s">
        <v>41</v>
      </c>
      <c r="L382" s="91" t="str">
        <f t="shared" si="7"/>
        <v>오전</v>
      </c>
      <c r="M382" s="151"/>
    </row>
    <row r="383" spans="2:13">
      <c r="B383" s="364" t="s">
        <v>3157</v>
      </c>
      <c r="C383" s="364" t="s">
        <v>3155</v>
      </c>
      <c r="D383" s="364" t="s">
        <v>1117</v>
      </c>
      <c r="E383" s="364">
        <v>10</v>
      </c>
      <c r="F383" s="364">
        <v>2</v>
      </c>
      <c r="G383" s="364">
        <v>10</v>
      </c>
      <c r="H383" s="364">
        <v>10</v>
      </c>
      <c r="I383" s="364">
        <v>10</v>
      </c>
      <c r="J383" s="401" t="s">
        <v>359</v>
      </c>
      <c r="K383" s="152" t="s">
        <v>3100</v>
      </c>
      <c r="L383" s="91" t="str">
        <f t="shared" si="7"/>
        <v>오전</v>
      </c>
      <c r="M383" s="151"/>
    </row>
    <row r="384" spans="2:13">
      <c r="B384" s="364" t="s">
        <v>3157</v>
      </c>
      <c r="C384" s="364" t="s">
        <v>3155</v>
      </c>
      <c r="D384" s="364" t="s">
        <v>1120</v>
      </c>
      <c r="E384" s="364">
        <v>10</v>
      </c>
      <c r="F384" s="364">
        <v>2</v>
      </c>
      <c r="G384" s="364">
        <v>10</v>
      </c>
      <c r="H384" s="364">
        <v>10</v>
      </c>
      <c r="I384" s="364">
        <v>10</v>
      </c>
      <c r="J384" s="401" t="s">
        <v>359</v>
      </c>
      <c r="K384" s="152" t="s">
        <v>2978</v>
      </c>
      <c r="L384" s="91" t="str">
        <f t="shared" si="7"/>
        <v>오전</v>
      </c>
      <c r="M384" s="151"/>
    </row>
    <row r="385" spans="2:13">
      <c r="B385" s="364" t="s">
        <v>3157</v>
      </c>
      <c r="C385" s="364" t="s">
        <v>3155</v>
      </c>
      <c r="D385" s="364" t="s">
        <v>1123</v>
      </c>
      <c r="E385" s="364">
        <v>10</v>
      </c>
      <c r="F385" s="364">
        <v>2</v>
      </c>
      <c r="G385" s="364">
        <v>10</v>
      </c>
      <c r="H385" s="364">
        <v>10</v>
      </c>
      <c r="I385" s="364">
        <v>10</v>
      </c>
      <c r="J385" s="401" t="s">
        <v>359</v>
      </c>
      <c r="K385" s="152" t="s">
        <v>2961</v>
      </c>
      <c r="L385" s="91" t="str">
        <f t="shared" si="7"/>
        <v>오전</v>
      </c>
      <c r="M385" s="151"/>
    </row>
    <row r="386" spans="2:13">
      <c r="B386" s="364" t="s">
        <v>3157</v>
      </c>
      <c r="C386" s="364" t="s">
        <v>3155</v>
      </c>
      <c r="D386" s="364" t="s">
        <v>1125</v>
      </c>
      <c r="E386" s="364">
        <v>10</v>
      </c>
      <c r="F386" s="364">
        <v>2</v>
      </c>
      <c r="G386" s="364">
        <v>10</v>
      </c>
      <c r="H386" s="364">
        <v>10</v>
      </c>
      <c r="I386" s="364">
        <v>10</v>
      </c>
      <c r="J386" s="401" t="s">
        <v>359</v>
      </c>
      <c r="K386" s="152" t="s">
        <v>95</v>
      </c>
      <c r="L386" s="91" t="str">
        <f t="shared" si="7"/>
        <v>오전</v>
      </c>
      <c r="M386" s="151"/>
    </row>
    <row r="387" spans="2:13">
      <c r="B387" s="364" t="s">
        <v>3157</v>
      </c>
      <c r="C387" s="364" t="s">
        <v>3155</v>
      </c>
      <c r="D387" s="364" t="s">
        <v>1127</v>
      </c>
      <c r="E387" s="364">
        <v>10</v>
      </c>
      <c r="F387" s="364">
        <v>2</v>
      </c>
      <c r="G387" s="364">
        <v>10</v>
      </c>
      <c r="H387" s="364">
        <v>10</v>
      </c>
      <c r="I387" s="364">
        <v>10</v>
      </c>
      <c r="J387" s="401" t="s">
        <v>359</v>
      </c>
      <c r="K387" s="152" t="s">
        <v>93</v>
      </c>
      <c r="L387" s="91" t="str">
        <f t="shared" si="7"/>
        <v>오전</v>
      </c>
      <c r="M387" s="151"/>
    </row>
    <row r="388" spans="2:13">
      <c r="B388" s="364" t="s">
        <v>3157</v>
      </c>
      <c r="C388" s="364" t="s">
        <v>3155</v>
      </c>
      <c r="D388" s="364" t="s">
        <v>1129</v>
      </c>
      <c r="E388" s="364">
        <v>10</v>
      </c>
      <c r="F388" s="364">
        <v>2</v>
      </c>
      <c r="G388" s="364">
        <v>10</v>
      </c>
      <c r="H388" s="364">
        <v>10</v>
      </c>
      <c r="I388" s="364">
        <v>10</v>
      </c>
      <c r="J388" s="401" t="s">
        <v>359</v>
      </c>
      <c r="K388" s="152" t="s">
        <v>41</v>
      </c>
      <c r="L388" s="91" t="str">
        <f t="shared" si="7"/>
        <v>오전</v>
      </c>
      <c r="M388" s="151"/>
    </row>
    <row r="389" spans="2:13">
      <c r="B389" s="364" t="s">
        <v>3157</v>
      </c>
      <c r="C389" s="364" t="s">
        <v>3155</v>
      </c>
      <c r="D389" s="364" t="s">
        <v>1131</v>
      </c>
      <c r="E389" s="364">
        <v>10</v>
      </c>
      <c r="F389" s="364">
        <v>2</v>
      </c>
      <c r="G389" s="364">
        <v>10</v>
      </c>
      <c r="H389" s="364">
        <v>10</v>
      </c>
      <c r="I389" s="364">
        <v>10</v>
      </c>
      <c r="J389" s="401" t="s">
        <v>359</v>
      </c>
      <c r="K389" s="152" t="s">
        <v>95</v>
      </c>
      <c r="L389" s="91" t="str">
        <f t="shared" si="7"/>
        <v>오전</v>
      </c>
      <c r="M389" s="151"/>
    </row>
    <row r="390" spans="2:13">
      <c r="B390" s="364" t="s">
        <v>3157</v>
      </c>
      <c r="C390" s="364" t="s">
        <v>3155</v>
      </c>
      <c r="D390" s="364" t="s">
        <v>1133</v>
      </c>
      <c r="E390" s="364">
        <v>10</v>
      </c>
      <c r="F390" s="364">
        <v>2</v>
      </c>
      <c r="G390" s="364">
        <v>10</v>
      </c>
      <c r="H390" s="364">
        <v>10</v>
      </c>
      <c r="I390" s="364">
        <v>10</v>
      </c>
      <c r="J390" s="401" t="s">
        <v>359</v>
      </c>
      <c r="K390" s="152" t="s">
        <v>41</v>
      </c>
      <c r="L390" s="91" t="str">
        <f t="shared" si="7"/>
        <v>오전</v>
      </c>
      <c r="M390" s="151"/>
    </row>
    <row r="391" spans="2:13">
      <c r="B391" s="364" t="s">
        <v>3157</v>
      </c>
      <c r="C391" s="364" t="s">
        <v>3155</v>
      </c>
      <c r="D391" s="364" t="s">
        <v>1136</v>
      </c>
      <c r="E391" s="364">
        <v>10</v>
      </c>
      <c r="F391" s="364">
        <v>2</v>
      </c>
      <c r="G391" s="364">
        <v>10</v>
      </c>
      <c r="H391" s="364">
        <v>10</v>
      </c>
      <c r="I391" s="364">
        <v>10</v>
      </c>
      <c r="J391" s="401" t="s">
        <v>359</v>
      </c>
      <c r="K391" s="152" t="s">
        <v>428</v>
      </c>
      <c r="L391" s="91" t="str">
        <f t="shared" si="7"/>
        <v>오전</v>
      </c>
      <c r="M391" s="151"/>
    </row>
    <row r="392" spans="2:13">
      <c r="B392" s="364" t="s">
        <v>3157</v>
      </c>
      <c r="C392" s="364" t="s">
        <v>3155</v>
      </c>
      <c r="D392" s="364" t="s">
        <v>1138</v>
      </c>
      <c r="E392" s="364">
        <v>10</v>
      </c>
      <c r="F392" s="364">
        <v>2</v>
      </c>
      <c r="G392" s="364">
        <v>10</v>
      </c>
      <c r="H392" s="364">
        <v>10</v>
      </c>
      <c r="I392" s="364">
        <v>10</v>
      </c>
      <c r="J392" s="401" t="s">
        <v>359</v>
      </c>
      <c r="K392" s="152" t="s">
        <v>423</v>
      </c>
      <c r="L392" s="91" t="str">
        <f t="shared" si="7"/>
        <v>오전</v>
      </c>
      <c r="M392" s="151"/>
    </row>
    <row r="393" spans="2:13">
      <c r="B393" s="364" t="s">
        <v>3157</v>
      </c>
      <c r="C393" s="364" t="s">
        <v>3155</v>
      </c>
      <c r="D393" s="364" t="s">
        <v>1140</v>
      </c>
      <c r="E393" s="364">
        <v>10</v>
      </c>
      <c r="F393" s="364">
        <v>2</v>
      </c>
      <c r="G393" s="364">
        <v>10</v>
      </c>
      <c r="H393" s="364">
        <v>10</v>
      </c>
      <c r="I393" s="364">
        <v>10</v>
      </c>
      <c r="J393" s="401" t="s">
        <v>359</v>
      </c>
      <c r="K393" s="152" t="s">
        <v>3139</v>
      </c>
      <c r="L393" s="91" t="str">
        <f t="shared" si="7"/>
        <v>오전</v>
      </c>
      <c r="M393" s="151"/>
    </row>
    <row r="394" spans="2:13">
      <c r="B394" s="364" t="s">
        <v>3157</v>
      </c>
      <c r="C394" s="364" t="s">
        <v>3161</v>
      </c>
      <c r="D394" s="364" t="s">
        <v>1142</v>
      </c>
      <c r="E394" s="364">
        <v>10</v>
      </c>
      <c r="F394" s="364">
        <v>2</v>
      </c>
      <c r="G394" s="364">
        <v>10</v>
      </c>
      <c r="H394" s="364">
        <v>10</v>
      </c>
      <c r="I394" s="364">
        <v>10</v>
      </c>
      <c r="J394" s="401" t="s">
        <v>359</v>
      </c>
      <c r="K394" s="152" t="s">
        <v>85</v>
      </c>
      <c r="L394" s="91" t="str">
        <f t="shared" si="7"/>
        <v>오후</v>
      </c>
      <c r="M394" s="151"/>
    </row>
    <row r="395" spans="2:13">
      <c r="B395" s="364" t="s">
        <v>3157</v>
      </c>
      <c r="C395" s="364" t="s">
        <v>3161</v>
      </c>
      <c r="D395" s="364" t="s">
        <v>1144</v>
      </c>
      <c r="E395" s="364">
        <v>10</v>
      </c>
      <c r="F395" s="364">
        <v>2</v>
      </c>
      <c r="G395" s="364">
        <v>10</v>
      </c>
      <c r="H395" s="364">
        <v>10</v>
      </c>
      <c r="I395" s="364">
        <v>10</v>
      </c>
      <c r="J395" s="401" t="s">
        <v>359</v>
      </c>
      <c r="K395" s="152" t="s">
        <v>41</v>
      </c>
      <c r="L395" s="91" t="str">
        <f t="shared" si="7"/>
        <v>오후</v>
      </c>
      <c r="M395" s="151"/>
    </row>
    <row r="396" spans="2:13">
      <c r="B396" s="364" t="s">
        <v>3157</v>
      </c>
      <c r="C396" s="364" t="s">
        <v>3161</v>
      </c>
      <c r="D396" s="364" t="s">
        <v>1146</v>
      </c>
      <c r="E396" s="364">
        <v>10</v>
      </c>
      <c r="F396" s="364">
        <v>2</v>
      </c>
      <c r="G396" s="364">
        <v>10</v>
      </c>
      <c r="H396" s="364">
        <v>10</v>
      </c>
      <c r="I396" s="364">
        <v>10</v>
      </c>
      <c r="J396" s="401" t="s">
        <v>359</v>
      </c>
      <c r="K396" s="152" t="s">
        <v>41</v>
      </c>
      <c r="L396" s="91" t="str">
        <f t="shared" ref="L396:L427" si="8">IF(MID(D396,1,8)&gt;="20241101",IF(VALUE(MID(D396,10,6))&lt;120000,"오전",IF(VALUE(MID(D396,10,2))&lt;17,"오후","야간")),
IF(MID(D396,1,8)&lt;"20241101",IF(VALUE(MID(D396,10,6))&lt;120000,"오전",IF(VALUE(MID(D396,10,2))&lt;18,"오후","야간"))
))</f>
        <v>오후</v>
      </c>
      <c r="M396" s="151"/>
    </row>
    <row r="397" spans="2:13">
      <c r="B397" s="364" t="s">
        <v>3157</v>
      </c>
      <c r="C397" s="364" t="s">
        <v>3161</v>
      </c>
      <c r="D397" s="364" t="s">
        <v>1148</v>
      </c>
      <c r="E397" s="364">
        <v>10</v>
      </c>
      <c r="F397" s="364">
        <v>2</v>
      </c>
      <c r="G397" s="364">
        <v>10</v>
      </c>
      <c r="H397" s="364">
        <v>10</v>
      </c>
      <c r="I397" s="364">
        <v>10</v>
      </c>
      <c r="J397" s="401" t="s">
        <v>359</v>
      </c>
      <c r="K397" s="152" t="s">
        <v>85</v>
      </c>
      <c r="L397" s="91" t="str">
        <f t="shared" si="8"/>
        <v>오후</v>
      </c>
      <c r="M397" s="151"/>
    </row>
    <row r="398" spans="2:13">
      <c r="B398" s="364" t="s">
        <v>3157</v>
      </c>
      <c r="C398" s="364" t="s">
        <v>3161</v>
      </c>
      <c r="D398" s="364" t="s">
        <v>1150</v>
      </c>
      <c r="E398" s="364">
        <v>10</v>
      </c>
      <c r="F398" s="364">
        <v>2</v>
      </c>
      <c r="G398" s="364">
        <v>10</v>
      </c>
      <c r="H398" s="364">
        <v>10</v>
      </c>
      <c r="I398" s="364">
        <v>10</v>
      </c>
      <c r="J398" s="401" t="s">
        <v>359</v>
      </c>
      <c r="K398" s="152" t="s">
        <v>85</v>
      </c>
      <c r="L398" s="91" t="str">
        <f t="shared" si="8"/>
        <v>오후</v>
      </c>
      <c r="M398" s="151"/>
    </row>
    <row r="399" spans="2:13">
      <c r="B399" s="364" t="s">
        <v>3157</v>
      </c>
      <c r="C399" s="364" t="s">
        <v>3161</v>
      </c>
      <c r="D399" s="364" t="s">
        <v>1153</v>
      </c>
      <c r="E399" s="364">
        <v>10</v>
      </c>
      <c r="F399" s="364">
        <v>2</v>
      </c>
      <c r="G399" s="364">
        <v>10</v>
      </c>
      <c r="H399" s="364">
        <v>10</v>
      </c>
      <c r="I399" s="364">
        <v>10</v>
      </c>
      <c r="J399" s="401" t="s">
        <v>359</v>
      </c>
      <c r="K399" s="152" t="s">
        <v>41</v>
      </c>
      <c r="L399" s="91" t="str">
        <f t="shared" si="8"/>
        <v>오후</v>
      </c>
      <c r="M399" s="151"/>
    </row>
    <row r="400" spans="2:13">
      <c r="B400" s="364" t="s">
        <v>3157</v>
      </c>
      <c r="C400" s="364" t="s">
        <v>3161</v>
      </c>
      <c r="D400" s="364" t="s">
        <v>1155</v>
      </c>
      <c r="E400" s="364">
        <v>10</v>
      </c>
      <c r="F400" s="364">
        <v>2</v>
      </c>
      <c r="G400" s="364">
        <v>10</v>
      </c>
      <c r="H400" s="364">
        <v>10</v>
      </c>
      <c r="I400" s="364">
        <v>10</v>
      </c>
      <c r="J400" s="401" t="s">
        <v>359</v>
      </c>
      <c r="K400" s="152" t="s">
        <v>420</v>
      </c>
      <c r="L400" s="91" t="str">
        <f t="shared" si="8"/>
        <v>오후</v>
      </c>
      <c r="M400" s="151"/>
    </row>
    <row r="401" spans="2:13">
      <c r="B401" s="364" t="s">
        <v>3157</v>
      </c>
      <c r="C401" s="364" t="s">
        <v>3161</v>
      </c>
      <c r="D401" s="364" t="s">
        <v>1157</v>
      </c>
      <c r="E401" s="364">
        <v>10</v>
      </c>
      <c r="F401" s="364">
        <v>2</v>
      </c>
      <c r="G401" s="364">
        <v>10</v>
      </c>
      <c r="H401" s="364">
        <v>10</v>
      </c>
      <c r="I401" s="364">
        <v>10</v>
      </c>
      <c r="J401" s="401" t="s">
        <v>359</v>
      </c>
      <c r="K401" s="152" t="s">
        <v>425</v>
      </c>
      <c r="L401" s="91" t="str">
        <f t="shared" si="8"/>
        <v>오후</v>
      </c>
      <c r="M401" s="151"/>
    </row>
    <row r="402" spans="2:13">
      <c r="B402" s="364" t="s">
        <v>3157</v>
      </c>
      <c r="C402" s="364" t="s">
        <v>3161</v>
      </c>
      <c r="D402" s="364" t="s">
        <v>1159</v>
      </c>
      <c r="E402" s="364">
        <v>10</v>
      </c>
      <c r="F402" s="364">
        <v>2</v>
      </c>
      <c r="G402" s="364">
        <v>10</v>
      </c>
      <c r="H402" s="364">
        <v>10</v>
      </c>
      <c r="I402" s="364">
        <v>10</v>
      </c>
      <c r="J402" s="401" t="s">
        <v>359</v>
      </c>
      <c r="K402" s="152" t="s">
        <v>85</v>
      </c>
      <c r="L402" s="91" t="str">
        <f t="shared" si="8"/>
        <v>오후</v>
      </c>
      <c r="M402" s="306"/>
    </row>
    <row r="403" spans="2:13">
      <c r="B403" s="364" t="s">
        <v>3157</v>
      </c>
      <c r="C403" s="364" t="s">
        <v>3161</v>
      </c>
      <c r="D403" s="364" t="s">
        <v>1161</v>
      </c>
      <c r="E403" s="364">
        <v>10</v>
      </c>
      <c r="F403" s="364">
        <v>2</v>
      </c>
      <c r="G403" s="364">
        <v>10</v>
      </c>
      <c r="H403" s="364">
        <v>10</v>
      </c>
      <c r="I403" s="364">
        <v>10</v>
      </c>
      <c r="J403" s="401" t="s">
        <v>359</v>
      </c>
      <c r="K403" s="152" t="s">
        <v>41</v>
      </c>
      <c r="L403" s="91" t="str">
        <f t="shared" si="8"/>
        <v>오후</v>
      </c>
      <c r="M403" s="151"/>
    </row>
    <row r="404" spans="2:13">
      <c r="B404" s="364" t="s">
        <v>3157</v>
      </c>
      <c r="C404" s="364" t="s">
        <v>3161</v>
      </c>
      <c r="D404" s="364" t="s">
        <v>1163</v>
      </c>
      <c r="E404" s="364">
        <v>10</v>
      </c>
      <c r="F404" s="364">
        <v>2</v>
      </c>
      <c r="G404" s="364">
        <v>10</v>
      </c>
      <c r="H404" s="364">
        <v>10</v>
      </c>
      <c r="I404" s="364">
        <v>10</v>
      </c>
      <c r="J404" s="401" t="s">
        <v>359</v>
      </c>
      <c r="K404" s="152" t="s">
        <v>420</v>
      </c>
      <c r="L404" s="91" t="str">
        <f t="shared" si="8"/>
        <v>오후</v>
      </c>
      <c r="M404" s="151"/>
    </row>
    <row r="405" spans="2:13">
      <c r="B405" s="364" t="s">
        <v>3157</v>
      </c>
      <c r="C405" s="364" t="s">
        <v>3161</v>
      </c>
      <c r="D405" s="364" t="s">
        <v>1165</v>
      </c>
      <c r="E405" s="364">
        <v>10</v>
      </c>
      <c r="F405" s="364">
        <v>2</v>
      </c>
      <c r="G405" s="364">
        <v>10</v>
      </c>
      <c r="H405" s="364">
        <v>10</v>
      </c>
      <c r="I405" s="364">
        <v>10</v>
      </c>
      <c r="J405" s="401" t="s">
        <v>359</v>
      </c>
      <c r="K405" s="152" t="s">
        <v>41</v>
      </c>
      <c r="L405" s="91" t="str">
        <f t="shared" si="8"/>
        <v>오후</v>
      </c>
      <c r="M405" s="151"/>
    </row>
    <row r="406" spans="2:13">
      <c r="B406" s="364" t="s">
        <v>3157</v>
      </c>
      <c r="C406" s="364" t="s">
        <v>3161</v>
      </c>
      <c r="D406" s="364" t="s">
        <v>1167</v>
      </c>
      <c r="E406" s="364">
        <v>10</v>
      </c>
      <c r="F406" s="364">
        <v>2</v>
      </c>
      <c r="G406" s="364">
        <v>10</v>
      </c>
      <c r="H406" s="364">
        <v>10</v>
      </c>
      <c r="I406" s="364">
        <v>10</v>
      </c>
      <c r="J406" s="401" t="s">
        <v>359</v>
      </c>
      <c r="K406" s="152" t="s">
        <v>85</v>
      </c>
      <c r="L406" s="91" t="str">
        <f t="shared" si="8"/>
        <v>오후</v>
      </c>
      <c r="M406" s="151"/>
    </row>
    <row r="407" spans="2:13">
      <c r="B407" s="364" t="s">
        <v>3157</v>
      </c>
      <c r="C407" s="364" t="s">
        <v>3161</v>
      </c>
      <c r="D407" s="364" t="s">
        <v>1169</v>
      </c>
      <c r="E407" s="364">
        <v>10</v>
      </c>
      <c r="F407" s="364">
        <v>2</v>
      </c>
      <c r="G407" s="364">
        <v>10</v>
      </c>
      <c r="H407" s="364">
        <v>10</v>
      </c>
      <c r="I407" s="364">
        <v>10</v>
      </c>
      <c r="J407" s="401" t="s">
        <v>359</v>
      </c>
      <c r="K407" s="152" t="s">
        <v>85</v>
      </c>
      <c r="L407" s="91" t="str">
        <f t="shared" si="8"/>
        <v>오후</v>
      </c>
      <c r="M407" s="151"/>
    </row>
    <row r="408" spans="2:13">
      <c r="B408" s="364" t="s">
        <v>3157</v>
      </c>
      <c r="C408" s="364" t="s">
        <v>3161</v>
      </c>
      <c r="D408" s="364" t="s">
        <v>1171</v>
      </c>
      <c r="E408" s="364">
        <v>10</v>
      </c>
      <c r="F408" s="364">
        <v>2</v>
      </c>
      <c r="G408" s="364">
        <v>10</v>
      </c>
      <c r="H408" s="364">
        <v>10</v>
      </c>
      <c r="I408" s="364">
        <v>10</v>
      </c>
      <c r="J408" s="401" t="s">
        <v>359</v>
      </c>
      <c r="K408" s="152" t="s">
        <v>95</v>
      </c>
      <c r="L408" s="91" t="str">
        <f t="shared" si="8"/>
        <v>오후</v>
      </c>
      <c r="M408" s="151"/>
    </row>
    <row r="409" spans="2:13">
      <c r="B409" s="364" t="s">
        <v>3157</v>
      </c>
      <c r="C409" s="364" t="s">
        <v>3161</v>
      </c>
      <c r="D409" s="364" t="s">
        <v>1173</v>
      </c>
      <c r="E409" s="364">
        <v>10</v>
      </c>
      <c r="F409" s="364">
        <v>2</v>
      </c>
      <c r="G409" s="364">
        <v>10</v>
      </c>
      <c r="H409" s="364">
        <v>10</v>
      </c>
      <c r="I409" s="364">
        <v>10</v>
      </c>
      <c r="J409" s="401" t="s">
        <v>359</v>
      </c>
      <c r="K409" s="152" t="s">
        <v>85</v>
      </c>
      <c r="L409" s="91" t="str">
        <f t="shared" si="8"/>
        <v>오후</v>
      </c>
      <c r="M409" s="151"/>
    </row>
    <row r="410" spans="2:13">
      <c r="B410" s="364" t="s">
        <v>3157</v>
      </c>
      <c r="C410" s="364" t="s">
        <v>3161</v>
      </c>
      <c r="D410" s="364" t="s">
        <v>1175</v>
      </c>
      <c r="E410" s="364">
        <v>10</v>
      </c>
      <c r="F410" s="364">
        <v>2</v>
      </c>
      <c r="G410" s="364">
        <v>10</v>
      </c>
      <c r="H410" s="364">
        <v>10</v>
      </c>
      <c r="I410" s="364">
        <v>10</v>
      </c>
      <c r="J410" s="401" t="s">
        <v>359</v>
      </c>
      <c r="K410" s="152" t="s">
        <v>85</v>
      </c>
      <c r="L410" s="91" t="str">
        <f t="shared" si="8"/>
        <v>오후</v>
      </c>
      <c r="M410" s="151"/>
    </row>
    <row r="411" spans="2:13">
      <c r="B411" s="364" t="s">
        <v>3157</v>
      </c>
      <c r="C411" s="364" t="s">
        <v>3161</v>
      </c>
      <c r="D411" s="364" t="s">
        <v>1177</v>
      </c>
      <c r="E411" s="364">
        <v>10</v>
      </c>
      <c r="F411" s="364">
        <v>2</v>
      </c>
      <c r="G411" s="364">
        <v>10</v>
      </c>
      <c r="H411" s="364">
        <v>10</v>
      </c>
      <c r="I411" s="364">
        <v>10</v>
      </c>
      <c r="J411" s="401" t="s">
        <v>359</v>
      </c>
      <c r="K411" s="152" t="s">
        <v>41</v>
      </c>
      <c r="L411" s="91" t="str">
        <f t="shared" si="8"/>
        <v>오후</v>
      </c>
      <c r="M411" s="151"/>
    </row>
    <row r="412" spans="2:13">
      <c r="B412" s="364" t="s">
        <v>3157</v>
      </c>
      <c r="C412" s="364" t="s">
        <v>3161</v>
      </c>
      <c r="D412" s="364" t="s">
        <v>1179</v>
      </c>
      <c r="E412" s="364">
        <v>10</v>
      </c>
      <c r="F412" s="364">
        <v>2</v>
      </c>
      <c r="G412" s="364">
        <v>10</v>
      </c>
      <c r="H412" s="364">
        <v>10</v>
      </c>
      <c r="I412" s="364">
        <v>10</v>
      </c>
      <c r="J412" s="401" t="s">
        <v>359</v>
      </c>
      <c r="K412" s="152" t="s">
        <v>3013</v>
      </c>
      <c r="L412" s="91" t="str">
        <f t="shared" si="8"/>
        <v>오후</v>
      </c>
      <c r="M412" s="151"/>
    </row>
    <row r="413" spans="2:13">
      <c r="B413" s="364" t="s">
        <v>3157</v>
      </c>
      <c r="C413" s="364" t="s">
        <v>3161</v>
      </c>
      <c r="D413" s="364" t="s">
        <v>1181</v>
      </c>
      <c r="E413" s="364">
        <v>10</v>
      </c>
      <c r="F413" s="364">
        <v>2</v>
      </c>
      <c r="G413" s="364">
        <v>10</v>
      </c>
      <c r="H413" s="364">
        <v>10</v>
      </c>
      <c r="I413" s="364">
        <v>10</v>
      </c>
      <c r="J413" s="401" t="s">
        <v>359</v>
      </c>
      <c r="K413" s="152" t="s">
        <v>41</v>
      </c>
      <c r="L413" s="91" t="str">
        <f t="shared" si="8"/>
        <v>오후</v>
      </c>
      <c r="M413" s="151"/>
    </row>
    <row r="414" spans="2:13">
      <c r="B414" s="364" t="s">
        <v>3157</v>
      </c>
      <c r="C414" s="364" t="s">
        <v>3161</v>
      </c>
      <c r="D414" s="364" t="s">
        <v>1184</v>
      </c>
      <c r="E414" s="364">
        <v>10</v>
      </c>
      <c r="F414" s="364">
        <v>2</v>
      </c>
      <c r="G414" s="364">
        <v>10</v>
      </c>
      <c r="H414" s="364">
        <v>10</v>
      </c>
      <c r="I414" s="364">
        <v>10</v>
      </c>
      <c r="J414" s="401" t="s">
        <v>359</v>
      </c>
      <c r="K414" s="152" t="s">
        <v>362</v>
      </c>
      <c r="L414" s="91" t="str">
        <f t="shared" si="8"/>
        <v>오후</v>
      </c>
      <c r="M414" s="151"/>
    </row>
    <row r="415" spans="2:13">
      <c r="B415" s="364" t="s">
        <v>3157</v>
      </c>
      <c r="C415" s="364" t="s">
        <v>3161</v>
      </c>
      <c r="D415" s="364" t="s">
        <v>1186</v>
      </c>
      <c r="E415" s="364">
        <v>10</v>
      </c>
      <c r="F415" s="364">
        <v>2</v>
      </c>
      <c r="G415" s="364">
        <v>10</v>
      </c>
      <c r="H415" s="364">
        <v>10</v>
      </c>
      <c r="I415" s="364">
        <v>10</v>
      </c>
      <c r="J415" s="401" t="s">
        <v>359</v>
      </c>
      <c r="K415" s="152" t="s">
        <v>27</v>
      </c>
      <c r="L415" s="91" t="str">
        <f t="shared" si="8"/>
        <v>오후</v>
      </c>
      <c r="M415" s="151"/>
    </row>
    <row r="416" spans="2:13">
      <c r="B416" s="364" t="s">
        <v>3157</v>
      </c>
      <c r="C416" s="364" t="s">
        <v>3161</v>
      </c>
      <c r="D416" s="364" t="s">
        <v>1188</v>
      </c>
      <c r="E416" s="364">
        <v>10</v>
      </c>
      <c r="F416" s="364">
        <v>2</v>
      </c>
      <c r="G416" s="364">
        <v>10</v>
      </c>
      <c r="H416" s="364">
        <v>10</v>
      </c>
      <c r="I416" s="364">
        <v>10</v>
      </c>
      <c r="J416" s="401" t="s">
        <v>359</v>
      </c>
      <c r="K416" s="152" t="s">
        <v>85</v>
      </c>
      <c r="L416" s="91" t="str">
        <f t="shared" si="8"/>
        <v>오후</v>
      </c>
      <c r="M416" s="151"/>
    </row>
    <row r="417" spans="2:13">
      <c r="B417" s="364" t="s">
        <v>3157</v>
      </c>
      <c r="C417" s="364" t="s">
        <v>3161</v>
      </c>
      <c r="D417" s="364" t="s">
        <v>1191</v>
      </c>
      <c r="E417" s="364">
        <v>10</v>
      </c>
      <c r="F417" s="364">
        <v>2</v>
      </c>
      <c r="G417" s="364">
        <v>10</v>
      </c>
      <c r="H417" s="364">
        <v>10</v>
      </c>
      <c r="I417" s="364">
        <v>10</v>
      </c>
      <c r="J417" s="401" t="s">
        <v>359</v>
      </c>
      <c r="K417" s="152" t="s">
        <v>93</v>
      </c>
      <c r="L417" s="91" t="str">
        <f t="shared" si="8"/>
        <v>오후</v>
      </c>
      <c r="M417" s="151"/>
    </row>
    <row r="418" spans="2:13">
      <c r="B418" s="364" t="s">
        <v>3157</v>
      </c>
      <c r="C418" s="364" t="s">
        <v>3161</v>
      </c>
      <c r="D418" s="364" t="s">
        <v>1194</v>
      </c>
      <c r="E418" s="364">
        <v>10</v>
      </c>
      <c r="F418" s="364">
        <v>2</v>
      </c>
      <c r="G418" s="364">
        <v>10</v>
      </c>
      <c r="H418" s="364">
        <v>10</v>
      </c>
      <c r="I418" s="364">
        <v>10</v>
      </c>
      <c r="J418" s="401" t="s">
        <v>359</v>
      </c>
      <c r="K418" s="152" t="s">
        <v>362</v>
      </c>
      <c r="L418" s="91" t="str">
        <f t="shared" si="8"/>
        <v>오후</v>
      </c>
      <c r="M418" s="151"/>
    </row>
    <row r="419" spans="2:13">
      <c r="B419" s="364" t="s">
        <v>3157</v>
      </c>
      <c r="C419" s="364" t="s">
        <v>3161</v>
      </c>
      <c r="D419" s="364" t="s">
        <v>1196</v>
      </c>
      <c r="E419" s="364">
        <v>10</v>
      </c>
      <c r="F419" s="364">
        <v>2</v>
      </c>
      <c r="G419" s="364">
        <v>10</v>
      </c>
      <c r="H419" s="364">
        <v>10</v>
      </c>
      <c r="I419" s="364">
        <v>10</v>
      </c>
      <c r="J419" s="401" t="s">
        <v>359</v>
      </c>
      <c r="K419" s="152" t="s">
        <v>88</v>
      </c>
      <c r="L419" s="91" t="str">
        <f t="shared" si="8"/>
        <v>오후</v>
      </c>
      <c r="M419" s="151"/>
    </row>
    <row r="420" spans="2:13">
      <c r="B420" s="364" t="s">
        <v>3157</v>
      </c>
      <c r="C420" s="364" t="s">
        <v>3161</v>
      </c>
      <c r="D420" s="364" t="s">
        <v>1201</v>
      </c>
      <c r="E420" s="364">
        <v>10</v>
      </c>
      <c r="F420" s="364">
        <v>2</v>
      </c>
      <c r="G420" s="364">
        <v>10</v>
      </c>
      <c r="H420" s="364">
        <v>10</v>
      </c>
      <c r="I420" s="364">
        <v>10</v>
      </c>
      <c r="J420" s="401" t="s">
        <v>359</v>
      </c>
      <c r="K420" s="152" t="s">
        <v>88</v>
      </c>
      <c r="L420" s="91" t="str">
        <f t="shared" si="8"/>
        <v>오후</v>
      </c>
      <c r="M420" s="151"/>
    </row>
    <row r="421" spans="2:13">
      <c r="B421" s="364" t="s">
        <v>3157</v>
      </c>
      <c r="C421" s="364" t="s">
        <v>3161</v>
      </c>
      <c r="D421" s="364" t="s">
        <v>1204</v>
      </c>
      <c r="E421" s="364">
        <v>10</v>
      </c>
      <c r="F421" s="364">
        <v>2</v>
      </c>
      <c r="G421" s="364">
        <v>10</v>
      </c>
      <c r="H421" s="364">
        <v>10</v>
      </c>
      <c r="I421" s="364">
        <v>10</v>
      </c>
      <c r="J421" s="401" t="s">
        <v>359</v>
      </c>
      <c r="K421" s="152" t="s">
        <v>88</v>
      </c>
      <c r="L421" s="91" t="str">
        <f t="shared" si="8"/>
        <v>오후</v>
      </c>
      <c r="M421" s="151"/>
    </row>
    <row r="422" spans="2:13">
      <c r="B422" s="364" t="s">
        <v>3157</v>
      </c>
      <c r="C422" s="364" t="s">
        <v>3161</v>
      </c>
      <c r="D422" s="364" t="s">
        <v>1206</v>
      </c>
      <c r="E422" s="364">
        <v>10</v>
      </c>
      <c r="F422" s="364">
        <v>2</v>
      </c>
      <c r="G422" s="364">
        <v>10</v>
      </c>
      <c r="H422" s="364">
        <v>10</v>
      </c>
      <c r="I422" s="364">
        <v>10</v>
      </c>
      <c r="J422" s="401" t="s">
        <v>359</v>
      </c>
      <c r="K422" s="152" t="s">
        <v>85</v>
      </c>
      <c r="L422" s="91" t="str">
        <f t="shared" si="8"/>
        <v>오후</v>
      </c>
      <c r="M422" s="151"/>
    </row>
    <row r="423" spans="2:13">
      <c r="B423" s="364" t="s">
        <v>3157</v>
      </c>
      <c r="C423" s="364" t="s">
        <v>3161</v>
      </c>
      <c r="D423" s="364" t="s">
        <v>1209</v>
      </c>
      <c r="E423" s="364">
        <v>10</v>
      </c>
      <c r="F423" s="364">
        <v>2</v>
      </c>
      <c r="G423" s="364">
        <v>10</v>
      </c>
      <c r="H423" s="364">
        <v>10</v>
      </c>
      <c r="I423" s="364">
        <v>10</v>
      </c>
      <c r="J423" s="401" t="s">
        <v>359</v>
      </c>
      <c r="K423" s="152" t="s">
        <v>85</v>
      </c>
      <c r="L423" s="91" t="str">
        <f t="shared" si="8"/>
        <v>오후</v>
      </c>
      <c r="M423" s="151"/>
    </row>
    <row r="424" spans="2:13">
      <c r="B424" s="364" t="s">
        <v>3157</v>
      </c>
      <c r="C424" s="364" t="s">
        <v>3163</v>
      </c>
      <c r="D424" s="364" t="s">
        <v>1211</v>
      </c>
      <c r="E424" s="364">
        <v>10</v>
      </c>
      <c r="F424" s="364">
        <v>2</v>
      </c>
      <c r="G424" s="364">
        <v>10</v>
      </c>
      <c r="H424" s="364">
        <v>10</v>
      </c>
      <c r="I424" s="364">
        <v>10</v>
      </c>
      <c r="J424" s="401" t="s">
        <v>359</v>
      </c>
      <c r="K424" s="152" t="s">
        <v>93</v>
      </c>
      <c r="L424" s="91" t="str">
        <f t="shared" si="8"/>
        <v>야간</v>
      </c>
      <c r="M424" s="151"/>
    </row>
    <row r="425" spans="2:13">
      <c r="B425" s="364" t="s">
        <v>3157</v>
      </c>
      <c r="C425" s="364" t="s">
        <v>3163</v>
      </c>
      <c r="D425" s="364" t="s">
        <v>1219</v>
      </c>
      <c r="E425" s="364">
        <v>10</v>
      </c>
      <c r="F425" s="364">
        <v>2</v>
      </c>
      <c r="G425" s="364">
        <v>10</v>
      </c>
      <c r="H425" s="364">
        <v>10</v>
      </c>
      <c r="I425" s="364">
        <v>10</v>
      </c>
      <c r="J425" s="401" t="s">
        <v>359</v>
      </c>
      <c r="K425" s="152" t="s">
        <v>88</v>
      </c>
      <c r="L425" s="91" t="str">
        <f t="shared" si="8"/>
        <v>야간</v>
      </c>
      <c r="M425" s="151"/>
    </row>
    <row r="426" spans="2:13">
      <c r="B426" s="364" t="s">
        <v>3157</v>
      </c>
      <c r="C426" s="364" t="s">
        <v>3163</v>
      </c>
      <c r="D426" s="364" t="s">
        <v>1224</v>
      </c>
      <c r="E426" s="364">
        <v>10</v>
      </c>
      <c r="F426" s="364">
        <v>2</v>
      </c>
      <c r="G426" s="364">
        <v>10</v>
      </c>
      <c r="H426" s="364">
        <v>10</v>
      </c>
      <c r="I426" s="364">
        <v>10</v>
      </c>
      <c r="J426" s="401" t="s">
        <v>359</v>
      </c>
      <c r="K426" s="152" t="s">
        <v>27</v>
      </c>
      <c r="L426" s="91" t="str">
        <f t="shared" si="8"/>
        <v>야간</v>
      </c>
      <c r="M426" s="151"/>
    </row>
    <row r="427" spans="2:13">
      <c r="B427" s="364" t="s">
        <v>3157</v>
      </c>
      <c r="C427" s="364" t="s">
        <v>3163</v>
      </c>
      <c r="D427" s="364" t="s">
        <v>1229</v>
      </c>
      <c r="E427" s="364">
        <v>10</v>
      </c>
      <c r="F427" s="364">
        <v>2</v>
      </c>
      <c r="G427" s="364">
        <v>10</v>
      </c>
      <c r="H427" s="364">
        <v>10</v>
      </c>
      <c r="I427" s="364">
        <v>10</v>
      </c>
      <c r="J427" s="401" t="s">
        <v>359</v>
      </c>
      <c r="K427" s="152" t="s">
        <v>3244</v>
      </c>
      <c r="L427" s="91" t="str">
        <f t="shared" si="8"/>
        <v>야간</v>
      </c>
      <c r="M427" s="151"/>
    </row>
    <row r="428" spans="2:13">
      <c r="B428" s="364" t="s">
        <v>3157</v>
      </c>
      <c r="C428" s="364" t="s">
        <v>3163</v>
      </c>
      <c r="D428" s="364" t="s">
        <v>1232</v>
      </c>
      <c r="E428" s="364">
        <v>10</v>
      </c>
      <c r="F428" s="364">
        <v>2</v>
      </c>
      <c r="G428" s="364">
        <v>10</v>
      </c>
      <c r="H428" s="364">
        <v>10</v>
      </c>
      <c r="I428" s="364">
        <v>10</v>
      </c>
      <c r="J428" s="401" t="s">
        <v>359</v>
      </c>
      <c r="K428" s="152" t="s">
        <v>88</v>
      </c>
      <c r="L428" s="91" t="str">
        <f t="shared" ref="L428:L448" si="9">IF(MID(D428,1,8)&gt;="20241101",IF(VALUE(MID(D428,10,6))&lt;120000,"오전",IF(VALUE(MID(D428,10,2))&lt;17,"오후","야간")),
IF(MID(D428,1,8)&lt;"20241101",IF(VALUE(MID(D428,10,6))&lt;120000,"오전",IF(VALUE(MID(D428,10,2))&lt;18,"오후","야간"))
))</f>
        <v>야간</v>
      </c>
      <c r="M428" s="151"/>
    </row>
    <row r="429" spans="2:13">
      <c r="B429" s="364" t="s">
        <v>3157</v>
      </c>
      <c r="C429" s="364" t="s">
        <v>3163</v>
      </c>
      <c r="D429" s="364" t="s">
        <v>1234</v>
      </c>
      <c r="E429" s="364">
        <v>10</v>
      </c>
      <c r="F429" s="364">
        <v>2</v>
      </c>
      <c r="G429" s="364">
        <v>10</v>
      </c>
      <c r="H429" s="364">
        <v>10</v>
      </c>
      <c r="I429" s="364">
        <v>10</v>
      </c>
      <c r="J429" s="401" t="s">
        <v>359</v>
      </c>
      <c r="K429" s="152" t="s">
        <v>3247</v>
      </c>
      <c r="L429" s="91" t="str">
        <f t="shared" si="9"/>
        <v>야간</v>
      </c>
      <c r="M429" s="151"/>
    </row>
    <row r="430" spans="2:13">
      <c r="B430" s="364" t="s">
        <v>3157</v>
      </c>
      <c r="C430" s="364" t="s">
        <v>3163</v>
      </c>
      <c r="D430" s="364" t="s">
        <v>1236</v>
      </c>
      <c r="E430" s="364">
        <v>10</v>
      </c>
      <c r="F430" s="364">
        <v>2</v>
      </c>
      <c r="G430" s="364">
        <v>10</v>
      </c>
      <c r="H430" s="364">
        <v>10</v>
      </c>
      <c r="I430" s="364">
        <v>10</v>
      </c>
      <c r="J430" s="401" t="s">
        <v>359</v>
      </c>
      <c r="K430" s="152" t="s">
        <v>41</v>
      </c>
      <c r="L430" s="91" t="str">
        <f t="shared" si="9"/>
        <v>야간</v>
      </c>
      <c r="M430" s="151"/>
    </row>
    <row r="431" spans="2:13">
      <c r="B431" s="364" t="s">
        <v>3157</v>
      </c>
      <c r="C431" s="364" t="s">
        <v>3163</v>
      </c>
      <c r="D431" s="364" t="s">
        <v>1238</v>
      </c>
      <c r="E431" s="364">
        <v>10</v>
      </c>
      <c r="F431" s="364">
        <v>2</v>
      </c>
      <c r="G431" s="364">
        <v>10</v>
      </c>
      <c r="H431" s="364">
        <v>10</v>
      </c>
      <c r="I431" s="364">
        <v>10</v>
      </c>
      <c r="J431" s="401" t="s">
        <v>359</v>
      </c>
      <c r="K431" s="152" t="s">
        <v>41</v>
      </c>
      <c r="L431" s="91" t="str">
        <f t="shared" si="9"/>
        <v>야간</v>
      </c>
      <c r="M431" s="151"/>
    </row>
    <row r="432" spans="2:13">
      <c r="B432" s="364" t="s">
        <v>3157</v>
      </c>
      <c r="C432" s="364" t="s">
        <v>3163</v>
      </c>
      <c r="D432" s="364" t="s">
        <v>1240</v>
      </c>
      <c r="E432" s="364">
        <v>10</v>
      </c>
      <c r="F432" s="364">
        <v>2</v>
      </c>
      <c r="G432" s="364">
        <v>10</v>
      </c>
      <c r="H432" s="364">
        <v>10</v>
      </c>
      <c r="I432" s="364">
        <v>10</v>
      </c>
      <c r="J432" s="401" t="s">
        <v>359</v>
      </c>
      <c r="K432" s="152" t="s">
        <v>3047</v>
      </c>
      <c r="L432" s="91" t="str">
        <f t="shared" si="9"/>
        <v>야간</v>
      </c>
      <c r="M432" s="151"/>
    </row>
    <row r="433" spans="2:13">
      <c r="B433" s="364" t="s">
        <v>3157</v>
      </c>
      <c r="C433" s="364" t="s">
        <v>3163</v>
      </c>
      <c r="D433" s="364" t="s">
        <v>1242</v>
      </c>
      <c r="E433" s="364">
        <v>10</v>
      </c>
      <c r="F433" s="364">
        <v>2</v>
      </c>
      <c r="G433" s="364">
        <v>10</v>
      </c>
      <c r="H433" s="364">
        <v>10</v>
      </c>
      <c r="I433" s="364">
        <v>10</v>
      </c>
      <c r="J433" s="401" t="s">
        <v>359</v>
      </c>
      <c r="K433" s="152" t="s">
        <v>3047</v>
      </c>
      <c r="L433" s="91" t="str">
        <f t="shared" si="9"/>
        <v>야간</v>
      </c>
      <c r="M433" s="306"/>
    </row>
    <row r="434" spans="2:13">
      <c r="B434" s="364" t="s">
        <v>3157</v>
      </c>
      <c r="C434" s="364" t="s">
        <v>3163</v>
      </c>
      <c r="D434" s="364" t="s">
        <v>1244</v>
      </c>
      <c r="E434" s="364">
        <v>10</v>
      </c>
      <c r="F434" s="364">
        <v>2</v>
      </c>
      <c r="G434" s="364">
        <v>10</v>
      </c>
      <c r="H434" s="364">
        <v>10</v>
      </c>
      <c r="I434" s="364">
        <v>10</v>
      </c>
      <c r="J434" s="401" t="s">
        <v>359</v>
      </c>
      <c r="K434" s="152" t="s">
        <v>85</v>
      </c>
      <c r="L434" s="91" t="str">
        <f t="shared" si="9"/>
        <v>야간</v>
      </c>
      <c r="M434" s="306"/>
    </row>
    <row r="435" spans="2:13">
      <c r="B435" s="364" t="s">
        <v>3157</v>
      </c>
      <c r="C435" s="364" t="s">
        <v>3163</v>
      </c>
      <c r="D435" s="364" t="s">
        <v>1247</v>
      </c>
      <c r="E435" s="364">
        <v>10</v>
      </c>
      <c r="F435" s="364">
        <v>2</v>
      </c>
      <c r="G435" s="364">
        <v>10</v>
      </c>
      <c r="H435" s="364">
        <v>10</v>
      </c>
      <c r="I435" s="364">
        <v>10</v>
      </c>
      <c r="J435" s="401" t="s">
        <v>359</v>
      </c>
      <c r="K435" s="152" t="s">
        <v>85</v>
      </c>
      <c r="L435" s="91" t="str">
        <f t="shared" si="9"/>
        <v>야간</v>
      </c>
      <c r="M435" s="151"/>
    </row>
    <row r="436" spans="2:13">
      <c r="B436" s="364" t="s">
        <v>3157</v>
      </c>
      <c r="C436" s="364" t="s">
        <v>3163</v>
      </c>
      <c r="D436" s="364" t="s">
        <v>1249</v>
      </c>
      <c r="E436" s="364">
        <v>10</v>
      </c>
      <c r="F436" s="364">
        <v>2</v>
      </c>
      <c r="G436" s="364">
        <v>10</v>
      </c>
      <c r="H436" s="364">
        <v>10</v>
      </c>
      <c r="I436" s="364">
        <v>10</v>
      </c>
      <c r="J436" s="401" t="s">
        <v>359</v>
      </c>
      <c r="K436" s="152" t="s">
        <v>73</v>
      </c>
      <c r="L436" s="91" t="str">
        <f t="shared" si="9"/>
        <v>야간</v>
      </c>
      <c r="M436" s="151"/>
    </row>
    <row r="437" spans="2:13">
      <c r="B437" s="364" t="s">
        <v>3157</v>
      </c>
      <c r="C437" s="364" t="s">
        <v>3163</v>
      </c>
      <c r="D437" s="364" t="s">
        <v>1251</v>
      </c>
      <c r="E437" s="364">
        <v>10</v>
      </c>
      <c r="F437" s="364">
        <v>2</v>
      </c>
      <c r="G437" s="364">
        <v>10</v>
      </c>
      <c r="H437" s="364">
        <v>10</v>
      </c>
      <c r="I437" s="364">
        <v>10</v>
      </c>
      <c r="J437" s="401" t="s">
        <v>359</v>
      </c>
      <c r="K437" s="152" t="s">
        <v>85</v>
      </c>
      <c r="L437" s="91" t="str">
        <f t="shared" si="9"/>
        <v>야간</v>
      </c>
      <c r="M437" s="151"/>
    </row>
    <row r="438" spans="2:13">
      <c r="B438" s="364" t="s">
        <v>3157</v>
      </c>
      <c r="C438" s="364" t="s">
        <v>3163</v>
      </c>
      <c r="D438" s="364" t="s">
        <v>1253</v>
      </c>
      <c r="E438" s="364">
        <v>10</v>
      </c>
      <c r="F438" s="364">
        <v>2</v>
      </c>
      <c r="G438" s="364">
        <v>10</v>
      </c>
      <c r="H438" s="364">
        <v>10</v>
      </c>
      <c r="I438" s="364">
        <v>10</v>
      </c>
      <c r="J438" s="401" t="s">
        <v>359</v>
      </c>
      <c r="K438" s="152" t="s">
        <v>73</v>
      </c>
      <c r="L438" s="91" t="str">
        <f t="shared" si="9"/>
        <v>야간</v>
      </c>
      <c r="M438" s="151"/>
    </row>
    <row r="439" spans="2:13">
      <c r="B439" s="364" t="s">
        <v>3157</v>
      </c>
      <c r="C439" s="364" t="s">
        <v>3163</v>
      </c>
      <c r="D439" s="364" t="s">
        <v>1255</v>
      </c>
      <c r="E439" s="364">
        <v>10</v>
      </c>
      <c r="F439" s="364">
        <v>2</v>
      </c>
      <c r="G439" s="364">
        <v>10</v>
      </c>
      <c r="H439" s="364">
        <v>10</v>
      </c>
      <c r="I439" s="364">
        <v>10</v>
      </c>
      <c r="J439" s="401" t="s">
        <v>359</v>
      </c>
      <c r="K439" s="152" t="s">
        <v>3258</v>
      </c>
      <c r="L439" s="91" t="str">
        <f t="shared" si="9"/>
        <v>야간</v>
      </c>
      <c r="M439" s="151"/>
    </row>
    <row r="440" spans="2:13">
      <c r="B440" s="364" t="s">
        <v>3157</v>
      </c>
      <c r="C440" s="364" t="s">
        <v>3163</v>
      </c>
      <c r="D440" s="364" t="s">
        <v>1257</v>
      </c>
      <c r="E440" s="364">
        <v>10</v>
      </c>
      <c r="F440" s="364">
        <v>2</v>
      </c>
      <c r="G440" s="364">
        <v>10</v>
      </c>
      <c r="H440" s="364">
        <v>10</v>
      </c>
      <c r="I440" s="364">
        <v>10</v>
      </c>
      <c r="J440" s="401" t="s">
        <v>359</v>
      </c>
      <c r="K440" s="152" t="s">
        <v>3258</v>
      </c>
      <c r="L440" s="91" t="str">
        <f t="shared" si="9"/>
        <v>야간</v>
      </c>
      <c r="M440" s="151"/>
    </row>
    <row r="441" spans="2:13">
      <c r="B441" s="364" t="s">
        <v>3157</v>
      </c>
      <c r="C441" s="364" t="s">
        <v>3163</v>
      </c>
      <c r="D441" s="364" t="s">
        <v>1260</v>
      </c>
      <c r="E441" s="364">
        <v>10</v>
      </c>
      <c r="F441" s="364">
        <v>2</v>
      </c>
      <c r="G441" s="364">
        <v>10</v>
      </c>
      <c r="H441" s="364">
        <v>10</v>
      </c>
      <c r="I441" s="364">
        <v>10</v>
      </c>
      <c r="J441" s="401" t="s">
        <v>359</v>
      </c>
      <c r="K441" s="152" t="s">
        <v>3258</v>
      </c>
      <c r="L441" s="91" t="str">
        <f t="shared" si="9"/>
        <v>야간</v>
      </c>
      <c r="M441" s="151"/>
    </row>
    <row r="442" spans="2:13">
      <c r="B442" s="364" t="s">
        <v>3157</v>
      </c>
      <c r="C442" s="364" t="s">
        <v>3163</v>
      </c>
      <c r="D442" s="364" t="s">
        <v>1262</v>
      </c>
      <c r="E442" s="364">
        <v>10</v>
      </c>
      <c r="F442" s="364">
        <v>2</v>
      </c>
      <c r="G442" s="364">
        <v>10</v>
      </c>
      <c r="H442" s="364">
        <v>10</v>
      </c>
      <c r="I442" s="364">
        <v>10</v>
      </c>
      <c r="J442" s="401" t="s">
        <v>359</v>
      </c>
      <c r="K442" s="152" t="s">
        <v>3008</v>
      </c>
      <c r="L442" s="91" t="str">
        <f t="shared" si="9"/>
        <v>야간</v>
      </c>
      <c r="M442" s="151"/>
    </row>
    <row r="443" spans="2:13">
      <c r="B443" s="364" t="s">
        <v>3157</v>
      </c>
      <c r="C443" s="364" t="s">
        <v>3163</v>
      </c>
      <c r="D443" s="364" t="s">
        <v>1264</v>
      </c>
      <c r="E443" s="364">
        <v>10</v>
      </c>
      <c r="F443" s="364">
        <v>2</v>
      </c>
      <c r="G443" s="364">
        <v>10</v>
      </c>
      <c r="H443" s="364">
        <v>10</v>
      </c>
      <c r="I443" s="364">
        <v>10</v>
      </c>
      <c r="J443" s="401" t="s">
        <v>359</v>
      </c>
      <c r="K443" s="152" t="s">
        <v>3047</v>
      </c>
      <c r="L443" s="91" t="str">
        <f t="shared" si="9"/>
        <v>야간</v>
      </c>
      <c r="M443" s="151"/>
    </row>
    <row r="444" spans="2:13">
      <c r="B444" s="364" t="s">
        <v>3157</v>
      </c>
      <c r="C444" s="364" t="s">
        <v>3163</v>
      </c>
      <c r="D444" s="364" t="s">
        <v>1266</v>
      </c>
      <c r="E444" s="364">
        <v>10</v>
      </c>
      <c r="F444" s="364">
        <v>2</v>
      </c>
      <c r="G444" s="364">
        <v>10</v>
      </c>
      <c r="H444" s="364">
        <v>10</v>
      </c>
      <c r="I444" s="364">
        <v>10</v>
      </c>
      <c r="J444" s="401" t="s">
        <v>359</v>
      </c>
      <c r="K444" s="152" t="s">
        <v>85</v>
      </c>
      <c r="L444" s="91" t="str">
        <f t="shared" si="9"/>
        <v>야간</v>
      </c>
      <c r="M444" s="151"/>
    </row>
    <row r="445" spans="2:13">
      <c r="B445" s="364" t="s">
        <v>3157</v>
      </c>
      <c r="C445" s="364" t="s">
        <v>3163</v>
      </c>
      <c r="D445" s="364" t="s">
        <v>1268</v>
      </c>
      <c r="E445" s="364">
        <v>10</v>
      </c>
      <c r="F445" s="364">
        <v>2</v>
      </c>
      <c r="G445" s="364">
        <v>10</v>
      </c>
      <c r="H445" s="364">
        <v>10</v>
      </c>
      <c r="I445" s="364">
        <v>10</v>
      </c>
      <c r="J445" s="401" t="s">
        <v>359</v>
      </c>
      <c r="K445" s="152" t="s">
        <v>88</v>
      </c>
      <c r="L445" s="91" t="str">
        <f t="shared" si="9"/>
        <v>야간</v>
      </c>
      <c r="M445" s="151"/>
    </row>
    <row r="446" spans="2:13">
      <c r="B446" s="364" t="s">
        <v>3157</v>
      </c>
      <c r="C446" s="364" t="s">
        <v>3163</v>
      </c>
      <c r="D446" s="364" t="s">
        <v>1270</v>
      </c>
      <c r="E446" s="364">
        <v>10</v>
      </c>
      <c r="F446" s="364">
        <v>2</v>
      </c>
      <c r="G446" s="364">
        <v>10</v>
      </c>
      <c r="H446" s="364">
        <v>10</v>
      </c>
      <c r="I446" s="364">
        <v>10</v>
      </c>
      <c r="J446" s="401" t="s">
        <v>359</v>
      </c>
      <c r="K446" s="152" t="s">
        <v>2990</v>
      </c>
      <c r="L446" s="91" t="str">
        <f t="shared" si="9"/>
        <v>야간</v>
      </c>
      <c r="M446" s="151"/>
    </row>
    <row r="447" spans="2:13">
      <c r="B447" s="364" t="s">
        <v>3157</v>
      </c>
      <c r="C447" s="364" t="s">
        <v>3163</v>
      </c>
      <c r="D447" s="364" t="s">
        <v>1272</v>
      </c>
      <c r="E447" s="364">
        <v>10</v>
      </c>
      <c r="F447" s="364">
        <v>2</v>
      </c>
      <c r="G447" s="364">
        <v>10</v>
      </c>
      <c r="H447" s="364">
        <v>10</v>
      </c>
      <c r="I447" s="364">
        <v>10</v>
      </c>
      <c r="J447" s="401" t="s">
        <v>359</v>
      </c>
      <c r="K447" s="152" t="s">
        <v>27</v>
      </c>
      <c r="L447" s="91" t="str">
        <f t="shared" si="9"/>
        <v>야간</v>
      </c>
      <c r="M447" s="151"/>
    </row>
    <row r="448" spans="2:13">
      <c r="B448" s="364" t="s">
        <v>3157</v>
      </c>
      <c r="C448" s="364" t="s">
        <v>3163</v>
      </c>
      <c r="D448" s="364" t="s">
        <v>1282</v>
      </c>
      <c r="E448" s="364">
        <v>10</v>
      </c>
      <c r="F448" s="364">
        <v>2</v>
      </c>
      <c r="G448" s="364">
        <v>10</v>
      </c>
      <c r="H448" s="364">
        <v>10</v>
      </c>
      <c r="I448" s="364">
        <v>10</v>
      </c>
      <c r="J448" s="401" t="s">
        <v>359</v>
      </c>
      <c r="K448" s="152" t="s">
        <v>93</v>
      </c>
      <c r="L448" s="91" t="str">
        <f t="shared" si="9"/>
        <v>야간</v>
      </c>
      <c r="M448" s="151"/>
    </row>
    <row r="449" spans="2:13">
      <c r="B449" s="364" t="s">
        <v>3157</v>
      </c>
      <c r="C449" s="364" t="s">
        <v>3171</v>
      </c>
      <c r="D449" s="364" t="s">
        <v>1286</v>
      </c>
      <c r="E449" s="364">
        <v>10</v>
      </c>
      <c r="F449" s="364">
        <v>2</v>
      </c>
      <c r="G449" s="364">
        <v>10</v>
      </c>
      <c r="H449" s="364">
        <v>10</v>
      </c>
      <c r="I449" s="364">
        <v>10</v>
      </c>
      <c r="J449" s="401" t="s">
        <v>359</v>
      </c>
      <c r="K449" s="152" t="s">
        <v>73</v>
      </c>
      <c r="L449" s="91" t="s">
        <v>30</v>
      </c>
      <c r="M449" s="151"/>
    </row>
    <row r="450" spans="2:13">
      <c r="B450" s="364" t="s">
        <v>3157</v>
      </c>
      <c r="C450" s="364" t="s">
        <v>3171</v>
      </c>
      <c r="D450" s="364" t="s">
        <v>1288</v>
      </c>
      <c r="E450" s="364">
        <v>10</v>
      </c>
      <c r="F450" s="364">
        <v>2</v>
      </c>
      <c r="G450" s="364">
        <v>10</v>
      </c>
      <c r="H450" s="364">
        <v>10</v>
      </c>
      <c r="I450" s="364">
        <v>10</v>
      </c>
      <c r="J450" s="401" t="s">
        <v>359</v>
      </c>
      <c r="K450" s="152" t="s">
        <v>93</v>
      </c>
      <c r="L450" s="91" t="str">
        <f>IF(MID(D450,1,8)&gt;="20241101",IF(VALUE(MID(D450,10,6))&lt;120000,"오전",IF(VALUE(MID(D450,10,2))&lt;17,"오후","야간")),
IF(MID(D450,1,8)&lt;"20241101",IF(VALUE(MID(D450,10,6))&lt;120000,"오전",IF(VALUE(MID(D450,10,2))&lt;18,"오후","야간"))
))</f>
        <v>야간</v>
      </c>
      <c r="M450" s="151"/>
    </row>
    <row r="451" spans="2:13">
      <c r="B451" s="364" t="s">
        <v>3157</v>
      </c>
      <c r="C451" s="364" t="s">
        <v>3171</v>
      </c>
      <c r="D451" s="364" t="s">
        <v>1290</v>
      </c>
      <c r="E451" s="364">
        <v>10</v>
      </c>
      <c r="F451" s="364">
        <v>2</v>
      </c>
      <c r="G451" s="364">
        <v>10</v>
      </c>
      <c r="H451" s="364">
        <v>10</v>
      </c>
      <c r="I451" s="364">
        <v>10</v>
      </c>
      <c r="J451" s="401" t="s">
        <v>359</v>
      </c>
      <c r="K451" s="152" t="s">
        <v>3056</v>
      </c>
      <c r="L451" s="91" t="str">
        <f>IF(MID(D451,1,8)&gt;="20241101",IF(VALUE(MID(D451,10,6))&lt;120000,"오전",IF(VALUE(MID(D451,10,2))&lt;17,"오후","야간")),
IF(MID(D451,1,8)&lt;"20241101",IF(VALUE(MID(D451,10,6))&lt;120000,"오전",IF(VALUE(MID(D451,10,2))&lt;18,"오후","야간"))
))</f>
        <v>야간</v>
      </c>
      <c r="M451" s="151"/>
    </row>
    <row r="452" spans="2:13">
      <c r="B452" s="404" t="s">
        <v>3157</v>
      </c>
      <c r="C452" s="404" t="s">
        <v>3171</v>
      </c>
      <c r="D452" s="404" t="s">
        <v>1292</v>
      </c>
      <c r="E452" s="404">
        <v>10</v>
      </c>
      <c r="F452" s="404">
        <v>2</v>
      </c>
      <c r="G452" s="404">
        <v>10</v>
      </c>
      <c r="H452" s="404">
        <v>10</v>
      </c>
      <c r="I452" s="404">
        <v>10</v>
      </c>
      <c r="J452" s="405" t="s">
        <v>359</v>
      </c>
      <c r="K452" s="211" t="s">
        <v>445</v>
      </c>
      <c r="L452" s="207" t="s">
        <v>30</v>
      </c>
      <c r="M452" s="206"/>
    </row>
    <row r="453" spans="2:13">
      <c r="B453" s="364" t="s">
        <v>3157</v>
      </c>
      <c r="C453" s="364" t="s">
        <v>3171</v>
      </c>
      <c r="D453" s="364" t="s">
        <v>1301</v>
      </c>
      <c r="E453" s="364">
        <v>10</v>
      </c>
      <c r="F453" s="364">
        <v>2</v>
      </c>
      <c r="G453" s="364">
        <v>10</v>
      </c>
      <c r="H453" s="364">
        <v>10</v>
      </c>
      <c r="I453" s="364">
        <v>10</v>
      </c>
      <c r="J453" s="401" t="s">
        <v>359</v>
      </c>
      <c r="K453" s="152" t="s">
        <v>93</v>
      </c>
      <c r="L453" s="91" t="str">
        <f>IF(MID(D453,1,8)&gt;="20241101",IF(VALUE(MID(D453,10,6))&lt;120000,"오전",IF(VALUE(MID(D453,10,2))&lt;17,"오후","야간")),
IF(MID(D453,1,8)&lt;"20241101",IF(VALUE(MID(D453,10,6))&lt;120000,"오전",IF(VALUE(MID(D453,10,2))&lt;18,"오후","야간"))
))</f>
        <v>야간</v>
      </c>
      <c r="M453" s="151"/>
    </row>
    <row r="454" spans="2:13">
      <c r="B454" s="364" t="s">
        <v>3157</v>
      </c>
      <c r="C454" s="364" t="s">
        <v>3171</v>
      </c>
      <c r="D454" s="364" t="s">
        <v>1303</v>
      </c>
      <c r="E454" s="364">
        <v>10</v>
      </c>
      <c r="F454" s="364">
        <v>2</v>
      </c>
      <c r="G454" s="364">
        <v>10</v>
      </c>
      <c r="H454" s="364">
        <v>10</v>
      </c>
      <c r="I454" s="364">
        <v>10</v>
      </c>
      <c r="J454" s="401" t="s">
        <v>359</v>
      </c>
      <c r="K454" s="152" t="s">
        <v>85</v>
      </c>
      <c r="L454" s="91" t="str">
        <f>IF(MID(D454,1,8)&gt;="20241101",IF(VALUE(MID(D454,10,6))&lt;120000,"오전",IF(VALUE(MID(D454,10,2))&lt;17,"오후","야간")),
IF(MID(D454,1,8)&lt;"20241101",IF(VALUE(MID(D454,10,6))&lt;120000,"오전",IF(VALUE(MID(D454,10,2))&lt;18,"오후","야간"))
))</f>
        <v>야간</v>
      </c>
      <c r="M454" s="151"/>
    </row>
    <row r="455" spans="2:13">
      <c r="B455" s="364" t="s">
        <v>3157</v>
      </c>
      <c r="C455" s="364" t="s">
        <v>3171</v>
      </c>
      <c r="D455" s="364" t="s">
        <v>1305</v>
      </c>
      <c r="E455" s="364">
        <v>10</v>
      </c>
      <c r="F455" s="364">
        <v>2</v>
      </c>
      <c r="G455" s="364">
        <v>10</v>
      </c>
      <c r="H455" s="364">
        <v>10</v>
      </c>
      <c r="I455" s="364">
        <v>10</v>
      </c>
      <c r="J455" s="401" t="s">
        <v>359</v>
      </c>
      <c r="K455" s="152" t="s">
        <v>73</v>
      </c>
      <c r="L455" s="91" t="s">
        <v>30</v>
      </c>
      <c r="M455" s="151"/>
    </row>
    <row r="456" spans="2:13">
      <c r="B456" s="364" t="s">
        <v>3157</v>
      </c>
      <c r="C456" s="364" t="s">
        <v>3171</v>
      </c>
      <c r="D456" s="364" t="s">
        <v>1307</v>
      </c>
      <c r="E456" s="364">
        <v>10</v>
      </c>
      <c r="F456" s="364">
        <v>2</v>
      </c>
      <c r="G456" s="364">
        <v>10</v>
      </c>
      <c r="H456" s="364">
        <v>10</v>
      </c>
      <c r="I456" s="364">
        <v>10</v>
      </c>
      <c r="J456" s="401" t="s">
        <v>359</v>
      </c>
      <c r="K456" s="152" t="s">
        <v>41</v>
      </c>
      <c r="L456" s="91" t="str">
        <f>IF(MID(D456,1,8)&gt;="20241101",IF(VALUE(MID(D456,10,6))&lt;120000,"오전",IF(VALUE(MID(D456,10,2))&lt;17,"오후","야간")),
IF(MID(D456,1,8)&lt;"20241101",IF(VALUE(MID(D456,10,6))&lt;120000,"오전",IF(VALUE(MID(D456,10,2))&lt;18,"오후","야간"))
))</f>
        <v>야간</v>
      </c>
      <c r="M456" s="151"/>
    </row>
    <row r="457" spans="2:13">
      <c r="B457" s="364" t="s">
        <v>3157</v>
      </c>
      <c r="C457" s="364" t="s">
        <v>3171</v>
      </c>
      <c r="D457" s="364" t="s">
        <v>1309</v>
      </c>
      <c r="E457" s="364">
        <v>10</v>
      </c>
      <c r="F457" s="364">
        <v>2</v>
      </c>
      <c r="G457" s="364">
        <v>10</v>
      </c>
      <c r="H457" s="364">
        <v>10</v>
      </c>
      <c r="I457" s="364">
        <v>10</v>
      </c>
      <c r="J457" s="401" t="s">
        <v>359</v>
      </c>
      <c r="K457" s="152" t="s">
        <v>423</v>
      </c>
      <c r="L457" s="91" t="str">
        <f>IF(MID(D457,1,8)&gt;="20241101",IF(VALUE(MID(D457,10,6))&lt;120000,"오전",IF(VALUE(MID(D457,10,2))&lt;17,"오후","야간")),
IF(MID(D457,1,8)&lt;"20241101",IF(VALUE(MID(D457,10,6))&lt;120000,"오전",IF(VALUE(MID(D457,10,2))&lt;18,"오후","야간"))
))</f>
        <v>야간</v>
      </c>
      <c r="M457" s="151"/>
    </row>
    <row r="458" spans="2:13">
      <c r="B458" s="364" t="s">
        <v>3157</v>
      </c>
      <c r="C458" s="364" t="s">
        <v>3171</v>
      </c>
      <c r="D458" s="364" t="s">
        <v>1312</v>
      </c>
      <c r="E458" s="364">
        <v>10</v>
      </c>
      <c r="F458" s="364">
        <v>2</v>
      </c>
      <c r="G458" s="364">
        <v>10</v>
      </c>
      <c r="H458" s="364">
        <v>10</v>
      </c>
      <c r="I458" s="364">
        <v>10</v>
      </c>
      <c r="J458" s="401" t="s">
        <v>359</v>
      </c>
      <c r="K458" s="152" t="s">
        <v>93</v>
      </c>
      <c r="L458" s="91" t="str">
        <f>IF(MID(D458,1,8)&gt;="20241101",IF(VALUE(MID(D458,10,6))&lt;120000,"오전",IF(VALUE(MID(D458,10,2))&lt;17,"오후","야간")),
IF(MID(D458,1,8)&lt;"20241101",IF(VALUE(MID(D458,10,6))&lt;120000,"오전",IF(VALUE(MID(D458,10,2))&lt;18,"오후","야간"))
))</f>
        <v>야간</v>
      </c>
      <c r="M458" s="151"/>
    </row>
    <row r="459" spans="2:13">
      <c r="B459" s="364" t="s">
        <v>3157</v>
      </c>
      <c r="C459" s="364" t="s">
        <v>3171</v>
      </c>
      <c r="D459" s="364" t="s">
        <v>1314</v>
      </c>
      <c r="E459" s="364">
        <v>10</v>
      </c>
      <c r="F459" s="364">
        <v>2</v>
      </c>
      <c r="G459" s="364">
        <v>10</v>
      </c>
      <c r="H459" s="364">
        <v>10</v>
      </c>
      <c r="I459" s="364">
        <v>10</v>
      </c>
      <c r="J459" s="401" t="s">
        <v>359</v>
      </c>
      <c r="K459" s="152" t="s">
        <v>88</v>
      </c>
      <c r="L459" s="91" t="str">
        <f>IF(MID(D459,1,8)&gt;="20241101",IF(VALUE(MID(D459,10,6))&lt;120000,"오전",IF(VALUE(MID(D459,10,2))&lt;17,"오후","야간")),
IF(MID(D459,1,8)&lt;"20241101",IF(VALUE(MID(D459,10,6))&lt;120000,"오전",IF(VALUE(MID(D459,10,2))&lt;18,"오후","야간"))
))</f>
        <v>야간</v>
      </c>
      <c r="M459" s="151"/>
    </row>
    <row r="460" spans="2:13">
      <c r="B460" s="364" t="s">
        <v>3157</v>
      </c>
      <c r="C460" s="364" t="s">
        <v>3171</v>
      </c>
      <c r="D460" s="364" t="s">
        <v>1316</v>
      </c>
      <c r="E460" s="364">
        <v>10</v>
      </c>
      <c r="F460" s="364">
        <v>2</v>
      </c>
      <c r="G460" s="364">
        <v>10</v>
      </c>
      <c r="H460" s="364">
        <v>10</v>
      </c>
      <c r="I460" s="364">
        <v>10</v>
      </c>
      <c r="J460" s="401" t="s">
        <v>359</v>
      </c>
      <c r="K460" s="152" t="s">
        <v>85</v>
      </c>
      <c r="L460" s="91" t="str">
        <f>IF(MID(D460,1,8)&gt;="20241101",IF(VALUE(MID(D460,10,6))&lt;120000,"오전",IF(VALUE(MID(D460,10,2))&lt;17,"오후","야간")),
IF(MID(D460,1,8)&lt;"20241101",IF(VALUE(MID(D460,10,6))&lt;120000,"오전",IF(VALUE(MID(D460,10,2))&lt;18,"오후","야간"))
))</f>
        <v>야간</v>
      </c>
      <c r="M460" s="151"/>
    </row>
    <row r="461" spans="2:13">
      <c r="B461" s="404" t="s">
        <v>3157</v>
      </c>
      <c r="C461" s="404" t="s">
        <v>3171</v>
      </c>
      <c r="D461" s="404" t="s">
        <v>1318</v>
      </c>
      <c r="E461" s="404">
        <v>10</v>
      </c>
      <c r="F461" s="404">
        <v>2</v>
      </c>
      <c r="G461" s="404">
        <v>10</v>
      </c>
      <c r="H461" s="404">
        <v>10</v>
      </c>
      <c r="I461" s="404">
        <v>10</v>
      </c>
      <c r="J461" s="405" t="s">
        <v>359</v>
      </c>
      <c r="K461" s="211" t="s">
        <v>445</v>
      </c>
      <c r="L461" s="207" t="s">
        <v>30</v>
      </c>
      <c r="M461" s="206"/>
    </row>
    <row r="462" spans="2:13">
      <c r="B462" s="364" t="s">
        <v>3157</v>
      </c>
      <c r="C462" s="364" t="s">
        <v>3171</v>
      </c>
      <c r="D462" s="364" t="s">
        <v>1320</v>
      </c>
      <c r="E462" s="364">
        <v>10</v>
      </c>
      <c r="F462" s="364">
        <v>2</v>
      </c>
      <c r="G462" s="364">
        <v>10</v>
      </c>
      <c r="H462" s="364">
        <v>10</v>
      </c>
      <c r="I462" s="364">
        <v>10</v>
      </c>
      <c r="J462" s="401" t="s">
        <v>359</v>
      </c>
      <c r="K462" s="152" t="s">
        <v>2990</v>
      </c>
      <c r="L462" s="91" t="str">
        <f>IF(MID(D462,1,8)&gt;="20241101",IF(VALUE(MID(D462,10,6))&lt;120000,"오전",IF(VALUE(MID(D462,10,2))&lt;17,"오후","야간")),
IF(MID(D462,1,8)&lt;"20241101",IF(VALUE(MID(D462,10,6))&lt;120000,"오전",IF(VALUE(MID(D462,10,2))&lt;18,"오후","야간"))
))</f>
        <v>야간</v>
      </c>
      <c r="M462" s="151"/>
    </row>
    <row r="463" spans="2:13">
      <c r="B463" s="364" t="s">
        <v>3157</v>
      </c>
      <c r="C463" s="364" t="s">
        <v>3171</v>
      </c>
      <c r="D463" s="364" t="s">
        <v>1324</v>
      </c>
      <c r="E463" s="364">
        <v>10</v>
      </c>
      <c r="F463" s="364">
        <v>2</v>
      </c>
      <c r="G463" s="364">
        <v>10</v>
      </c>
      <c r="H463" s="364">
        <v>10</v>
      </c>
      <c r="I463" s="364">
        <v>10</v>
      </c>
      <c r="J463" s="401" t="s">
        <v>359</v>
      </c>
      <c r="K463" s="152" t="s">
        <v>3100</v>
      </c>
      <c r="L463" s="91" t="str">
        <f>IF(MID(D463,1,8)&gt;="20241101",IF(VALUE(MID(D463,10,6))&lt;120000,"오전",IF(VALUE(MID(D463,10,2))&lt;17,"오후","야간")),
IF(MID(D463,1,8)&lt;"20241101",IF(VALUE(MID(D463,10,6))&lt;120000,"오전",IF(VALUE(MID(D463,10,2))&lt;18,"오후","야간"))
))</f>
        <v>야간</v>
      </c>
      <c r="M463" s="151"/>
    </row>
    <row r="464" spans="2:13">
      <c r="B464" s="364" t="s">
        <v>3157</v>
      </c>
      <c r="C464" s="364" t="s">
        <v>3171</v>
      </c>
      <c r="D464" s="364" t="s">
        <v>1326</v>
      </c>
      <c r="E464" s="364">
        <v>10</v>
      </c>
      <c r="F464" s="364">
        <v>2</v>
      </c>
      <c r="G464" s="364">
        <v>10</v>
      </c>
      <c r="H464" s="364">
        <v>10</v>
      </c>
      <c r="I464" s="364">
        <v>10</v>
      </c>
      <c r="J464" s="401" t="s">
        <v>359</v>
      </c>
      <c r="K464" s="152" t="s">
        <v>3284</v>
      </c>
      <c r="L464" s="91" t="s">
        <v>30</v>
      </c>
      <c r="M464" s="151"/>
    </row>
    <row r="465" spans="2:13">
      <c r="B465" s="364" t="s">
        <v>3157</v>
      </c>
      <c r="C465" s="364" t="s">
        <v>3171</v>
      </c>
      <c r="D465" s="364" t="s">
        <v>1328</v>
      </c>
      <c r="E465" s="364">
        <v>10</v>
      </c>
      <c r="F465" s="364">
        <v>2</v>
      </c>
      <c r="G465" s="364">
        <v>10</v>
      </c>
      <c r="H465" s="364">
        <v>10</v>
      </c>
      <c r="I465" s="364">
        <v>10</v>
      </c>
      <c r="J465" s="401" t="s">
        <v>359</v>
      </c>
      <c r="K465" s="152" t="s">
        <v>461</v>
      </c>
      <c r="L465" s="91" t="s">
        <v>30</v>
      </c>
      <c r="M465" s="151"/>
    </row>
    <row r="466" spans="2:13">
      <c r="B466" s="364" t="s">
        <v>3157</v>
      </c>
      <c r="C466" s="364" t="s">
        <v>3171</v>
      </c>
      <c r="D466" s="364" t="s">
        <v>1330</v>
      </c>
      <c r="E466" s="364">
        <v>10</v>
      </c>
      <c r="F466" s="364">
        <v>2</v>
      </c>
      <c r="G466" s="364">
        <v>10</v>
      </c>
      <c r="H466" s="364">
        <v>10</v>
      </c>
      <c r="I466" s="364">
        <v>10</v>
      </c>
      <c r="J466" s="401" t="s">
        <v>359</v>
      </c>
      <c r="K466" s="152" t="s">
        <v>73</v>
      </c>
      <c r="L466" s="91" t="s">
        <v>30</v>
      </c>
      <c r="M466" s="151"/>
    </row>
    <row r="467" spans="2:13">
      <c r="B467" s="364" t="s">
        <v>3157</v>
      </c>
      <c r="C467" s="364" t="s">
        <v>3171</v>
      </c>
      <c r="D467" s="364" t="s">
        <v>1333</v>
      </c>
      <c r="E467" s="364">
        <v>10</v>
      </c>
      <c r="F467" s="364">
        <v>2</v>
      </c>
      <c r="G467" s="364">
        <v>10</v>
      </c>
      <c r="H467" s="364">
        <v>10</v>
      </c>
      <c r="I467" s="364">
        <v>10</v>
      </c>
      <c r="J467" s="401" t="s">
        <v>359</v>
      </c>
      <c r="K467" s="152" t="s">
        <v>73</v>
      </c>
      <c r="L467" s="91" t="s">
        <v>30</v>
      </c>
      <c r="M467" s="151"/>
    </row>
    <row r="468" spans="2:13">
      <c r="B468" s="364" t="s">
        <v>3157</v>
      </c>
      <c r="C468" s="364" t="s">
        <v>3171</v>
      </c>
      <c r="D468" s="364" t="s">
        <v>1335</v>
      </c>
      <c r="E468" s="364">
        <v>10</v>
      </c>
      <c r="F468" s="364">
        <v>2</v>
      </c>
      <c r="G468" s="364">
        <v>10</v>
      </c>
      <c r="H468" s="364">
        <v>10</v>
      </c>
      <c r="I468" s="364">
        <v>10</v>
      </c>
      <c r="J468" s="401" t="s">
        <v>359</v>
      </c>
      <c r="K468" s="152" t="s">
        <v>1135</v>
      </c>
      <c r="L468" s="91" t="s">
        <v>30</v>
      </c>
      <c r="M468" s="151"/>
    </row>
    <row r="469" spans="2:13">
      <c r="B469" s="364" t="s">
        <v>3157</v>
      </c>
      <c r="C469" s="364" t="s">
        <v>3171</v>
      </c>
      <c r="D469" s="364" t="s">
        <v>1337</v>
      </c>
      <c r="E469" s="364">
        <v>10</v>
      </c>
      <c r="F469" s="364">
        <v>2</v>
      </c>
      <c r="G469" s="364">
        <v>10</v>
      </c>
      <c r="H469" s="364">
        <v>10</v>
      </c>
      <c r="I469" s="364">
        <v>10</v>
      </c>
      <c r="J469" s="401" t="s">
        <v>359</v>
      </c>
      <c r="K469" s="152" t="s">
        <v>88</v>
      </c>
      <c r="L469" s="91" t="str">
        <f t="shared" ref="L469:L532" si="10">IF(MID(D469,1,8)&gt;="20241101",IF(VALUE(MID(D469,10,6))&lt;120000,"오전",IF(VALUE(MID(D469,10,2))&lt;17,"오후","야간")),
IF(MID(D469,1,8)&lt;"20241101",IF(VALUE(MID(D469,10,6))&lt;120000,"오전",IF(VALUE(MID(D469,10,2))&lt;18,"오후","야간"))
))</f>
        <v>야간</v>
      </c>
      <c r="M469" s="151"/>
    </row>
    <row r="470" spans="2:13">
      <c r="B470" s="364" t="s">
        <v>3157</v>
      </c>
      <c r="C470" s="364" t="s">
        <v>3171</v>
      </c>
      <c r="D470" s="364" t="s">
        <v>1339</v>
      </c>
      <c r="E470" s="364">
        <v>10</v>
      </c>
      <c r="F470" s="364">
        <v>2</v>
      </c>
      <c r="G470" s="364">
        <v>10</v>
      </c>
      <c r="H470" s="364">
        <v>10</v>
      </c>
      <c r="I470" s="364">
        <v>10</v>
      </c>
      <c r="J470" s="401" t="s">
        <v>359</v>
      </c>
      <c r="K470" s="152" t="s">
        <v>88</v>
      </c>
      <c r="L470" s="91" t="str">
        <f t="shared" si="10"/>
        <v>야간</v>
      </c>
      <c r="M470" s="151"/>
    </row>
    <row r="471" spans="2:13">
      <c r="B471" s="364" t="s">
        <v>3157</v>
      </c>
      <c r="C471" s="364" t="s">
        <v>3171</v>
      </c>
      <c r="D471" s="364" t="s">
        <v>1342</v>
      </c>
      <c r="E471" s="364">
        <v>10</v>
      </c>
      <c r="F471" s="364">
        <v>2</v>
      </c>
      <c r="G471" s="364">
        <v>10</v>
      </c>
      <c r="H471" s="364">
        <v>10</v>
      </c>
      <c r="I471" s="364">
        <v>10</v>
      </c>
      <c r="J471" s="401" t="s">
        <v>359</v>
      </c>
      <c r="K471" s="152" t="s">
        <v>88</v>
      </c>
      <c r="L471" s="91" t="str">
        <f t="shared" si="10"/>
        <v>야간</v>
      </c>
      <c r="M471" s="151"/>
    </row>
    <row r="472" spans="2:13">
      <c r="B472" s="364" t="s">
        <v>3157</v>
      </c>
      <c r="C472" s="364" t="s">
        <v>3171</v>
      </c>
      <c r="D472" s="364" t="s">
        <v>1344</v>
      </c>
      <c r="E472" s="364">
        <v>10</v>
      </c>
      <c r="F472" s="364">
        <v>2</v>
      </c>
      <c r="G472" s="364">
        <v>10</v>
      </c>
      <c r="H472" s="364">
        <v>10</v>
      </c>
      <c r="I472" s="364">
        <v>10</v>
      </c>
      <c r="J472" s="401" t="s">
        <v>359</v>
      </c>
      <c r="K472" s="152" t="s">
        <v>93</v>
      </c>
      <c r="L472" s="91" t="str">
        <f t="shared" si="10"/>
        <v>야간</v>
      </c>
      <c r="M472" s="151"/>
    </row>
    <row r="473" spans="2:13">
      <c r="B473" s="364" t="s">
        <v>3157</v>
      </c>
      <c r="C473" s="364" t="s">
        <v>3171</v>
      </c>
      <c r="D473" s="364" t="s">
        <v>1346</v>
      </c>
      <c r="E473" s="364">
        <v>10</v>
      </c>
      <c r="F473" s="364">
        <v>2</v>
      </c>
      <c r="G473" s="364">
        <v>10</v>
      </c>
      <c r="H473" s="364">
        <v>10</v>
      </c>
      <c r="I473" s="364">
        <v>10</v>
      </c>
      <c r="J473" s="401" t="s">
        <v>359</v>
      </c>
      <c r="K473" s="152" t="s">
        <v>93</v>
      </c>
      <c r="L473" s="91" t="str">
        <f t="shared" si="10"/>
        <v>야간</v>
      </c>
      <c r="M473" s="151"/>
    </row>
    <row r="474" spans="2:13">
      <c r="B474" s="364" t="s">
        <v>3157</v>
      </c>
      <c r="C474" s="364" t="s">
        <v>3171</v>
      </c>
      <c r="D474" s="364" t="s">
        <v>1349</v>
      </c>
      <c r="E474" s="364">
        <v>10</v>
      </c>
      <c r="F474" s="364">
        <v>2</v>
      </c>
      <c r="G474" s="364">
        <v>10</v>
      </c>
      <c r="H474" s="364">
        <v>10</v>
      </c>
      <c r="I474" s="364">
        <v>10</v>
      </c>
      <c r="J474" s="401" t="s">
        <v>359</v>
      </c>
      <c r="K474" s="152" t="s">
        <v>93</v>
      </c>
      <c r="L474" s="91" t="str">
        <f t="shared" si="10"/>
        <v>야간</v>
      </c>
      <c r="M474" s="151"/>
    </row>
    <row r="475" spans="2:13">
      <c r="B475" s="364" t="s">
        <v>3157</v>
      </c>
      <c r="C475" s="364" t="s">
        <v>3171</v>
      </c>
      <c r="D475" s="364" t="s">
        <v>1351</v>
      </c>
      <c r="E475" s="364">
        <v>10</v>
      </c>
      <c r="F475" s="364">
        <v>2</v>
      </c>
      <c r="G475" s="364">
        <v>10</v>
      </c>
      <c r="H475" s="364">
        <v>10</v>
      </c>
      <c r="I475" s="364">
        <v>10</v>
      </c>
      <c r="J475" s="401" t="s">
        <v>359</v>
      </c>
      <c r="K475" s="152" t="s">
        <v>85</v>
      </c>
      <c r="L475" s="91" t="str">
        <f t="shared" si="10"/>
        <v>야간</v>
      </c>
      <c r="M475" s="151"/>
    </row>
    <row r="476" spans="2:13">
      <c r="B476" s="364" t="s">
        <v>3157</v>
      </c>
      <c r="C476" s="364" t="s">
        <v>3171</v>
      </c>
      <c r="D476" s="364" t="s">
        <v>1353</v>
      </c>
      <c r="E476" s="364">
        <v>10</v>
      </c>
      <c r="F476" s="364">
        <v>2</v>
      </c>
      <c r="G476" s="364">
        <v>10</v>
      </c>
      <c r="H476" s="364">
        <v>10</v>
      </c>
      <c r="I476" s="364">
        <v>10</v>
      </c>
      <c r="J476" s="401" t="s">
        <v>359</v>
      </c>
      <c r="K476" s="152" t="s">
        <v>88</v>
      </c>
      <c r="L476" s="91" t="str">
        <f t="shared" si="10"/>
        <v>야간</v>
      </c>
      <c r="M476" s="151"/>
    </row>
    <row r="477" spans="2:13">
      <c r="B477" s="364" t="s">
        <v>3157</v>
      </c>
      <c r="C477" s="364" t="s">
        <v>3171</v>
      </c>
      <c r="D477" s="364" t="s">
        <v>1356</v>
      </c>
      <c r="E477" s="364">
        <v>10</v>
      </c>
      <c r="F477" s="364">
        <v>2</v>
      </c>
      <c r="G477" s="364">
        <v>10</v>
      </c>
      <c r="H477" s="364">
        <v>10</v>
      </c>
      <c r="I477" s="364">
        <v>10</v>
      </c>
      <c r="J477" s="401" t="s">
        <v>359</v>
      </c>
      <c r="K477" s="152" t="s">
        <v>93</v>
      </c>
      <c r="L477" s="91" t="str">
        <f t="shared" si="10"/>
        <v>야간</v>
      </c>
      <c r="M477" s="151"/>
    </row>
    <row r="478" spans="2:13">
      <c r="B478" s="364" t="s">
        <v>3157</v>
      </c>
      <c r="C478" s="364" t="s">
        <v>3171</v>
      </c>
      <c r="D478" s="364" t="s">
        <v>1358</v>
      </c>
      <c r="E478" s="364">
        <v>10</v>
      </c>
      <c r="F478" s="364">
        <v>2</v>
      </c>
      <c r="G478" s="364">
        <v>10</v>
      </c>
      <c r="H478" s="364">
        <v>10</v>
      </c>
      <c r="I478" s="364">
        <v>10</v>
      </c>
      <c r="J478" s="401" t="s">
        <v>359</v>
      </c>
      <c r="K478" s="152" t="s">
        <v>41</v>
      </c>
      <c r="L478" s="91" t="str">
        <f t="shared" si="10"/>
        <v>야간</v>
      </c>
      <c r="M478" s="151"/>
    </row>
    <row r="479" spans="2:13">
      <c r="B479" s="364" t="s">
        <v>3157</v>
      </c>
      <c r="C479" s="364" t="s">
        <v>3171</v>
      </c>
      <c r="D479" s="364" t="s">
        <v>1360</v>
      </c>
      <c r="E479" s="364">
        <v>10</v>
      </c>
      <c r="F479" s="364">
        <v>2</v>
      </c>
      <c r="G479" s="364">
        <v>10</v>
      </c>
      <c r="H479" s="364">
        <v>10</v>
      </c>
      <c r="I479" s="364">
        <v>10</v>
      </c>
      <c r="J479" s="401" t="s">
        <v>359</v>
      </c>
      <c r="K479" s="152" t="s">
        <v>88</v>
      </c>
      <c r="L479" s="91" t="str">
        <f t="shared" si="10"/>
        <v>야간</v>
      </c>
      <c r="M479" s="151"/>
    </row>
    <row r="480" spans="2:13">
      <c r="B480" s="364" t="s">
        <v>3157</v>
      </c>
      <c r="C480" s="364" t="s">
        <v>3171</v>
      </c>
      <c r="D480" s="364" t="s">
        <v>1362</v>
      </c>
      <c r="E480" s="364">
        <v>10</v>
      </c>
      <c r="F480" s="364">
        <v>2</v>
      </c>
      <c r="G480" s="364">
        <v>10</v>
      </c>
      <c r="H480" s="364">
        <v>10</v>
      </c>
      <c r="I480" s="364">
        <v>10</v>
      </c>
      <c r="J480" s="401" t="s">
        <v>359</v>
      </c>
      <c r="K480" s="152" t="s">
        <v>88</v>
      </c>
      <c r="L480" s="91" t="str">
        <f t="shared" si="10"/>
        <v>야간</v>
      </c>
      <c r="M480" s="151"/>
    </row>
    <row r="481" spans="2:13">
      <c r="B481" s="364" t="s">
        <v>3157</v>
      </c>
      <c r="C481" s="364" t="s">
        <v>3171</v>
      </c>
      <c r="D481" s="364" t="s">
        <v>1364</v>
      </c>
      <c r="E481" s="364">
        <v>10</v>
      </c>
      <c r="F481" s="364">
        <v>2</v>
      </c>
      <c r="G481" s="364">
        <v>10</v>
      </c>
      <c r="H481" s="364">
        <v>10</v>
      </c>
      <c r="I481" s="364">
        <v>10</v>
      </c>
      <c r="J481" s="401" t="s">
        <v>359</v>
      </c>
      <c r="K481" s="152" t="s">
        <v>41</v>
      </c>
      <c r="L481" s="91" t="str">
        <f t="shared" si="10"/>
        <v>야간</v>
      </c>
      <c r="M481" s="151"/>
    </row>
    <row r="482" spans="2:13">
      <c r="B482" s="364" t="s">
        <v>3157</v>
      </c>
      <c r="C482" s="364" t="s">
        <v>3171</v>
      </c>
      <c r="D482" s="364" t="s">
        <v>1366</v>
      </c>
      <c r="E482" s="364">
        <v>10</v>
      </c>
      <c r="F482" s="364">
        <v>2</v>
      </c>
      <c r="G482" s="364">
        <v>10</v>
      </c>
      <c r="H482" s="364">
        <v>10</v>
      </c>
      <c r="I482" s="364">
        <v>10</v>
      </c>
      <c r="J482" s="401" t="s">
        <v>359</v>
      </c>
      <c r="K482" s="152" t="s">
        <v>93</v>
      </c>
      <c r="L482" s="91" t="str">
        <f t="shared" si="10"/>
        <v>야간</v>
      </c>
      <c r="M482" s="151"/>
    </row>
    <row r="483" spans="2:13">
      <c r="B483" s="364" t="s">
        <v>3157</v>
      </c>
      <c r="C483" s="364" t="s">
        <v>3171</v>
      </c>
      <c r="D483" s="364" t="s">
        <v>1369</v>
      </c>
      <c r="E483" s="364">
        <v>10</v>
      </c>
      <c r="F483" s="364">
        <v>2</v>
      </c>
      <c r="G483" s="364">
        <v>10</v>
      </c>
      <c r="H483" s="364">
        <v>10</v>
      </c>
      <c r="I483" s="364">
        <v>10</v>
      </c>
      <c r="J483" s="401" t="s">
        <v>359</v>
      </c>
      <c r="K483" s="152" t="s">
        <v>95</v>
      </c>
      <c r="L483" s="91" t="str">
        <f t="shared" si="10"/>
        <v>야간</v>
      </c>
      <c r="M483" s="151"/>
    </row>
    <row r="484" spans="2:13">
      <c r="B484" s="364" t="s">
        <v>3157</v>
      </c>
      <c r="C484" s="364" t="s">
        <v>3171</v>
      </c>
      <c r="D484" s="364" t="s">
        <v>1371</v>
      </c>
      <c r="E484" s="364">
        <v>10</v>
      </c>
      <c r="F484" s="364">
        <v>2</v>
      </c>
      <c r="G484" s="364">
        <v>10</v>
      </c>
      <c r="H484" s="364">
        <v>10</v>
      </c>
      <c r="I484" s="364">
        <v>10</v>
      </c>
      <c r="J484" s="401" t="s">
        <v>359</v>
      </c>
      <c r="K484" s="152" t="s">
        <v>425</v>
      </c>
      <c r="L484" s="91" t="str">
        <f t="shared" si="10"/>
        <v>야간</v>
      </c>
      <c r="M484" s="151"/>
    </row>
    <row r="485" spans="2:13">
      <c r="B485" s="364" t="s">
        <v>3157</v>
      </c>
      <c r="C485" s="364" t="s">
        <v>3171</v>
      </c>
      <c r="D485" s="364" t="s">
        <v>1373</v>
      </c>
      <c r="E485" s="364">
        <v>10</v>
      </c>
      <c r="F485" s="364">
        <v>2</v>
      </c>
      <c r="G485" s="364">
        <v>10</v>
      </c>
      <c r="H485" s="364">
        <v>10</v>
      </c>
      <c r="I485" s="364">
        <v>10</v>
      </c>
      <c r="J485" s="401" t="s">
        <v>359</v>
      </c>
      <c r="K485" s="152" t="s">
        <v>88</v>
      </c>
      <c r="L485" s="91" t="str">
        <f t="shared" si="10"/>
        <v>야간</v>
      </c>
      <c r="M485" s="151"/>
    </row>
    <row r="486" spans="2:13">
      <c r="B486" s="364" t="s">
        <v>3157</v>
      </c>
      <c r="C486" s="364" t="s">
        <v>3171</v>
      </c>
      <c r="D486" s="364" t="s">
        <v>1376</v>
      </c>
      <c r="E486" s="364">
        <v>10</v>
      </c>
      <c r="F486" s="364">
        <v>2</v>
      </c>
      <c r="G486" s="364">
        <v>10</v>
      </c>
      <c r="H486" s="364">
        <v>10</v>
      </c>
      <c r="I486" s="364">
        <v>10</v>
      </c>
      <c r="J486" s="401" t="s">
        <v>359</v>
      </c>
      <c r="K486" s="152" t="s">
        <v>93</v>
      </c>
      <c r="L486" s="91" t="str">
        <f t="shared" si="10"/>
        <v>야간</v>
      </c>
      <c r="M486" s="151"/>
    </row>
    <row r="487" spans="2:13">
      <c r="B487" s="364" t="s">
        <v>3157</v>
      </c>
      <c r="C487" s="364" t="s">
        <v>3171</v>
      </c>
      <c r="D487" s="364" t="s">
        <v>1378</v>
      </c>
      <c r="E487" s="364">
        <v>10</v>
      </c>
      <c r="F487" s="364">
        <v>2</v>
      </c>
      <c r="G487" s="364">
        <v>10</v>
      </c>
      <c r="H487" s="364">
        <v>10</v>
      </c>
      <c r="I487" s="364">
        <v>10</v>
      </c>
      <c r="J487" s="401" t="s">
        <v>359</v>
      </c>
      <c r="K487" s="152" t="s">
        <v>2990</v>
      </c>
      <c r="L487" s="91" t="str">
        <f t="shared" si="10"/>
        <v>야간</v>
      </c>
      <c r="M487" s="151"/>
    </row>
    <row r="488" spans="2:13">
      <c r="B488" s="364" t="s">
        <v>3157</v>
      </c>
      <c r="C488" s="364" t="s">
        <v>3171</v>
      </c>
      <c r="D488" s="364" t="s">
        <v>1382</v>
      </c>
      <c r="E488" s="364">
        <v>10</v>
      </c>
      <c r="F488" s="364">
        <v>2</v>
      </c>
      <c r="G488" s="364">
        <v>10</v>
      </c>
      <c r="H488" s="364">
        <v>10</v>
      </c>
      <c r="I488" s="364">
        <v>10</v>
      </c>
      <c r="J488" s="401" t="s">
        <v>359</v>
      </c>
      <c r="K488" s="152" t="s">
        <v>85</v>
      </c>
      <c r="L488" s="91" t="str">
        <f t="shared" si="10"/>
        <v>야간</v>
      </c>
      <c r="M488" s="151"/>
    </row>
    <row r="489" spans="2:13">
      <c r="B489" s="364" t="s">
        <v>3157</v>
      </c>
      <c r="C489" s="364" t="s">
        <v>3171</v>
      </c>
      <c r="D489" s="364" t="s">
        <v>1386</v>
      </c>
      <c r="E489" s="364">
        <v>10</v>
      </c>
      <c r="F489" s="364">
        <v>2</v>
      </c>
      <c r="G489" s="364">
        <v>10</v>
      </c>
      <c r="H489" s="364">
        <v>10</v>
      </c>
      <c r="I489" s="364">
        <v>10</v>
      </c>
      <c r="J489" s="401" t="s">
        <v>359</v>
      </c>
      <c r="K489" s="152" t="s">
        <v>88</v>
      </c>
      <c r="L489" s="91" t="str">
        <f t="shared" si="10"/>
        <v>야간</v>
      </c>
      <c r="M489" s="151"/>
    </row>
    <row r="490" spans="2:13">
      <c r="B490" s="364" t="s">
        <v>3157</v>
      </c>
      <c r="C490" s="364" t="s">
        <v>3171</v>
      </c>
      <c r="D490" s="364" t="s">
        <v>1389</v>
      </c>
      <c r="E490" s="364">
        <v>10</v>
      </c>
      <c r="F490" s="364">
        <v>2</v>
      </c>
      <c r="G490" s="364">
        <v>10</v>
      </c>
      <c r="H490" s="364">
        <v>10</v>
      </c>
      <c r="I490" s="364">
        <v>10</v>
      </c>
      <c r="J490" s="401" t="s">
        <v>359</v>
      </c>
      <c r="K490" s="152" t="s">
        <v>88</v>
      </c>
      <c r="L490" s="91" t="str">
        <f t="shared" si="10"/>
        <v>야간</v>
      </c>
      <c r="M490" s="151"/>
    </row>
    <row r="491" spans="2:13">
      <c r="B491" s="364" t="s">
        <v>3157</v>
      </c>
      <c r="C491" s="364" t="s">
        <v>3171</v>
      </c>
      <c r="D491" s="364" t="s">
        <v>1392</v>
      </c>
      <c r="E491" s="364">
        <v>10</v>
      </c>
      <c r="F491" s="364">
        <v>2</v>
      </c>
      <c r="G491" s="364">
        <v>10</v>
      </c>
      <c r="H491" s="364">
        <v>10</v>
      </c>
      <c r="I491" s="364">
        <v>10</v>
      </c>
      <c r="J491" s="401" t="s">
        <v>359</v>
      </c>
      <c r="K491" s="152" t="s">
        <v>85</v>
      </c>
      <c r="L491" s="91" t="str">
        <f t="shared" si="10"/>
        <v>야간</v>
      </c>
      <c r="M491" s="151"/>
    </row>
    <row r="492" spans="2:13">
      <c r="B492" s="364" t="s">
        <v>3157</v>
      </c>
      <c r="C492" s="364" t="s">
        <v>3171</v>
      </c>
      <c r="D492" s="364" t="s">
        <v>1395</v>
      </c>
      <c r="E492" s="364">
        <v>10</v>
      </c>
      <c r="F492" s="364">
        <v>2</v>
      </c>
      <c r="G492" s="364">
        <v>10</v>
      </c>
      <c r="H492" s="364">
        <v>10</v>
      </c>
      <c r="I492" s="364">
        <v>10</v>
      </c>
      <c r="J492" s="401" t="s">
        <v>359</v>
      </c>
      <c r="K492" s="152" t="s">
        <v>93</v>
      </c>
      <c r="L492" s="91" t="str">
        <f t="shared" si="10"/>
        <v>야간</v>
      </c>
      <c r="M492" s="151"/>
    </row>
    <row r="493" spans="2:13">
      <c r="B493" s="364" t="s">
        <v>3157</v>
      </c>
      <c r="C493" s="364" t="s">
        <v>3171</v>
      </c>
      <c r="D493" s="364" t="s">
        <v>1397</v>
      </c>
      <c r="E493" s="364">
        <v>10</v>
      </c>
      <c r="F493" s="364">
        <v>2</v>
      </c>
      <c r="G493" s="364">
        <v>10</v>
      </c>
      <c r="H493" s="364">
        <v>10</v>
      </c>
      <c r="I493" s="364">
        <v>10</v>
      </c>
      <c r="J493" s="401" t="s">
        <v>359</v>
      </c>
      <c r="K493" s="152" t="s">
        <v>41</v>
      </c>
      <c r="L493" s="91" t="str">
        <f t="shared" si="10"/>
        <v>야간</v>
      </c>
      <c r="M493" s="151"/>
    </row>
    <row r="494" spans="2:13">
      <c r="B494" s="364" t="s">
        <v>3157</v>
      </c>
      <c r="C494" s="364" t="s">
        <v>3171</v>
      </c>
      <c r="D494" s="365" t="s">
        <v>1399</v>
      </c>
      <c r="E494" s="365">
        <v>10</v>
      </c>
      <c r="F494" s="365">
        <v>2</v>
      </c>
      <c r="G494" s="365">
        <v>10</v>
      </c>
      <c r="H494" s="365">
        <v>10</v>
      </c>
      <c r="I494" s="365">
        <v>10</v>
      </c>
      <c r="J494" s="406" t="s">
        <v>359</v>
      </c>
      <c r="K494" s="152" t="s">
        <v>41</v>
      </c>
      <c r="L494" s="91" t="str">
        <f t="shared" si="10"/>
        <v>야간</v>
      </c>
      <c r="M494" s="151"/>
    </row>
    <row r="495" spans="2:13">
      <c r="B495" s="364" t="s">
        <v>3157</v>
      </c>
      <c r="C495" s="364" t="s">
        <v>3171</v>
      </c>
      <c r="D495" s="364" t="s">
        <v>1401</v>
      </c>
      <c r="E495" s="364">
        <v>10</v>
      </c>
      <c r="F495" s="364">
        <v>2</v>
      </c>
      <c r="G495" s="364">
        <v>10</v>
      </c>
      <c r="H495" s="364">
        <v>10</v>
      </c>
      <c r="I495" s="364">
        <v>10</v>
      </c>
      <c r="J495" s="401" t="s">
        <v>359</v>
      </c>
      <c r="K495" s="152" t="s">
        <v>41</v>
      </c>
      <c r="L495" s="91" t="str">
        <f t="shared" si="10"/>
        <v>야간</v>
      </c>
      <c r="M495" s="151"/>
    </row>
    <row r="496" spans="2:13">
      <c r="B496" s="364" t="s">
        <v>3157</v>
      </c>
      <c r="C496" s="364" t="s">
        <v>3171</v>
      </c>
      <c r="D496" s="364" t="s">
        <v>1403</v>
      </c>
      <c r="E496" s="364">
        <v>10</v>
      </c>
      <c r="F496" s="364">
        <v>2</v>
      </c>
      <c r="G496" s="364">
        <v>10</v>
      </c>
      <c r="H496" s="364">
        <v>10</v>
      </c>
      <c r="I496" s="364">
        <v>10</v>
      </c>
      <c r="J496" s="401" t="s">
        <v>359</v>
      </c>
      <c r="K496" s="152" t="s">
        <v>85</v>
      </c>
      <c r="L496" s="91" t="str">
        <f t="shared" si="10"/>
        <v>야간</v>
      </c>
      <c r="M496" s="151"/>
    </row>
    <row r="497" spans="2:13">
      <c r="B497" s="364" t="s">
        <v>3157</v>
      </c>
      <c r="C497" s="364" t="s">
        <v>3171</v>
      </c>
      <c r="D497" s="364" t="s">
        <v>1405</v>
      </c>
      <c r="E497" s="364">
        <v>10</v>
      </c>
      <c r="F497" s="364">
        <v>2</v>
      </c>
      <c r="G497" s="364">
        <v>10</v>
      </c>
      <c r="H497" s="364">
        <v>10</v>
      </c>
      <c r="I497" s="364">
        <v>10</v>
      </c>
      <c r="J497" s="401" t="s">
        <v>359</v>
      </c>
      <c r="K497" s="152" t="s">
        <v>88</v>
      </c>
      <c r="L497" s="91" t="str">
        <f t="shared" si="10"/>
        <v>야간</v>
      </c>
      <c r="M497" s="151"/>
    </row>
    <row r="498" spans="2:13">
      <c r="B498" s="364" t="s">
        <v>3157</v>
      </c>
      <c r="C498" s="364" t="s">
        <v>3171</v>
      </c>
      <c r="D498" s="364" t="s">
        <v>1407</v>
      </c>
      <c r="E498" s="364">
        <v>10</v>
      </c>
      <c r="F498" s="364">
        <v>2</v>
      </c>
      <c r="G498" s="364">
        <v>10</v>
      </c>
      <c r="H498" s="364">
        <v>10</v>
      </c>
      <c r="I498" s="364">
        <v>10</v>
      </c>
      <c r="J498" s="401" t="s">
        <v>359</v>
      </c>
      <c r="K498" s="152" t="s">
        <v>93</v>
      </c>
      <c r="L498" s="91" t="str">
        <f t="shared" si="10"/>
        <v>야간</v>
      </c>
      <c r="M498" s="151"/>
    </row>
    <row r="499" spans="2:13">
      <c r="B499" s="364" t="s">
        <v>3157</v>
      </c>
      <c r="C499" s="364" t="s">
        <v>3171</v>
      </c>
      <c r="D499" s="364" t="s">
        <v>1410</v>
      </c>
      <c r="E499" s="364">
        <v>10</v>
      </c>
      <c r="F499" s="364">
        <v>2</v>
      </c>
      <c r="G499" s="364">
        <v>10</v>
      </c>
      <c r="H499" s="364">
        <v>10</v>
      </c>
      <c r="I499" s="364">
        <v>10</v>
      </c>
      <c r="J499" s="401" t="s">
        <v>359</v>
      </c>
      <c r="K499" s="152" t="s">
        <v>41</v>
      </c>
      <c r="L499" s="91" t="str">
        <f t="shared" si="10"/>
        <v>야간</v>
      </c>
      <c r="M499" s="151"/>
    </row>
    <row r="500" spans="2:13">
      <c r="B500" s="364" t="s">
        <v>3157</v>
      </c>
      <c r="C500" s="364" t="s">
        <v>3171</v>
      </c>
      <c r="D500" s="364" t="s">
        <v>1412</v>
      </c>
      <c r="E500" s="364">
        <v>10</v>
      </c>
      <c r="F500" s="364">
        <v>2</v>
      </c>
      <c r="G500" s="364">
        <v>10</v>
      </c>
      <c r="H500" s="364">
        <v>10</v>
      </c>
      <c r="I500" s="364">
        <v>10</v>
      </c>
      <c r="J500" s="401" t="s">
        <v>359</v>
      </c>
      <c r="K500" s="152" t="s">
        <v>41</v>
      </c>
      <c r="L500" s="91" t="str">
        <f t="shared" si="10"/>
        <v>야간</v>
      </c>
      <c r="M500" s="151"/>
    </row>
    <row r="501" spans="2:13">
      <c r="B501" s="364" t="s">
        <v>3157</v>
      </c>
      <c r="C501" s="364" t="s">
        <v>3171</v>
      </c>
      <c r="D501" s="364" t="s">
        <v>1414</v>
      </c>
      <c r="E501" s="364">
        <v>10</v>
      </c>
      <c r="F501" s="364">
        <v>2</v>
      </c>
      <c r="G501" s="364">
        <v>10</v>
      </c>
      <c r="H501" s="364">
        <v>10</v>
      </c>
      <c r="I501" s="364">
        <v>10</v>
      </c>
      <c r="J501" s="401" t="s">
        <v>359</v>
      </c>
      <c r="K501" s="152" t="s">
        <v>93</v>
      </c>
      <c r="L501" s="91" t="str">
        <f t="shared" si="10"/>
        <v>야간</v>
      </c>
      <c r="M501" s="151"/>
    </row>
    <row r="502" spans="2:13">
      <c r="B502" s="364" t="s">
        <v>3157</v>
      </c>
      <c r="C502" s="364" t="s">
        <v>3171</v>
      </c>
      <c r="D502" s="364" t="s">
        <v>1417</v>
      </c>
      <c r="E502" s="364">
        <v>10</v>
      </c>
      <c r="F502" s="364">
        <v>2</v>
      </c>
      <c r="G502" s="364">
        <v>10</v>
      </c>
      <c r="H502" s="364">
        <v>10</v>
      </c>
      <c r="I502" s="364">
        <v>10</v>
      </c>
      <c r="J502" s="401" t="s">
        <v>359</v>
      </c>
      <c r="K502" s="152" t="s">
        <v>93</v>
      </c>
      <c r="L502" s="91" t="str">
        <f t="shared" si="10"/>
        <v>야간</v>
      </c>
      <c r="M502" s="151"/>
    </row>
    <row r="503" spans="2:13">
      <c r="B503" s="364" t="s">
        <v>2991</v>
      </c>
      <c r="C503" s="364" t="s">
        <v>3324</v>
      </c>
      <c r="D503" s="72" t="s">
        <v>1951</v>
      </c>
      <c r="E503" s="72">
        <v>10</v>
      </c>
      <c r="F503" s="72">
        <v>2</v>
      </c>
      <c r="G503" s="72">
        <v>10</v>
      </c>
      <c r="H503" s="72">
        <v>10</v>
      </c>
      <c r="I503" s="72">
        <v>10</v>
      </c>
      <c r="J503" s="86" t="s">
        <v>359</v>
      </c>
      <c r="K503" s="152" t="s">
        <v>3056</v>
      </c>
      <c r="L503" s="91" t="str">
        <f t="shared" si="10"/>
        <v>오후</v>
      </c>
      <c r="M503" s="151" t="s">
        <v>117</v>
      </c>
    </row>
    <row r="504" spans="2:13">
      <c r="B504" s="364" t="s">
        <v>2991</v>
      </c>
      <c r="C504" s="364" t="s">
        <v>3326</v>
      </c>
      <c r="D504" s="72" t="s">
        <v>1955</v>
      </c>
      <c r="E504" s="72">
        <v>10</v>
      </c>
      <c r="F504" s="72">
        <v>2</v>
      </c>
      <c r="G504" s="72">
        <v>10</v>
      </c>
      <c r="H504" s="72">
        <v>10</v>
      </c>
      <c r="I504" s="72">
        <v>10</v>
      </c>
      <c r="J504" s="86" t="s">
        <v>359</v>
      </c>
      <c r="K504" s="152" t="s">
        <v>362</v>
      </c>
      <c r="L504" s="91" t="str">
        <f t="shared" si="10"/>
        <v>오후</v>
      </c>
      <c r="M504" s="151" t="s">
        <v>117</v>
      </c>
    </row>
    <row r="505" spans="2:13">
      <c r="B505" s="364" t="s">
        <v>2991</v>
      </c>
      <c r="C505" s="364" t="s">
        <v>3326</v>
      </c>
      <c r="D505" s="72" t="s">
        <v>1957</v>
      </c>
      <c r="E505" s="72">
        <v>10</v>
      </c>
      <c r="F505" s="72">
        <v>2</v>
      </c>
      <c r="G505" s="72">
        <v>10</v>
      </c>
      <c r="H505" s="72">
        <v>10</v>
      </c>
      <c r="I505" s="72">
        <v>10</v>
      </c>
      <c r="J505" s="86" t="s">
        <v>359</v>
      </c>
      <c r="K505" s="152" t="s">
        <v>27</v>
      </c>
      <c r="L505" s="91" t="str">
        <f t="shared" si="10"/>
        <v>오후</v>
      </c>
      <c r="M505" s="151" t="s">
        <v>117</v>
      </c>
    </row>
    <row r="506" spans="2:13">
      <c r="B506" s="364" t="s">
        <v>2991</v>
      </c>
      <c r="C506" s="364" t="s">
        <v>3326</v>
      </c>
      <c r="D506" s="72" t="s">
        <v>1959</v>
      </c>
      <c r="E506" s="72">
        <v>10</v>
      </c>
      <c r="F506" s="72">
        <v>2</v>
      </c>
      <c r="G506" s="72">
        <v>10</v>
      </c>
      <c r="H506" s="72">
        <v>10</v>
      </c>
      <c r="I506" s="72">
        <v>10</v>
      </c>
      <c r="J506" s="86" t="s">
        <v>359</v>
      </c>
      <c r="K506" s="152" t="s">
        <v>3329</v>
      </c>
      <c r="L506" s="91" t="str">
        <f t="shared" si="10"/>
        <v>오후</v>
      </c>
      <c r="M506" s="151" t="s">
        <v>117</v>
      </c>
    </row>
    <row r="507" spans="2:13">
      <c r="B507" s="364" t="s">
        <v>2991</v>
      </c>
      <c r="C507" s="364" t="s">
        <v>3326</v>
      </c>
      <c r="D507" s="72" t="s">
        <v>1971</v>
      </c>
      <c r="E507" s="72">
        <v>10</v>
      </c>
      <c r="F507" s="72">
        <v>2</v>
      </c>
      <c r="G507" s="72">
        <v>10</v>
      </c>
      <c r="H507" s="72">
        <v>10</v>
      </c>
      <c r="I507" s="72">
        <v>10</v>
      </c>
      <c r="J507" s="86" t="s">
        <v>359</v>
      </c>
      <c r="K507" s="152" t="s">
        <v>3331</v>
      </c>
      <c r="L507" s="91" t="str">
        <f t="shared" si="10"/>
        <v>오후</v>
      </c>
      <c r="M507" s="151" t="s">
        <v>117</v>
      </c>
    </row>
    <row r="508" spans="2:13">
      <c r="B508" s="364" t="s">
        <v>2991</v>
      </c>
      <c r="C508" s="364" t="s">
        <v>3326</v>
      </c>
      <c r="D508" s="72" t="s">
        <v>1979</v>
      </c>
      <c r="E508" s="72">
        <v>10</v>
      </c>
      <c r="F508" s="72">
        <v>2</v>
      </c>
      <c r="G508" s="72">
        <v>10</v>
      </c>
      <c r="H508" s="72">
        <v>10</v>
      </c>
      <c r="I508" s="72">
        <v>10</v>
      </c>
      <c r="J508" s="86" t="s">
        <v>359</v>
      </c>
      <c r="K508" s="152" t="s">
        <v>27</v>
      </c>
      <c r="L508" s="91" t="str">
        <f t="shared" si="10"/>
        <v>오후</v>
      </c>
      <c r="M508" s="151" t="s">
        <v>117</v>
      </c>
    </row>
    <row r="509" spans="2:13">
      <c r="B509" s="364" t="s">
        <v>2991</v>
      </c>
      <c r="C509" s="364" t="s">
        <v>3326</v>
      </c>
      <c r="D509" s="72" t="s">
        <v>1981</v>
      </c>
      <c r="E509" s="72">
        <v>10</v>
      </c>
      <c r="F509" s="72">
        <v>2</v>
      </c>
      <c r="G509" s="72">
        <v>10</v>
      </c>
      <c r="H509" s="72">
        <v>10</v>
      </c>
      <c r="I509" s="72">
        <v>10</v>
      </c>
      <c r="J509" s="86" t="s">
        <v>359</v>
      </c>
      <c r="K509" s="152" t="s">
        <v>2935</v>
      </c>
      <c r="L509" s="91" t="str">
        <f t="shared" si="10"/>
        <v>오후</v>
      </c>
      <c r="M509" s="151" t="s">
        <v>117</v>
      </c>
    </row>
    <row r="510" spans="2:13">
      <c r="B510" s="364" t="s">
        <v>2991</v>
      </c>
      <c r="C510" s="364" t="s">
        <v>3326</v>
      </c>
      <c r="D510" s="72" t="s">
        <v>2034</v>
      </c>
      <c r="E510" s="72">
        <v>10</v>
      </c>
      <c r="F510" s="72">
        <v>2</v>
      </c>
      <c r="G510" s="72">
        <v>10</v>
      </c>
      <c r="H510" s="72">
        <v>10</v>
      </c>
      <c r="I510" s="72">
        <v>10</v>
      </c>
      <c r="J510" s="86" t="s">
        <v>359</v>
      </c>
      <c r="K510" s="152" t="s">
        <v>362</v>
      </c>
      <c r="L510" s="91" t="str">
        <f t="shared" si="10"/>
        <v>오후</v>
      </c>
      <c r="M510" s="151" t="s">
        <v>117</v>
      </c>
    </row>
    <row r="511" spans="2:13">
      <c r="B511" s="364" t="s">
        <v>2991</v>
      </c>
      <c r="C511" s="364" t="s">
        <v>3326</v>
      </c>
      <c r="D511" s="72" t="s">
        <v>2062</v>
      </c>
      <c r="E511" s="72">
        <v>10</v>
      </c>
      <c r="F511" s="72">
        <v>2</v>
      </c>
      <c r="G511" s="72">
        <v>10</v>
      </c>
      <c r="H511" s="72">
        <v>10</v>
      </c>
      <c r="I511" s="72">
        <v>10</v>
      </c>
      <c r="J511" s="86" t="s">
        <v>359</v>
      </c>
      <c r="K511" s="152" t="s">
        <v>27</v>
      </c>
      <c r="L511" s="91" t="str">
        <f t="shared" si="10"/>
        <v>오후</v>
      </c>
      <c r="M511" s="151" t="s">
        <v>117</v>
      </c>
    </row>
    <row r="512" spans="2:13">
      <c r="B512" s="364" t="s">
        <v>3337</v>
      </c>
      <c r="C512" s="364" t="s">
        <v>2992</v>
      </c>
      <c r="D512" s="72" t="s">
        <v>1419</v>
      </c>
      <c r="E512" s="72">
        <v>10</v>
      </c>
      <c r="F512" s="72">
        <v>2</v>
      </c>
      <c r="G512" s="72">
        <v>10</v>
      </c>
      <c r="H512" s="72">
        <v>10</v>
      </c>
      <c r="I512" s="72">
        <v>10</v>
      </c>
      <c r="J512" s="86" t="s">
        <v>359</v>
      </c>
      <c r="K512" s="152" t="s">
        <v>56</v>
      </c>
      <c r="L512" s="91" t="str">
        <f t="shared" si="10"/>
        <v>야간</v>
      </c>
      <c r="M512" s="151" t="s">
        <v>123</v>
      </c>
    </row>
    <row r="513" spans="2:13">
      <c r="B513" s="364" t="s">
        <v>3337</v>
      </c>
      <c r="C513" s="364" t="s">
        <v>2992</v>
      </c>
      <c r="D513" s="72" t="s">
        <v>1421</v>
      </c>
      <c r="E513" s="72">
        <v>10</v>
      </c>
      <c r="F513" s="72">
        <v>2</v>
      </c>
      <c r="G513" s="72">
        <v>10</v>
      </c>
      <c r="H513" s="72">
        <v>10</v>
      </c>
      <c r="I513" s="72">
        <v>10</v>
      </c>
      <c r="J513" s="86" t="s">
        <v>359</v>
      </c>
      <c r="K513" s="152" t="s">
        <v>56</v>
      </c>
      <c r="L513" s="91" t="str">
        <f t="shared" si="10"/>
        <v>야간</v>
      </c>
      <c r="M513" s="151" t="s">
        <v>123</v>
      </c>
    </row>
    <row r="514" spans="2:13">
      <c r="B514" s="364" t="s">
        <v>2991</v>
      </c>
      <c r="C514" s="364" t="s">
        <v>2992</v>
      </c>
      <c r="D514" s="72" t="s">
        <v>1429</v>
      </c>
      <c r="E514" s="72">
        <v>10</v>
      </c>
      <c r="F514" s="72">
        <v>2</v>
      </c>
      <c r="G514" s="72">
        <v>10</v>
      </c>
      <c r="H514" s="72">
        <v>10</v>
      </c>
      <c r="I514" s="72">
        <v>10</v>
      </c>
      <c r="J514" s="86" t="s">
        <v>359</v>
      </c>
      <c r="K514" s="152" t="s">
        <v>1388</v>
      </c>
      <c r="L514" s="91" t="str">
        <f t="shared" si="10"/>
        <v>야간</v>
      </c>
      <c r="M514" s="151" t="s">
        <v>123</v>
      </c>
    </row>
    <row r="515" spans="2:13">
      <c r="B515" s="364" t="s">
        <v>2991</v>
      </c>
      <c r="C515" s="364" t="s">
        <v>2992</v>
      </c>
      <c r="D515" s="72" t="s">
        <v>1563</v>
      </c>
      <c r="E515" s="72">
        <v>10</v>
      </c>
      <c r="F515" s="72">
        <v>2</v>
      </c>
      <c r="G515" s="72">
        <v>10</v>
      </c>
      <c r="H515" s="72">
        <v>10</v>
      </c>
      <c r="I515" s="72">
        <v>10</v>
      </c>
      <c r="J515" s="86" t="s">
        <v>359</v>
      </c>
      <c r="K515" s="152" t="s">
        <v>2892</v>
      </c>
      <c r="L515" s="91" t="str">
        <f t="shared" si="10"/>
        <v>야간</v>
      </c>
      <c r="M515" s="151" t="s">
        <v>123</v>
      </c>
    </row>
    <row r="516" spans="2:13">
      <c r="B516" s="364" t="s">
        <v>2991</v>
      </c>
      <c r="C516" s="364" t="s">
        <v>2992</v>
      </c>
      <c r="D516" s="72" t="s">
        <v>1567</v>
      </c>
      <c r="E516" s="72">
        <v>10</v>
      </c>
      <c r="F516" s="72">
        <v>2</v>
      </c>
      <c r="G516" s="72">
        <v>10</v>
      </c>
      <c r="H516" s="72">
        <v>10</v>
      </c>
      <c r="I516" s="72">
        <v>10</v>
      </c>
      <c r="J516" s="86" t="s">
        <v>359</v>
      </c>
      <c r="K516" s="152" t="s">
        <v>2892</v>
      </c>
      <c r="L516" s="91" t="str">
        <f t="shared" si="10"/>
        <v>야간</v>
      </c>
      <c r="M516" s="151" t="s">
        <v>123</v>
      </c>
    </row>
    <row r="517" spans="2:13">
      <c r="B517" s="364" t="s">
        <v>2991</v>
      </c>
      <c r="C517" s="364" t="s">
        <v>2992</v>
      </c>
      <c r="D517" s="72" t="s">
        <v>1571</v>
      </c>
      <c r="E517" s="72">
        <v>10</v>
      </c>
      <c r="F517" s="72">
        <v>2</v>
      </c>
      <c r="G517" s="72">
        <v>10</v>
      </c>
      <c r="H517" s="72">
        <v>10</v>
      </c>
      <c r="I517" s="72">
        <v>10</v>
      </c>
      <c r="J517" s="86" t="s">
        <v>359</v>
      </c>
      <c r="K517" s="152" t="s">
        <v>525</v>
      </c>
      <c r="L517" s="91" t="str">
        <f t="shared" si="10"/>
        <v>야간</v>
      </c>
      <c r="M517" s="151" t="s">
        <v>123</v>
      </c>
    </row>
    <row r="518" spans="2:13">
      <c r="B518" s="364" t="s">
        <v>2991</v>
      </c>
      <c r="C518" s="364" t="s">
        <v>2992</v>
      </c>
      <c r="D518" s="72" t="s">
        <v>1574</v>
      </c>
      <c r="E518" s="72">
        <v>10</v>
      </c>
      <c r="F518" s="72">
        <v>2</v>
      </c>
      <c r="G518" s="72">
        <v>10</v>
      </c>
      <c r="H518" s="72">
        <v>10</v>
      </c>
      <c r="I518" s="72">
        <v>10</v>
      </c>
      <c r="J518" s="86" t="s">
        <v>359</v>
      </c>
      <c r="K518" s="152" t="s">
        <v>56</v>
      </c>
      <c r="L518" s="91" t="str">
        <f t="shared" si="10"/>
        <v>야간</v>
      </c>
      <c r="M518" s="151" t="s">
        <v>123</v>
      </c>
    </row>
    <row r="519" spans="2:13">
      <c r="B519" s="364" t="s">
        <v>2991</v>
      </c>
      <c r="C519" s="364" t="s">
        <v>2992</v>
      </c>
      <c r="D519" s="72" t="s">
        <v>1579</v>
      </c>
      <c r="E519" s="72">
        <v>10</v>
      </c>
      <c r="F519" s="72">
        <v>2</v>
      </c>
      <c r="G519" s="72">
        <v>10</v>
      </c>
      <c r="H519" s="72">
        <v>10</v>
      </c>
      <c r="I519" s="72">
        <v>10</v>
      </c>
      <c r="J519" s="86" t="s">
        <v>359</v>
      </c>
      <c r="K519" s="152" t="s">
        <v>1852</v>
      </c>
      <c r="L519" s="91" t="str">
        <f t="shared" si="10"/>
        <v>야간</v>
      </c>
      <c r="M519" s="151" t="s">
        <v>123</v>
      </c>
    </row>
    <row r="520" spans="2:13">
      <c r="B520" s="364" t="s">
        <v>2991</v>
      </c>
      <c r="C520" s="364" t="s">
        <v>2992</v>
      </c>
      <c r="D520" s="72" t="s">
        <v>1581</v>
      </c>
      <c r="E520" s="72">
        <v>10</v>
      </c>
      <c r="F520" s="72">
        <v>2</v>
      </c>
      <c r="G520" s="72">
        <v>10</v>
      </c>
      <c r="H520" s="72">
        <v>10</v>
      </c>
      <c r="I520" s="72">
        <v>10</v>
      </c>
      <c r="J520" s="86" t="s">
        <v>359</v>
      </c>
      <c r="K520" s="152" t="s">
        <v>56</v>
      </c>
      <c r="L520" s="91" t="str">
        <f t="shared" si="10"/>
        <v>야간</v>
      </c>
      <c r="M520" s="151" t="s">
        <v>123</v>
      </c>
    </row>
    <row r="521" spans="2:13">
      <c r="B521" s="364" t="s">
        <v>2991</v>
      </c>
      <c r="C521" s="364" t="s">
        <v>2992</v>
      </c>
      <c r="D521" s="72" t="s">
        <v>1587</v>
      </c>
      <c r="E521" s="72">
        <v>10</v>
      </c>
      <c r="F521" s="72">
        <v>2</v>
      </c>
      <c r="G521" s="72">
        <v>10</v>
      </c>
      <c r="H521" s="72">
        <v>10</v>
      </c>
      <c r="I521" s="72">
        <v>10</v>
      </c>
      <c r="J521" s="86" t="s">
        <v>359</v>
      </c>
      <c r="K521" s="152" t="s">
        <v>56</v>
      </c>
      <c r="L521" s="91" t="str">
        <f t="shared" si="10"/>
        <v>야간</v>
      </c>
      <c r="M521" s="151" t="s">
        <v>123</v>
      </c>
    </row>
    <row r="522" spans="2:13">
      <c r="B522" s="364" t="s">
        <v>2991</v>
      </c>
      <c r="C522" s="364" t="s">
        <v>2992</v>
      </c>
      <c r="D522" s="72" t="s">
        <v>1606</v>
      </c>
      <c r="E522" s="72">
        <v>10</v>
      </c>
      <c r="F522" s="72">
        <v>2</v>
      </c>
      <c r="G522" s="72">
        <v>10</v>
      </c>
      <c r="H522" s="72">
        <v>10</v>
      </c>
      <c r="I522" s="72">
        <v>10</v>
      </c>
      <c r="J522" s="86" t="s">
        <v>359</v>
      </c>
      <c r="K522" s="152" t="s">
        <v>372</v>
      </c>
      <c r="L522" s="91" t="str">
        <f t="shared" si="10"/>
        <v>야간</v>
      </c>
      <c r="M522" s="151" t="s">
        <v>123</v>
      </c>
    </row>
    <row r="523" spans="2:13">
      <c r="B523" s="364" t="s">
        <v>2991</v>
      </c>
      <c r="C523" s="364" t="s">
        <v>2992</v>
      </c>
      <c r="D523" s="72" t="s">
        <v>1609</v>
      </c>
      <c r="E523" s="72">
        <v>10</v>
      </c>
      <c r="F523" s="72">
        <v>2</v>
      </c>
      <c r="G523" s="72">
        <v>10</v>
      </c>
      <c r="H523" s="72">
        <v>10</v>
      </c>
      <c r="I523" s="72">
        <v>10</v>
      </c>
      <c r="J523" s="86" t="s">
        <v>359</v>
      </c>
      <c r="K523" s="152" t="s">
        <v>56</v>
      </c>
      <c r="L523" s="91" t="str">
        <f t="shared" si="10"/>
        <v>야간</v>
      </c>
      <c r="M523" s="151" t="s">
        <v>123</v>
      </c>
    </row>
    <row r="524" spans="2:13">
      <c r="B524" s="364" t="s">
        <v>2991</v>
      </c>
      <c r="C524" s="364" t="s">
        <v>2992</v>
      </c>
      <c r="D524" s="72" t="s">
        <v>1641</v>
      </c>
      <c r="E524" s="72">
        <v>10</v>
      </c>
      <c r="F524" s="72">
        <v>2</v>
      </c>
      <c r="G524" s="72">
        <v>10</v>
      </c>
      <c r="H524" s="72">
        <v>10</v>
      </c>
      <c r="I524" s="72">
        <v>10</v>
      </c>
      <c r="J524" s="86" t="s">
        <v>359</v>
      </c>
      <c r="K524" s="152" t="s">
        <v>56</v>
      </c>
      <c r="L524" s="91" t="str">
        <f t="shared" si="10"/>
        <v>야간</v>
      </c>
      <c r="M524" s="151" t="s">
        <v>123</v>
      </c>
    </row>
    <row r="525" spans="2:13">
      <c r="B525" s="364" t="s">
        <v>2991</v>
      </c>
      <c r="C525" s="364" t="s">
        <v>3351</v>
      </c>
      <c r="D525" s="72" t="s">
        <v>1650</v>
      </c>
      <c r="E525" s="72">
        <v>10</v>
      </c>
      <c r="F525" s="72">
        <v>2</v>
      </c>
      <c r="G525" s="72">
        <v>10</v>
      </c>
      <c r="H525" s="72">
        <v>10</v>
      </c>
      <c r="I525" s="72">
        <v>10</v>
      </c>
      <c r="J525" s="86" t="s">
        <v>359</v>
      </c>
      <c r="K525" s="152" t="s">
        <v>369</v>
      </c>
      <c r="L525" s="91" t="str">
        <f t="shared" si="10"/>
        <v>오전</v>
      </c>
      <c r="M525" s="151" t="s">
        <v>123</v>
      </c>
    </row>
    <row r="526" spans="2:13">
      <c r="B526" s="364" t="s">
        <v>2991</v>
      </c>
      <c r="C526" s="364" t="s">
        <v>3351</v>
      </c>
      <c r="D526" s="72" t="s">
        <v>1653</v>
      </c>
      <c r="E526" s="72">
        <v>10</v>
      </c>
      <c r="F526" s="72">
        <v>2</v>
      </c>
      <c r="G526" s="72">
        <v>10</v>
      </c>
      <c r="H526" s="72">
        <v>10</v>
      </c>
      <c r="I526" s="72">
        <v>10</v>
      </c>
      <c r="J526" s="86" t="s">
        <v>359</v>
      </c>
      <c r="K526" s="152" t="s">
        <v>2879</v>
      </c>
      <c r="L526" s="91" t="str">
        <f t="shared" si="10"/>
        <v>오전</v>
      </c>
      <c r="M526" s="403" t="s">
        <v>2880</v>
      </c>
    </row>
    <row r="527" spans="2:13">
      <c r="B527" s="364" t="s">
        <v>2991</v>
      </c>
      <c r="C527" s="364" t="s">
        <v>3351</v>
      </c>
      <c r="D527" s="72" t="s">
        <v>1664</v>
      </c>
      <c r="E527" s="72">
        <v>10</v>
      </c>
      <c r="F527" s="72">
        <v>2</v>
      </c>
      <c r="G527" s="72">
        <v>10</v>
      </c>
      <c r="H527" s="72">
        <v>10</v>
      </c>
      <c r="I527" s="72">
        <v>10</v>
      </c>
      <c r="J527" s="86" t="s">
        <v>359</v>
      </c>
      <c r="K527" s="152" t="s">
        <v>372</v>
      </c>
      <c r="L527" s="91" t="str">
        <f t="shared" si="10"/>
        <v>오전</v>
      </c>
      <c r="M527" s="151" t="s">
        <v>123</v>
      </c>
    </row>
    <row r="528" spans="2:13">
      <c r="B528" s="364" t="s">
        <v>2991</v>
      </c>
      <c r="C528" s="364" t="s">
        <v>3351</v>
      </c>
      <c r="D528" s="72" t="s">
        <v>1667</v>
      </c>
      <c r="E528" s="72">
        <v>10</v>
      </c>
      <c r="F528" s="72">
        <v>2</v>
      </c>
      <c r="G528" s="72">
        <v>10</v>
      </c>
      <c r="H528" s="72">
        <v>10</v>
      </c>
      <c r="I528" s="72">
        <v>10</v>
      </c>
      <c r="J528" s="86" t="s">
        <v>359</v>
      </c>
      <c r="K528" s="152" t="s">
        <v>369</v>
      </c>
      <c r="L528" s="91" t="str">
        <f t="shared" si="10"/>
        <v>오전</v>
      </c>
      <c r="M528" s="151" t="s">
        <v>123</v>
      </c>
    </row>
    <row r="529" spans="2:13">
      <c r="B529" s="364" t="s">
        <v>2991</v>
      </c>
      <c r="C529" s="364" t="s">
        <v>3351</v>
      </c>
      <c r="D529" s="72" t="s">
        <v>1669</v>
      </c>
      <c r="E529" s="72">
        <v>10</v>
      </c>
      <c r="F529" s="72">
        <v>2</v>
      </c>
      <c r="G529" s="72">
        <v>10</v>
      </c>
      <c r="H529" s="72">
        <v>10</v>
      </c>
      <c r="I529" s="72">
        <v>10</v>
      </c>
      <c r="J529" s="86" t="s">
        <v>359</v>
      </c>
      <c r="K529" s="152" t="s">
        <v>2884</v>
      </c>
      <c r="L529" s="91" t="str">
        <f t="shared" si="10"/>
        <v>오전</v>
      </c>
      <c r="M529" s="151" t="s">
        <v>123</v>
      </c>
    </row>
    <row r="530" spans="2:13">
      <c r="B530" s="364" t="s">
        <v>2991</v>
      </c>
      <c r="C530" s="364" t="s">
        <v>3351</v>
      </c>
      <c r="D530" s="72" t="s">
        <v>1673</v>
      </c>
      <c r="E530" s="72">
        <v>10</v>
      </c>
      <c r="F530" s="72">
        <v>2</v>
      </c>
      <c r="G530" s="72">
        <v>10</v>
      </c>
      <c r="H530" s="72">
        <v>10</v>
      </c>
      <c r="I530" s="72">
        <v>10</v>
      </c>
      <c r="J530" s="86" t="s">
        <v>359</v>
      </c>
      <c r="K530" s="152" t="s">
        <v>372</v>
      </c>
      <c r="L530" s="91" t="str">
        <f t="shared" si="10"/>
        <v>오전</v>
      </c>
      <c r="M530" s="151" t="s">
        <v>123</v>
      </c>
    </row>
    <row r="531" spans="2:13">
      <c r="B531" s="364" t="s">
        <v>2991</v>
      </c>
      <c r="C531" s="364" t="s">
        <v>3351</v>
      </c>
      <c r="D531" s="72" t="s">
        <v>1676</v>
      </c>
      <c r="E531" s="72">
        <v>10</v>
      </c>
      <c r="F531" s="72">
        <v>2</v>
      </c>
      <c r="G531" s="72">
        <v>10</v>
      </c>
      <c r="H531" s="72">
        <v>10</v>
      </c>
      <c r="I531" s="72">
        <v>10</v>
      </c>
      <c r="J531" s="86" t="s">
        <v>359</v>
      </c>
      <c r="K531" s="152" t="s">
        <v>372</v>
      </c>
      <c r="L531" s="91" t="str">
        <f t="shared" si="10"/>
        <v>오전</v>
      </c>
      <c r="M531" s="151" t="s">
        <v>123</v>
      </c>
    </row>
    <row r="532" spans="2:13">
      <c r="B532" s="364" t="s">
        <v>2991</v>
      </c>
      <c r="C532" s="364" t="s">
        <v>3351</v>
      </c>
      <c r="D532" s="72" t="s">
        <v>1682</v>
      </c>
      <c r="E532" s="72">
        <v>10</v>
      </c>
      <c r="F532" s="72">
        <v>2</v>
      </c>
      <c r="G532" s="72">
        <v>10</v>
      </c>
      <c r="H532" s="72">
        <v>10</v>
      </c>
      <c r="I532" s="72">
        <v>10</v>
      </c>
      <c r="J532" s="86" t="s">
        <v>359</v>
      </c>
      <c r="K532" s="152" t="s">
        <v>2879</v>
      </c>
      <c r="L532" s="91" t="str">
        <f t="shared" si="10"/>
        <v>오전</v>
      </c>
      <c r="M532" s="403" t="s">
        <v>2880</v>
      </c>
    </row>
    <row r="533" spans="2:13">
      <c r="B533" s="364" t="s">
        <v>2991</v>
      </c>
      <c r="C533" s="364" t="s">
        <v>3351</v>
      </c>
      <c r="D533" s="72" t="s">
        <v>1699</v>
      </c>
      <c r="E533" s="72">
        <v>10</v>
      </c>
      <c r="F533" s="72">
        <v>2</v>
      </c>
      <c r="G533" s="72">
        <v>10</v>
      </c>
      <c r="H533" s="72">
        <v>10</v>
      </c>
      <c r="I533" s="72">
        <v>10</v>
      </c>
      <c r="J533" s="86" t="s">
        <v>359</v>
      </c>
      <c r="K533" s="152" t="s">
        <v>369</v>
      </c>
      <c r="L533" s="91" t="str">
        <f t="shared" ref="L533:L596" si="11">IF(MID(D533,1,8)&gt;="20241101",IF(VALUE(MID(D533,10,6))&lt;120000,"오전",IF(VALUE(MID(D533,10,2))&lt;17,"오후","야간")),
IF(MID(D533,1,8)&lt;"20241101",IF(VALUE(MID(D533,10,6))&lt;120000,"오전",IF(VALUE(MID(D533,10,2))&lt;18,"오후","야간"))
))</f>
        <v>오전</v>
      </c>
      <c r="M533" s="151" t="s">
        <v>123</v>
      </c>
    </row>
    <row r="534" spans="2:13">
      <c r="B534" s="364" t="s">
        <v>2991</v>
      </c>
      <c r="C534" s="364" t="s">
        <v>3351</v>
      </c>
      <c r="D534" s="72" t="s">
        <v>1705</v>
      </c>
      <c r="E534" s="72">
        <v>10</v>
      </c>
      <c r="F534" s="72">
        <v>2</v>
      </c>
      <c r="G534" s="72">
        <v>10</v>
      </c>
      <c r="H534" s="72">
        <v>10</v>
      </c>
      <c r="I534" s="72">
        <v>10</v>
      </c>
      <c r="J534" s="86" t="s">
        <v>359</v>
      </c>
      <c r="K534" s="152" t="s">
        <v>369</v>
      </c>
      <c r="L534" s="91" t="str">
        <f t="shared" si="11"/>
        <v>오전</v>
      </c>
      <c r="M534" s="151" t="s">
        <v>123</v>
      </c>
    </row>
    <row r="535" spans="2:13">
      <c r="B535" s="364" t="s">
        <v>2991</v>
      </c>
      <c r="C535" s="364" t="s">
        <v>3351</v>
      </c>
      <c r="D535" s="72" t="s">
        <v>1707</v>
      </c>
      <c r="E535" s="72">
        <v>10</v>
      </c>
      <c r="F535" s="72">
        <v>2</v>
      </c>
      <c r="G535" s="72">
        <v>10</v>
      </c>
      <c r="H535" s="72">
        <v>10</v>
      </c>
      <c r="I535" s="72">
        <v>10</v>
      </c>
      <c r="J535" s="86" t="s">
        <v>359</v>
      </c>
      <c r="K535" s="152" t="s">
        <v>372</v>
      </c>
      <c r="L535" s="91" t="str">
        <f t="shared" si="11"/>
        <v>오전</v>
      </c>
      <c r="M535" s="151" t="s">
        <v>123</v>
      </c>
    </row>
    <row r="536" spans="2:13">
      <c r="B536" s="364" t="s">
        <v>2991</v>
      </c>
      <c r="C536" s="364" t="s">
        <v>3351</v>
      </c>
      <c r="D536" s="72" t="s">
        <v>1722</v>
      </c>
      <c r="E536" s="72">
        <v>10</v>
      </c>
      <c r="F536" s="72">
        <v>2</v>
      </c>
      <c r="G536" s="72">
        <v>10</v>
      </c>
      <c r="H536" s="72">
        <v>10</v>
      </c>
      <c r="I536" s="72">
        <v>10</v>
      </c>
      <c r="J536" s="86" t="s">
        <v>359</v>
      </c>
      <c r="K536" s="152" t="s">
        <v>3363</v>
      </c>
      <c r="L536" s="91" t="str">
        <f t="shared" si="11"/>
        <v>오전</v>
      </c>
      <c r="M536" s="151" t="s">
        <v>123</v>
      </c>
    </row>
    <row r="537" spans="2:13">
      <c r="B537" s="364" t="s">
        <v>2991</v>
      </c>
      <c r="C537" s="364" t="s">
        <v>3351</v>
      </c>
      <c r="D537" s="72" t="s">
        <v>1725</v>
      </c>
      <c r="E537" s="72">
        <v>10</v>
      </c>
      <c r="F537" s="72">
        <v>2</v>
      </c>
      <c r="G537" s="72">
        <v>10</v>
      </c>
      <c r="H537" s="72">
        <v>10</v>
      </c>
      <c r="I537" s="72">
        <v>10</v>
      </c>
      <c r="J537" s="86" t="s">
        <v>359</v>
      </c>
      <c r="K537" s="152" t="s">
        <v>369</v>
      </c>
      <c r="L537" s="91" t="str">
        <f t="shared" si="11"/>
        <v>오전</v>
      </c>
      <c r="M537" s="151" t="s">
        <v>123</v>
      </c>
    </row>
    <row r="538" spans="2:13">
      <c r="B538" s="364" t="s">
        <v>2991</v>
      </c>
      <c r="C538" s="364" t="s">
        <v>3351</v>
      </c>
      <c r="D538" s="72" t="s">
        <v>1730</v>
      </c>
      <c r="E538" s="72">
        <v>10</v>
      </c>
      <c r="F538" s="72">
        <v>2</v>
      </c>
      <c r="G538" s="72">
        <v>10</v>
      </c>
      <c r="H538" s="72">
        <v>10</v>
      </c>
      <c r="I538" s="72">
        <v>10</v>
      </c>
      <c r="J538" s="86" t="s">
        <v>359</v>
      </c>
      <c r="K538" s="152" t="s">
        <v>369</v>
      </c>
      <c r="L538" s="91" t="str">
        <f t="shared" si="11"/>
        <v>오전</v>
      </c>
      <c r="M538" s="151" t="s">
        <v>123</v>
      </c>
    </row>
    <row r="539" spans="2:13">
      <c r="B539" s="364" t="s">
        <v>2991</v>
      </c>
      <c r="C539" s="364" t="s">
        <v>3351</v>
      </c>
      <c r="D539" s="72" t="s">
        <v>1733</v>
      </c>
      <c r="E539" s="72">
        <v>10</v>
      </c>
      <c r="F539" s="72">
        <v>2</v>
      </c>
      <c r="G539" s="72">
        <v>10</v>
      </c>
      <c r="H539" s="72">
        <v>10</v>
      </c>
      <c r="I539" s="72">
        <v>10</v>
      </c>
      <c r="J539" s="86" t="s">
        <v>359</v>
      </c>
      <c r="K539" s="152" t="s">
        <v>369</v>
      </c>
      <c r="L539" s="91" t="str">
        <f t="shared" si="11"/>
        <v>오전</v>
      </c>
      <c r="M539" s="151" t="s">
        <v>123</v>
      </c>
    </row>
    <row r="540" spans="2:13">
      <c r="B540" s="364" t="s">
        <v>2991</v>
      </c>
      <c r="C540" s="364" t="s">
        <v>3351</v>
      </c>
      <c r="D540" s="72" t="s">
        <v>1737</v>
      </c>
      <c r="E540" s="72">
        <v>10</v>
      </c>
      <c r="F540" s="72">
        <v>2</v>
      </c>
      <c r="G540" s="72">
        <v>10</v>
      </c>
      <c r="H540" s="72">
        <v>10</v>
      </c>
      <c r="I540" s="72">
        <v>10</v>
      </c>
      <c r="J540" s="86" t="s">
        <v>359</v>
      </c>
      <c r="K540" s="152" t="s">
        <v>369</v>
      </c>
      <c r="L540" s="91" t="str">
        <f t="shared" si="11"/>
        <v>오전</v>
      </c>
      <c r="M540" s="151" t="s">
        <v>123</v>
      </c>
    </row>
    <row r="541" spans="2:13">
      <c r="B541" s="364" t="s">
        <v>2991</v>
      </c>
      <c r="C541" s="364" t="s">
        <v>3351</v>
      </c>
      <c r="D541" s="72" t="s">
        <v>1739</v>
      </c>
      <c r="E541" s="72">
        <v>10</v>
      </c>
      <c r="F541" s="72">
        <v>2</v>
      </c>
      <c r="G541" s="72">
        <v>10</v>
      </c>
      <c r="H541" s="72">
        <v>10</v>
      </c>
      <c r="I541" s="72">
        <v>10</v>
      </c>
      <c r="J541" s="86" t="s">
        <v>359</v>
      </c>
      <c r="K541" s="152" t="s">
        <v>3369</v>
      </c>
      <c r="L541" s="91" t="str">
        <f t="shared" si="11"/>
        <v>오전</v>
      </c>
      <c r="M541" s="151" t="s">
        <v>123</v>
      </c>
    </row>
    <row r="542" spans="2:13">
      <c r="B542" s="364" t="s">
        <v>2991</v>
      </c>
      <c r="C542" s="364" t="s">
        <v>3351</v>
      </c>
      <c r="D542" s="72" t="s">
        <v>1743</v>
      </c>
      <c r="E542" s="72">
        <v>10</v>
      </c>
      <c r="F542" s="72">
        <v>2</v>
      </c>
      <c r="G542" s="72">
        <v>10</v>
      </c>
      <c r="H542" s="72">
        <v>10</v>
      </c>
      <c r="I542" s="72">
        <v>10</v>
      </c>
      <c r="J542" s="86" t="s">
        <v>359</v>
      </c>
      <c r="K542" s="152" t="s">
        <v>3369</v>
      </c>
      <c r="L542" s="91" t="str">
        <f t="shared" si="11"/>
        <v>오전</v>
      </c>
      <c r="M542" s="151" t="s">
        <v>123</v>
      </c>
    </row>
    <row r="543" spans="2:13">
      <c r="B543" s="364" t="s">
        <v>2991</v>
      </c>
      <c r="C543" s="364" t="s">
        <v>3351</v>
      </c>
      <c r="D543" s="72" t="s">
        <v>1762</v>
      </c>
      <c r="E543" s="72">
        <v>10</v>
      </c>
      <c r="F543" s="72">
        <v>2</v>
      </c>
      <c r="G543" s="72">
        <v>10</v>
      </c>
      <c r="H543" s="72">
        <v>10</v>
      </c>
      <c r="I543" s="72">
        <v>10</v>
      </c>
      <c r="J543" s="86" t="s">
        <v>359</v>
      </c>
      <c r="K543" s="152" t="s">
        <v>372</v>
      </c>
      <c r="L543" s="91" t="str">
        <f t="shared" si="11"/>
        <v>오전</v>
      </c>
      <c r="M543" s="151" t="s">
        <v>123</v>
      </c>
    </row>
    <row r="544" spans="2:13">
      <c r="B544" s="364" t="s">
        <v>2991</v>
      </c>
      <c r="C544" s="364" t="s">
        <v>3351</v>
      </c>
      <c r="D544" s="72" t="s">
        <v>1764</v>
      </c>
      <c r="E544" s="72">
        <v>10</v>
      </c>
      <c r="F544" s="72">
        <v>2</v>
      </c>
      <c r="G544" s="72">
        <v>10</v>
      </c>
      <c r="H544" s="72">
        <v>10</v>
      </c>
      <c r="I544" s="72">
        <v>10</v>
      </c>
      <c r="J544" s="86" t="s">
        <v>359</v>
      </c>
      <c r="K544" s="152" t="s">
        <v>2879</v>
      </c>
      <c r="L544" s="91" t="str">
        <f t="shared" si="11"/>
        <v>오전</v>
      </c>
      <c r="M544" s="403" t="s">
        <v>2880</v>
      </c>
    </row>
    <row r="545" spans="2:13">
      <c r="B545" s="364" t="s">
        <v>2991</v>
      </c>
      <c r="C545" s="364" t="s">
        <v>3351</v>
      </c>
      <c r="D545" s="72" t="s">
        <v>1768</v>
      </c>
      <c r="E545" s="72">
        <v>10</v>
      </c>
      <c r="F545" s="72">
        <v>2</v>
      </c>
      <c r="G545" s="72">
        <v>10</v>
      </c>
      <c r="H545" s="72">
        <v>10</v>
      </c>
      <c r="I545" s="72">
        <v>10</v>
      </c>
      <c r="J545" s="86" t="s">
        <v>359</v>
      </c>
      <c r="K545" s="152" t="s">
        <v>372</v>
      </c>
      <c r="L545" s="91" t="str">
        <f t="shared" si="11"/>
        <v>오전</v>
      </c>
      <c r="M545" s="151" t="s">
        <v>123</v>
      </c>
    </row>
    <row r="546" spans="2:13">
      <c r="B546" s="364" t="s">
        <v>2991</v>
      </c>
      <c r="C546" s="364" t="s">
        <v>3351</v>
      </c>
      <c r="D546" s="72" t="s">
        <v>1776</v>
      </c>
      <c r="E546" s="72">
        <v>10</v>
      </c>
      <c r="F546" s="72">
        <v>2</v>
      </c>
      <c r="G546" s="72">
        <v>10</v>
      </c>
      <c r="H546" s="72">
        <v>10</v>
      </c>
      <c r="I546" s="72">
        <v>10</v>
      </c>
      <c r="J546" s="86" t="s">
        <v>359</v>
      </c>
      <c r="K546" s="152" t="s">
        <v>372</v>
      </c>
      <c r="L546" s="91" t="str">
        <f t="shared" si="11"/>
        <v>오전</v>
      </c>
      <c r="M546" s="151" t="s">
        <v>123</v>
      </c>
    </row>
    <row r="547" spans="2:13">
      <c r="B547" s="364" t="s">
        <v>2991</v>
      </c>
      <c r="C547" s="364" t="s">
        <v>3324</v>
      </c>
      <c r="D547" s="72" t="s">
        <v>1949</v>
      </c>
      <c r="E547" s="72">
        <v>10</v>
      </c>
      <c r="F547" s="72">
        <v>2</v>
      </c>
      <c r="G547" s="72">
        <v>10</v>
      </c>
      <c r="H547" s="72">
        <v>10</v>
      </c>
      <c r="I547" s="72">
        <v>10</v>
      </c>
      <c r="J547" s="86" t="s">
        <v>359</v>
      </c>
      <c r="K547" s="152" t="s">
        <v>372</v>
      </c>
      <c r="L547" s="91" t="str">
        <f t="shared" si="11"/>
        <v>오후</v>
      </c>
      <c r="M547" s="151" t="s">
        <v>123</v>
      </c>
    </row>
    <row r="548" spans="2:13">
      <c r="B548" s="364" t="s">
        <v>2991</v>
      </c>
      <c r="C548" s="364" t="s">
        <v>3326</v>
      </c>
      <c r="D548" s="72" t="s">
        <v>1977</v>
      </c>
      <c r="E548" s="72">
        <v>10</v>
      </c>
      <c r="F548" s="72">
        <v>2</v>
      </c>
      <c r="G548" s="72">
        <v>10</v>
      </c>
      <c r="H548" s="72">
        <v>10</v>
      </c>
      <c r="I548" s="72">
        <v>10</v>
      </c>
      <c r="J548" s="86" t="s">
        <v>359</v>
      </c>
      <c r="K548" s="152" t="s">
        <v>3377</v>
      </c>
      <c r="L548" s="91" t="str">
        <f t="shared" si="11"/>
        <v>오후</v>
      </c>
      <c r="M548" s="151" t="s">
        <v>123</v>
      </c>
    </row>
    <row r="549" spans="2:13">
      <c r="B549" s="364" t="s">
        <v>2991</v>
      </c>
      <c r="C549" s="364" t="s">
        <v>3326</v>
      </c>
      <c r="D549" s="72" t="s">
        <v>2060</v>
      </c>
      <c r="E549" s="72">
        <v>10</v>
      </c>
      <c r="F549" s="72">
        <v>2</v>
      </c>
      <c r="G549" s="72">
        <v>10</v>
      </c>
      <c r="H549" s="72">
        <v>10</v>
      </c>
      <c r="I549" s="72">
        <v>10</v>
      </c>
      <c r="J549" s="86" t="s">
        <v>359</v>
      </c>
      <c r="K549" s="152" t="s">
        <v>3379</v>
      </c>
      <c r="L549" s="91" t="str">
        <f t="shared" si="11"/>
        <v>오후</v>
      </c>
      <c r="M549" s="151" t="s">
        <v>123</v>
      </c>
    </row>
    <row r="550" spans="2:13">
      <c r="B550" s="364" t="s">
        <v>2991</v>
      </c>
      <c r="C550" s="364" t="s">
        <v>2992</v>
      </c>
      <c r="D550" s="72" t="s">
        <v>1577</v>
      </c>
      <c r="E550" s="72">
        <v>10</v>
      </c>
      <c r="F550" s="72">
        <v>2</v>
      </c>
      <c r="G550" s="72">
        <v>10</v>
      </c>
      <c r="H550" s="72">
        <v>10</v>
      </c>
      <c r="I550" s="72">
        <v>10</v>
      </c>
      <c r="J550" s="86" t="s">
        <v>359</v>
      </c>
      <c r="K550" s="152" t="s">
        <v>372</v>
      </c>
      <c r="L550" s="91" t="str">
        <f t="shared" si="11"/>
        <v>야간</v>
      </c>
      <c r="M550" s="151" t="s">
        <v>413</v>
      </c>
    </row>
    <row r="551" spans="2:13">
      <c r="B551" s="364" t="s">
        <v>2991</v>
      </c>
      <c r="C551" s="364" t="s">
        <v>2992</v>
      </c>
      <c r="D551" s="72" t="s">
        <v>1583</v>
      </c>
      <c r="E551" s="72">
        <v>10</v>
      </c>
      <c r="F551" s="72">
        <v>2</v>
      </c>
      <c r="G551" s="72">
        <v>10</v>
      </c>
      <c r="H551" s="72">
        <v>10</v>
      </c>
      <c r="I551" s="72">
        <v>10</v>
      </c>
      <c r="J551" s="86" t="s">
        <v>359</v>
      </c>
      <c r="K551" s="152" t="s">
        <v>372</v>
      </c>
      <c r="L551" s="91" t="str">
        <f t="shared" si="11"/>
        <v>야간</v>
      </c>
      <c r="M551" s="151" t="s">
        <v>413</v>
      </c>
    </row>
    <row r="552" spans="2:13">
      <c r="B552" s="364" t="s">
        <v>2991</v>
      </c>
      <c r="C552" s="364" t="s">
        <v>2992</v>
      </c>
      <c r="D552" s="72" t="s">
        <v>1594</v>
      </c>
      <c r="E552" s="72">
        <v>10</v>
      </c>
      <c r="F552" s="72">
        <v>2</v>
      </c>
      <c r="G552" s="72">
        <v>10</v>
      </c>
      <c r="H552" s="72">
        <v>10</v>
      </c>
      <c r="I552" s="72">
        <v>10</v>
      </c>
      <c r="J552" s="86" t="s">
        <v>359</v>
      </c>
      <c r="K552" s="152" t="s">
        <v>372</v>
      </c>
      <c r="L552" s="91" t="str">
        <f t="shared" si="11"/>
        <v>야간</v>
      </c>
      <c r="M552" s="151" t="s">
        <v>413</v>
      </c>
    </row>
    <row r="553" spans="2:13">
      <c r="B553" s="364" t="s">
        <v>2991</v>
      </c>
      <c r="C553" s="364" t="s">
        <v>2992</v>
      </c>
      <c r="D553" s="72" t="s">
        <v>1597</v>
      </c>
      <c r="E553" s="72">
        <v>10</v>
      </c>
      <c r="F553" s="72">
        <v>2</v>
      </c>
      <c r="G553" s="72">
        <v>10</v>
      </c>
      <c r="H553" s="72">
        <v>10</v>
      </c>
      <c r="I553" s="72">
        <v>10</v>
      </c>
      <c r="J553" s="86" t="s">
        <v>359</v>
      </c>
      <c r="K553" s="152" t="s">
        <v>2894</v>
      </c>
      <c r="L553" s="91" t="str">
        <f t="shared" si="11"/>
        <v>야간</v>
      </c>
      <c r="M553" s="151" t="s">
        <v>413</v>
      </c>
    </row>
    <row r="554" spans="2:13">
      <c r="B554" s="364" t="s">
        <v>2991</v>
      </c>
      <c r="C554" s="364" t="s">
        <v>2992</v>
      </c>
      <c r="D554" s="72" t="s">
        <v>1612</v>
      </c>
      <c r="E554" s="72">
        <v>10</v>
      </c>
      <c r="F554" s="72">
        <v>2</v>
      </c>
      <c r="G554" s="72">
        <v>10</v>
      </c>
      <c r="H554" s="72">
        <v>10</v>
      </c>
      <c r="I554" s="72">
        <v>10</v>
      </c>
      <c r="J554" s="86" t="s">
        <v>359</v>
      </c>
      <c r="K554" s="152" t="s">
        <v>372</v>
      </c>
      <c r="L554" s="91" t="str">
        <f t="shared" si="11"/>
        <v>야간</v>
      </c>
      <c r="M554" s="151" t="s">
        <v>413</v>
      </c>
    </row>
    <row r="555" spans="2:13">
      <c r="B555" s="364" t="s">
        <v>2991</v>
      </c>
      <c r="C555" s="364" t="s">
        <v>2992</v>
      </c>
      <c r="D555" s="72" t="s">
        <v>1633</v>
      </c>
      <c r="E555" s="72">
        <v>10</v>
      </c>
      <c r="F555" s="72">
        <v>2</v>
      </c>
      <c r="G555" s="72">
        <v>10</v>
      </c>
      <c r="H555" s="72">
        <v>10</v>
      </c>
      <c r="I555" s="72">
        <v>10</v>
      </c>
      <c r="J555" s="86" t="s">
        <v>359</v>
      </c>
      <c r="K555" s="152" t="s">
        <v>56</v>
      </c>
      <c r="L555" s="91" t="str">
        <f t="shared" si="11"/>
        <v>야간</v>
      </c>
      <c r="M555" s="151" t="s">
        <v>413</v>
      </c>
    </row>
    <row r="556" spans="2:13">
      <c r="B556" s="364" t="s">
        <v>2991</v>
      </c>
      <c r="C556" s="364" t="s">
        <v>3351</v>
      </c>
      <c r="D556" s="72" t="s">
        <v>1728</v>
      </c>
      <c r="E556" s="72">
        <v>10</v>
      </c>
      <c r="F556" s="72">
        <v>2</v>
      </c>
      <c r="G556" s="72">
        <v>10</v>
      </c>
      <c r="H556" s="72">
        <v>10</v>
      </c>
      <c r="I556" s="72">
        <v>10</v>
      </c>
      <c r="J556" s="86" t="s">
        <v>359</v>
      </c>
      <c r="K556" s="152" t="s">
        <v>369</v>
      </c>
      <c r="L556" s="91" t="str">
        <f t="shared" si="11"/>
        <v>오전</v>
      </c>
      <c r="M556" s="151" t="s">
        <v>413</v>
      </c>
    </row>
    <row r="557" spans="2:13">
      <c r="B557" s="364" t="s">
        <v>2991</v>
      </c>
      <c r="C557" s="364" t="s">
        <v>3351</v>
      </c>
      <c r="D557" s="72" t="s">
        <v>1772</v>
      </c>
      <c r="E557" s="72">
        <v>10</v>
      </c>
      <c r="F557" s="72">
        <v>2</v>
      </c>
      <c r="G557" s="72">
        <v>10</v>
      </c>
      <c r="H557" s="72">
        <v>10</v>
      </c>
      <c r="I557" s="72">
        <v>10</v>
      </c>
      <c r="J557" s="86" t="s">
        <v>359</v>
      </c>
      <c r="K557" s="152" t="s">
        <v>369</v>
      </c>
      <c r="L557" s="91" t="str">
        <f t="shared" si="11"/>
        <v>오전</v>
      </c>
      <c r="M557" s="151" t="s">
        <v>413</v>
      </c>
    </row>
    <row r="558" spans="2:13">
      <c r="B558" s="364" t="s">
        <v>2991</v>
      </c>
      <c r="C558" s="364" t="s">
        <v>3351</v>
      </c>
      <c r="D558" s="72" t="s">
        <v>1780</v>
      </c>
      <c r="E558" s="72">
        <v>10</v>
      </c>
      <c r="F558" s="72">
        <v>2</v>
      </c>
      <c r="G558" s="72">
        <v>10</v>
      </c>
      <c r="H558" s="72">
        <v>10</v>
      </c>
      <c r="I558" s="72">
        <v>10</v>
      </c>
      <c r="J558" s="86" t="s">
        <v>359</v>
      </c>
      <c r="K558" s="152" t="s">
        <v>56</v>
      </c>
      <c r="L558" s="91" t="str">
        <f t="shared" si="11"/>
        <v>오전</v>
      </c>
      <c r="M558" s="151" t="s">
        <v>413</v>
      </c>
    </row>
    <row r="559" spans="2:13">
      <c r="B559" s="364" t="s">
        <v>2991</v>
      </c>
      <c r="C559" s="364" t="s">
        <v>3351</v>
      </c>
      <c r="D559" s="72" t="s">
        <v>1782</v>
      </c>
      <c r="E559" s="72">
        <v>10</v>
      </c>
      <c r="F559" s="72">
        <v>2</v>
      </c>
      <c r="G559" s="72">
        <v>10</v>
      </c>
      <c r="H559" s="72">
        <v>10</v>
      </c>
      <c r="I559" s="72">
        <v>10</v>
      </c>
      <c r="J559" s="86" t="s">
        <v>359</v>
      </c>
      <c r="K559" s="152" t="s">
        <v>372</v>
      </c>
      <c r="L559" s="91" t="str">
        <f t="shared" si="11"/>
        <v>오전</v>
      </c>
      <c r="M559" s="151" t="s">
        <v>413</v>
      </c>
    </row>
    <row r="560" spans="2:13">
      <c r="B560" s="364" t="s">
        <v>2991</v>
      </c>
      <c r="C560" s="364" t="s">
        <v>3351</v>
      </c>
      <c r="D560" s="72" t="s">
        <v>1784</v>
      </c>
      <c r="E560" s="72">
        <v>10</v>
      </c>
      <c r="F560" s="72">
        <v>2</v>
      </c>
      <c r="G560" s="72">
        <v>10</v>
      </c>
      <c r="H560" s="72">
        <v>10</v>
      </c>
      <c r="I560" s="72">
        <v>10</v>
      </c>
      <c r="J560" s="86" t="s">
        <v>359</v>
      </c>
      <c r="K560" s="152" t="s">
        <v>56</v>
      </c>
      <c r="L560" s="91" t="str">
        <f t="shared" si="11"/>
        <v>오전</v>
      </c>
      <c r="M560" s="151" t="s">
        <v>413</v>
      </c>
    </row>
    <row r="561" spans="2:13">
      <c r="B561" s="364" t="s">
        <v>2991</v>
      </c>
      <c r="C561" s="364" t="s">
        <v>3351</v>
      </c>
      <c r="D561" s="72" t="s">
        <v>1790</v>
      </c>
      <c r="E561" s="72">
        <v>10</v>
      </c>
      <c r="F561" s="72">
        <v>2</v>
      </c>
      <c r="G561" s="72">
        <v>10</v>
      </c>
      <c r="H561" s="72">
        <v>10</v>
      </c>
      <c r="I561" s="72">
        <v>10</v>
      </c>
      <c r="J561" s="86" t="s">
        <v>359</v>
      </c>
      <c r="K561" s="152" t="s">
        <v>2894</v>
      </c>
      <c r="L561" s="91" t="str">
        <f t="shared" si="11"/>
        <v>오전</v>
      </c>
      <c r="M561" s="151" t="s">
        <v>413</v>
      </c>
    </row>
    <row r="562" spans="2:13">
      <c r="B562" s="364" t="s">
        <v>2991</v>
      </c>
      <c r="C562" s="364" t="s">
        <v>3351</v>
      </c>
      <c r="D562" s="72" t="s">
        <v>1794</v>
      </c>
      <c r="E562" s="72">
        <v>10</v>
      </c>
      <c r="F562" s="72">
        <v>2</v>
      </c>
      <c r="G562" s="72">
        <v>10</v>
      </c>
      <c r="H562" s="72">
        <v>10</v>
      </c>
      <c r="I562" s="72">
        <v>10</v>
      </c>
      <c r="J562" s="86" t="s">
        <v>359</v>
      </c>
      <c r="K562" s="152" t="s">
        <v>56</v>
      </c>
      <c r="L562" s="91" t="str">
        <f t="shared" si="11"/>
        <v>오전</v>
      </c>
      <c r="M562" s="151" t="s">
        <v>3393</v>
      </c>
    </row>
    <row r="563" spans="2:13">
      <c r="B563" s="364" t="s">
        <v>2991</v>
      </c>
      <c r="C563" s="364" t="s">
        <v>2992</v>
      </c>
      <c r="D563" s="72" t="s">
        <v>1590</v>
      </c>
      <c r="E563" s="72">
        <v>10</v>
      </c>
      <c r="F563" s="72">
        <v>2</v>
      </c>
      <c r="G563" s="72">
        <v>10</v>
      </c>
      <c r="H563" s="72">
        <v>10</v>
      </c>
      <c r="I563" s="72">
        <v>10</v>
      </c>
      <c r="J563" s="86" t="s">
        <v>359</v>
      </c>
      <c r="K563" s="152" t="s">
        <v>372</v>
      </c>
      <c r="L563" s="91" t="str">
        <f t="shared" si="11"/>
        <v>야간</v>
      </c>
      <c r="M563" s="151" t="s">
        <v>1698</v>
      </c>
    </row>
    <row r="564" spans="2:13">
      <c r="B564" s="364" t="s">
        <v>2991</v>
      </c>
      <c r="C564" s="364" t="s">
        <v>3396</v>
      </c>
      <c r="D564" s="72" t="s">
        <v>1644</v>
      </c>
      <c r="E564" s="72">
        <v>10</v>
      </c>
      <c r="F564" s="72">
        <v>2</v>
      </c>
      <c r="G564" s="72">
        <v>10</v>
      </c>
      <c r="H564" s="72">
        <v>10</v>
      </c>
      <c r="I564" s="72">
        <v>10</v>
      </c>
      <c r="J564" s="86" t="s">
        <v>359</v>
      </c>
      <c r="K564" s="152" t="s">
        <v>3397</v>
      </c>
      <c r="L564" s="91" t="str">
        <f t="shared" si="11"/>
        <v>오전</v>
      </c>
      <c r="M564" s="403" t="s">
        <v>3398</v>
      </c>
    </row>
    <row r="565" spans="2:13">
      <c r="B565" s="364" t="s">
        <v>2991</v>
      </c>
      <c r="C565" s="364" t="s">
        <v>3351</v>
      </c>
      <c r="D565" s="72" t="s">
        <v>1685</v>
      </c>
      <c r="E565" s="72">
        <v>10</v>
      </c>
      <c r="F565" s="72">
        <v>2</v>
      </c>
      <c r="G565" s="72">
        <v>10</v>
      </c>
      <c r="H565" s="72">
        <v>10</v>
      </c>
      <c r="I565" s="72">
        <v>10</v>
      </c>
      <c r="J565" s="86" t="s">
        <v>359</v>
      </c>
      <c r="K565" s="152" t="s">
        <v>3400</v>
      </c>
      <c r="L565" s="91" t="str">
        <f t="shared" si="11"/>
        <v>오전</v>
      </c>
      <c r="M565" s="151" t="s">
        <v>1698</v>
      </c>
    </row>
    <row r="566" spans="2:13">
      <c r="B566" s="364" t="s">
        <v>2991</v>
      </c>
      <c r="C566" s="364" t="s">
        <v>2992</v>
      </c>
      <c r="D566" s="72" t="s">
        <v>1601</v>
      </c>
      <c r="E566" s="72">
        <v>10</v>
      </c>
      <c r="F566" s="72">
        <v>2</v>
      </c>
      <c r="G566" s="72">
        <v>10</v>
      </c>
      <c r="H566" s="72">
        <v>10</v>
      </c>
      <c r="I566" s="72">
        <v>10</v>
      </c>
      <c r="J566" s="86" t="s">
        <v>359</v>
      </c>
      <c r="K566" s="152" t="s">
        <v>369</v>
      </c>
      <c r="L566" s="91" t="str">
        <f t="shared" si="11"/>
        <v>야간</v>
      </c>
      <c r="M566" s="151" t="s">
        <v>518</v>
      </c>
    </row>
    <row r="567" spans="2:13">
      <c r="B567" s="364" t="s">
        <v>2991</v>
      </c>
      <c r="C567" s="364" t="s">
        <v>3351</v>
      </c>
      <c r="D567" s="72" t="s">
        <v>1770</v>
      </c>
      <c r="E567" s="72">
        <v>10</v>
      </c>
      <c r="F567" s="72">
        <v>2</v>
      </c>
      <c r="G567" s="72">
        <v>10</v>
      </c>
      <c r="H567" s="72">
        <v>10</v>
      </c>
      <c r="I567" s="72">
        <v>10</v>
      </c>
      <c r="J567" s="86" t="s">
        <v>359</v>
      </c>
      <c r="K567" s="152" t="s">
        <v>372</v>
      </c>
      <c r="L567" s="91" t="str">
        <f t="shared" si="11"/>
        <v>오전</v>
      </c>
      <c r="M567" s="151" t="s">
        <v>518</v>
      </c>
    </row>
    <row r="568" spans="2:13">
      <c r="B568" s="364" t="s">
        <v>2991</v>
      </c>
      <c r="C568" s="364" t="s">
        <v>3351</v>
      </c>
      <c r="D568" s="72" t="s">
        <v>1786</v>
      </c>
      <c r="E568" s="72">
        <v>10</v>
      </c>
      <c r="F568" s="72">
        <v>2</v>
      </c>
      <c r="G568" s="72">
        <v>10</v>
      </c>
      <c r="H568" s="72">
        <v>10</v>
      </c>
      <c r="I568" s="72">
        <v>10</v>
      </c>
      <c r="J568" s="86" t="s">
        <v>359</v>
      </c>
      <c r="K568" s="152" t="s">
        <v>3404</v>
      </c>
      <c r="L568" s="91" t="str">
        <f t="shared" si="11"/>
        <v>오전</v>
      </c>
      <c r="M568" s="151" t="s">
        <v>518</v>
      </c>
    </row>
    <row r="569" spans="2:13">
      <c r="B569" s="364" t="s">
        <v>2991</v>
      </c>
      <c r="C569" s="364" t="s">
        <v>3351</v>
      </c>
      <c r="D569" s="72" t="s">
        <v>1647</v>
      </c>
      <c r="E569" s="72">
        <v>10</v>
      </c>
      <c r="F569" s="72">
        <v>2</v>
      </c>
      <c r="G569" s="72">
        <v>10</v>
      </c>
      <c r="H569" s="72">
        <v>10</v>
      </c>
      <c r="I569" s="72">
        <v>10</v>
      </c>
      <c r="J569" s="86" t="s">
        <v>359</v>
      </c>
      <c r="K569" s="152" t="s">
        <v>3406</v>
      </c>
      <c r="L569" s="91" t="str">
        <f t="shared" si="11"/>
        <v>오전</v>
      </c>
      <c r="M569" s="403" t="s">
        <v>521</v>
      </c>
    </row>
    <row r="570" spans="2:13">
      <c r="B570" s="364" t="s">
        <v>2991</v>
      </c>
      <c r="C570" s="364" t="s">
        <v>3351</v>
      </c>
      <c r="D570" s="72" t="s">
        <v>1656</v>
      </c>
      <c r="E570" s="72">
        <v>10</v>
      </c>
      <c r="F570" s="72">
        <v>2</v>
      </c>
      <c r="G570" s="72">
        <v>10</v>
      </c>
      <c r="H570" s="72">
        <v>10</v>
      </c>
      <c r="I570" s="72">
        <v>10</v>
      </c>
      <c r="J570" s="86" t="s">
        <v>359</v>
      </c>
      <c r="K570" s="152" t="s">
        <v>369</v>
      </c>
      <c r="L570" s="91" t="str">
        <f t="shared" si="11"/>
        <v>오전</v>
      </c>
      <c r="M570" s="151" t="s">
        <v>521</v>
      </c>
    </row>
    <row r="571" spans="2:13">
      <c r="B571" s="404" t="s">
        <v>2991</v>
      </c>
      <c r="C571" s="404" t="s">
        <v>2992</v>
      </c>
      <c r="D571" s="209" t="s">
        <v>1438</v>
      </c>
      <c r="E571" s="209">
        <v>10</v>
      </c>
      <c r="F571" s="209">
        <v>2</v>
      </c>
      <c r="G571" s="209">
        <v>10</v>
      </c>
      <c r="H571" s="209">
        <v>10</v>
      </c>
      <c r="I571" s="209">
        <v>10</v>
      </c>
      <c r="J571" s="210" t="s">
        <v>359</v>
      </c>
      <c r="K571" s="211" t="s">
        <v>445</v>
      </c>
      <c r="L571" s="207" t="str">
        <f t="shared" si="11"/>
        <v>야간</v>
      </c>
      <c r="M571" s="206" t="s">
        <v>2920</v>
      </c>
    </row>
    <row r="572" spans="2:13">
      <c r="B572" s="364" t="s">
        <v>2991</v>
      </c>
      <c r="C572" s="364" t="s">
        <v>2992</v>
      </c>
      <c r="D572" s="72" t="s">
        <v>1565</v>
      </c>
      <c r="E572" s="72">
        <v>10</v>
      </c>
      <c r="F572" s="72">
        <v>2</v>
      </c>
      <c r="G572" s="72">
        <v>10</v>
      </c>
      <c r="H572" s="72">
        <v>10</v>
      </c>
      <c r="I572" s="72">
        <v>10</v>
      </c>
      <c r="J572" s="86" t="s">
        <v>359</v>
      </c>
      <c r="K572" s="152" t="s">
        <v>56</v>
      </c>
      <c r="L572" s="91" t="str">
        <f t="shared" si="11"/>
        <v>야간</v>
      </c>
      <c r="M572" s="151" t="s">
        <v>120</v>
      </c>
    </row>
    <row r="573" spans="2:13">
      <c r="B573" s="364" t="s">
        <v>2991</v>
      </c>
      <c r="C573" s="364" t="s">
        <v>2992</v>
      </c>
      <c r="D573" s="72" t="s">
        <v>1624</v>
      </c>
      <c r="E573" s="72">
        <v>10</v>
      </c>
      <c r="F573" s="72">
        <v>2</v>
      </c>
      <c r="G573" s="72">
        <v>10</v>
      </c>
      <c r="H573" s="72">
        <v>10</v>
      </c>
      <c r="I573" s="72">
        <v>10</v>
      </c>
      <c r="J573" s="86" t="s">
        <v>359</v>
      </c>
      <c r="K573" s="152" t="s">
        <v>56</v>
      </c>
      <c r="L573" s="91" t="str">
        <f t="shared" si="11"/>
        <v>야간</v>
      </c>
      <c r="M573" s="151" t="s">
        <v>120</v>
      </c>
    </row>
    <row r="574" spans="2:13">
      <c r="B574" s="364" t="s">
        <v>2991</v>
      </c>
      <c r="C574" s="364" t="s">
        <v>2992</v>
      </c>
      <c r="D574" s="72" t="s">
        <v>1627</v>
      </c>
      <c r="E574" s="72">
        <v>10</v>
      </c>
      <c r="F574" s="72">
        <v>2</v>
      </c>
      <c r="G574" s="72">
        <v>10</v>
      </c>
      <c r="H574" s="72">
        <v>10</v>
      </c>
      <c r="I574" s="72">
        <v>10</v>
      </c>
      <c r="J574" s="86" t="s">
        <v>359</v>
      </c>
      <c r="K574" s="152" t="s">
        <v>56</v>
      </c>
      <c r="L574" s="91" t="str">
        <f t="shared" si="11"/>
        <v>야간</v>
      </c>
      <c r="M574" s="151" t="s">
        <v>120</v>
      </c>
    </row>
    <row r="575" spans="2:13">
      <c r="B575" s="364" t="s">
        <v>2991</v>
      </c>
      <c r="C575" s="364" t="s">
        <v>3351</v>
      </c>
      <c r="D575" s="72" t="s">
        <v>1693</v>
      </c>
      <c r="E575" s="72">
        <v>10</v>
      </c>
      <c r="F575" s="72">
        <v>2</v>
      </c>
      <c r="G575" s="72">
        <v>10</v>
      </c>
      <c r="H575" s="72">
        <v>10</v>
      </c>
      <c r="I575" s="72">
        <v>10</v>
      </c>
      <c r="J575" s="86" t="s">
        <v>359</v>
      </c>
      <c r="K575" s="152" t="s">
        <v>372</v>
      </c>
      <c r="L575" s="91" t="str">
        <f t="shared" si="11"/>
        <v>오전</v>
      </c>
      <c r="M575" s="151" t="s">
        <v>120</v>
      </c>
    </row>
    <row r="576" spans="2:13">
      <c r="B576" s="364" t="s">
        <v>2991</v>
      </c>
      <c r="C576" s="364" t="s">
        <v>3351</v>
      </c>
      <c r="D576" s="72" t="s">
        <v>1659</v>
      </c>
      <c r="E576" s="72">
        <v>10</v>
      </c>
      <c r="F576" s="72">
        <v>2</v>
      </c>
      <c r="G576" s="72">
        <v>10</v>
      </c>
      <c r="H576" s="72">
        <v>10</v>
      </c>
      <c r="I576" s="72">
        <v>10</v>
      </c>
      <c r="J576" s="86" t="s">
        <v>359</v>
      </c>
      <c r="K576" s="152" t="s">
        <v>372</v>
      </c>
      <c r="L576" s="91" t="str">
        <f t="shared" si="11"/>
        <v>오전</v>
      </c>
      <c r="M576" s="151" t="s">
        <v>121</v>
      </c>
    </row>
    <row r="577" spans="2:13">
      <c r="B577" s="364" t="s">
        <v>2991</v>
      </c>
      <c r="C577" s="364" t="s">
        <v>3351</v>
      </c>
      <c r="D577" s="72" t="s">
        <v>1691</v>
      </c>
      <c r="E577" s="72">
        <v>10</v>
      </c>
      <c r="F577" s="72">
        <v>2</v>
      </c>
      <c r="G577" s="72">
        <v>10</v>
      </c>
      <c r="H577" s="72">
        <v>10</v>
      </c>
      <c r="I577" s="72">
        <v>10</v>
      </c>
      <c r="J577" s="86" t="s">
        <v>359</v>
      </c>
      <c r="K577" s="152" t="s">
        <v>372</v>
      </c>
      <c r="L577" s="91" t="str">
        <f t="shared" si="11"/>
        <v>오전</v>
      </c>
      <c r="M577" s="151" t="s">
        <v>121</v>
      </c>
    </row>
    <row r="578" spans="2:13">
      <c r="B578" s="364" t="s">
        <v>2991</v>
      </c>
      <c r="C578" s="364" t="s">
        <v>3326</v>
      </c>
      <c r="D578" s="72" t="s">
        <v>2064</v>
      </c>
      <c r="E578" s="72">
        <v>10</v>
      </c>
      <c r="F578" s="72">
        <v>2</v>
      </c>
      <c r="G578" s="72">
        <v>10</v>
      </c>
      <c r="H578" s="72">
        <v>10</v>
      </c>
      <c r="I578" s="72">
        <v>10</v>
      </c>
      <c r="J578" s="86" t="s">
        <v>359</v>
      </c>
      <c r="K578" s="152" t="s">
        <v>2884</v>
      </c>
      <c r="L578" s="91" t="str">
        <f t="shared" si="11"/>
        <v>오후</v>
      </c>
      <c r="M578" s="151" t="s">
        <v>121</v>
      </c>
    </row>
    <row r="579" spans="2:13">
      <c r="B579" s="364" t="s">
        <v>3337</v>
      </c>
      <c r="C579" s="364" t="s">
        <v>2992</v>
      </c>
      <c r="D579" s="72" t="s">
        <v>1423</v>
      </c>
      <c r="E579" s="72">
        <v>10</v>
      </c>
      <c r="F579" s="72">
        <v>2</v>
      </c>
      <c r="G579" s="72">
        <v>10</v>
      </c>
      <c r="H579" s="72">
        <v>10</v>
      </c>
      <c r="I579" s="72">
        <v>10</v>
      </c>
      <c r="J579" s="86" t="s">
        <v>359</v>
      </c>
      <c r="K579" s="152" t="s">
        <v>93</v>
      </c>
      <c r="L579" s="91" t="str">
        <f t="shared" si="11"/>
        <v>야간</v>
      </c>
      <c r="M579" s="151"/>
    </row>
    <row r="580" spans="2:13">
      <c r="B580" s="364" t="s">
        <v>2991</v>
      </c>
      <c r="C580" s="364" t="s">
        <v>2992</v>
      </c>
      <c r="D580" s="72" t="s">
        <v>1425</v>
      </c>
      <c r="E580" s="72">
        <v>10</v>
      </c>
      <c r="F580" s="72">
        <v>2</v>
      </c>
      <c r="G580" s="72">
        <v>10</v>
      </c>
      <c r="H580" s="72">
        <v>10</v>
      </c>
      <c r="I580" s="72">
        <v>10</v>
      </c>
      <c r="J580" s="86" t="s">
        <v>359</v>
      </c>
      <c r="K580" s="152" t="s">
        <v>93</v>
      </c>
      <c r="L580" s="91" t="str">
        <f t="shared" si="11"/>
        <v>야간</v>
      </c>
      <c r="M580" s="151"/>
    </row>
    <row r="581" spans="2:13">
      <c r="B581" s="364" t="s">
        <v>2991</v>
      </c>
      <c r="C581" s="364" t="s">
        <v>2992</v>
      </c>
      <c r="D581" s="72" t="s">
        <v>1427</v>
      </c>
      <c r="E581" s="72">
        <v>10</v>
      </c>
      <c r="F581" s="72">
        <v>2</v>
      </c>
      <c r="G581" s="72">
        <v>10</v>
      </c>
      <c r="H581" s="72">
        <v>10</v>
      </c>
      <c r="I581" s="72">
        <v>10</v>
      </c>
      <c r="J581" s="86" t="s">
        <v>359</v>
      </c>
      <c r="K581" s="152" t="s">
        <v>93</v>
      </c>
      <c r="L581" s="91" t="str">
        <f t="shared" si="11"/>
        <v>야간</v>
      </c>
      <c r="M581" s="151"/>
    </row>
    <row r="582" spans="2:13">
      <c r="B582" s="364" t="s">
        <v>2991</v>
      </c>
      <c r="C582" s="364" t="s">
        <v>2992</v>
      </c>
      <c r="D582" s="72" t="s">
        <v>1432</v>
      </c>
      <c r="E582" s="72">
        <v>10</v>
      </c>
      <c r="F582" s="72">
        <v>2</v>
      </c>
      <c r="G582" s="72">
        <v>10</v>
      </c>
      <c r="H582" s="72">
        <v>10</v>
      </c>
      <c r="I582" s="72">
        <v>10</v>
      </c>
      <c r="J582" s="86" t="s">
        <v>359</v>
      </c>
      <c r="K582" s="152" t="s">
        <v>93</v>
      </c>
      <c r="L582" s="91" t="str">
        <f t="shared" si="11"/>
        <v>야간</v>
      </c>
      <c r="M582" s="151"/>
    </row>
    <row r="583" spans="2:13">
      <c r="B583" s="364" t="s">
        <v>2991</v>
      </c>
      <c r="C583" s="364" t="s">
        <v>2992</v>
      </c>
      <c r="D583" s="72" t="s">
        <v>1434</v>
      </c>
      <c r="E583" s="72">
        <v>10</v>
      </c>
      <c r="F583" s="72">
        <v>2</v>
      </c>
      <c r="G583" s="72">
        <v>10</v>
      </c>
      <c r="H583" s="72">
        <v>10</v>
      </c>
      <c r="I583" s="72">
        <v>10</v>
      </c>
      <c r="J583" s="86" t="s">
        <v>359</v>
      </c>
      <c r="K583" s="152" t="s">
        <v>93</v>
      </c>
      <c r="L583" s="91" t="str">
        <f t="shared" si="11"/>
        <v>야간</v>
      </c>
      <c r="M583" s="151"/>
    </row>
    <row r="584" spans="2:13">
      <c r="B584" s="364" t="s">
        <v>2991</v>
      </c>
      <c r="C584" s="364" t="s">
        <v>2992</v>
      </c>
      <c r="D584" s="72" t="s">
        <v>1436</v>
      </c>
      <c r="E584" s="72">
        <v>10</v>
      </c>
      <c r="F584" s="72">
        <v>2</v>
      </c>
      <c r="G584" s="72">
        <v>10</v>
      </c>
      <c r="H584" s="72">
        <v>10</v>
      </c>
      <c r="I584" s="72">
        <v>10</v>
      </c>
      <c r="J584" s="86" t="s">
        <v>359</v>
      </c>
      <c r="K584" s="152" t="s">
        <v>27</v>
      </c>
      <c r="L584" s="91" t="str">
        <f t="shared" si="11"/>
        <v>야간</v>
      </c>
      <c r="M584" s="151"/>
    </row>
    <row r="585" spans="2:13">
      <c r="B585" s="364" t="s">
        <v>2991</v>
      </c>
      <c r="C585" s="364" t="s">
        <v>2992</v>
      </c>
      <c r="D585" s="72" t="s">
        <v>1440</v>
      </c>
      <c r="E585" s="72">
        <v>10</v>
      </c>
      <c r="F585" s="72">
        <v>2</v>
      </c>
      <c r="G585" s="72">
        <v>10</v>
      </c>
      <c r="H585" s="72">
        <v>10</v>
      </c>
      <c r="I585" s="72">
        <v>10</v>
      </c>
      <c r="J585" s="86" t="s">
        <v>359</v>
      </c>
      <c r="K585" s="152" t="s">
        <v>93</v>
      </c>
      <c r="L585" s="91" t="str">
        <f t="shared" si="11"/>
        <v>야간</v>
      </c>
      <c r="M585" s="151"/>
    </row>
    <row r="586" spans="2:13">
      <c r="B586" s="364" t="s">
        <v>2991</v>
      </c>
      <c r="C586" s="364" t="s">
        <v>2992</v>
      </c>
      <c r="D586" s="72" t="s">
        <v>1442</v>
      </c>
      <c r="E586" s="72">
        <v>10</v>
      </c>
      <c r="F586" s="72">
        <v>2</v>
      </c>
      <c r="G586" s="72">
        <v>10</v>
      </c>
      <c r="H586" s="72">
        <v>10</v>
      </c>
      <c r="I586" s="72">
        <v>10</v>
      </c>
      <c r="J586" s="86" t="s">
        <v>359</v>
      </c>
      <c r="K586" s="152" t="s">
        <v>93</v>
      </c>
      <c r="L586" s="91" t="str">
        <f t="shared" si="11"/>
        <v>야간</v>
      </c>
      <c r="M586" s="151"/>
    </row>
    <row r="587" spans="2:13">
      <c r="B587" s="364" t="s">
        <v>2991</v>
      </c>
      <c r="C587" s="364" t="s">
        <v>2992</v>
      </c>
      <c r="D587" s="72" t="s">
        <v>1444</v>
      </c>
      <c r="E587" s="72">
        <v>10</v>
      </c>
      <c r="F587" s="72">
        <v>2</v>
      </c>
      <c r="G587" s="72">
        <v>10</v>
      </c>
      <c r="H587" s="72">
        <v>10</v>
      </c>
      <c r="I587" s="72">
        <v>10</v>
      </c>
      <c r="J587" s="86" t="s">
        <v>359</v>
      </c>
      <c r="K587" s="152" t="s">
        <v>93</v>
      </c>
      <c r="L587" s="91" t="str">
        <f t="shared" si="11"/>
        <v>야간</v>
      </c>
      <c r="M587" s="151"/>
    </row>
    <row r="588" spans="2:13">
      <c r="B588" s="364" t="s">
        <v>2991</v>
      </c>
      <c r="C588" s="364" t="s">
        <v>2992</v>
      </c>
      <c r="D588" s="72" t="s">
        <v>1446</v>
      </c>
      <c r="E588" s="72">
        <v>10</v>
      </c>
      <c r="F588" s="72">
        <v>2</v>
      </c>
      <c r="G588" s="72">
        <v>10</v>
      </c>
      <c r="H588" s="72">
        <v>10</v>
      </c>
      <c r="I588" s="72">
        <v>10</v>
      </c>
      <c r="J588" s="86" t="s">
        <v>359</v>
      </c>
      <c r="K588" s="152" t="s">
        <v>88</v>
      </c>
      <c r="L588" s="91" t="str">
        <f t="shared" si="11"/>
        <v>야간</v>
      </c>
      <c r="M588" s="151"/>
    </row>
    <row r="589" spans="2:13">
      <c r="B589" s="364" t="s">
        <v>2991</v>
      </c>
      <c r="C589" s="364" t="s">
        <v>2992</v>
      </c>
      <c r="D589" s="72" t="s">
        <v>1448</v>
      </c>
      <c r="E589" s="72">
        <v>10</v>
      </c>
      <c r="F589" s="72">
        <v>2</v>
      </c>
      <c r="G589" s="72">
        <v>10</v>
      </c>
      <c r="H589" s="72">
        <v>10</v>
      </c>
      <c r="I589" s="72">
        <v>10</v>
      </c>
      <c r="J589" s="86" t="s">
        <v>359</v>
      </c>
      <c r="K589" s="152" t="s">
        <v>88</v>
      </c>
      <c r="L589" s="91" t="str">
        <f t="shared" si="11"/>
        <v>야간</v>
      </c>
      <c r="M589" s="151"/>
    </row>
    <row r="590" spans="2:13">
      <c r="B590" s="364" t="s">
        <v>2991</v>
      </c>
      <c r="C590" s="364" t="s">
        <v>2992</v>
      </c>
      <c r="D590" s="72" t="s">
        <v>1450</v>
      </c>
      <c r="E590" s="72">
        <v>10</v>
      </c>
      <c r="F590" s="72">
        <v>2</v>
      </c>
      <c r="G590" s="72">
        <v>10</v>
      </c>
      <c r="H590" s="72">
        <v>10</v>
      </c>
      <c r="I590" s="72">
        <v>10</v>
      </c>
      <c r="J590" s="86" t="s">
        <v>359</v>
      </c>
      <c r="K590" s="152" t="s">
        <v>93</v>
      </c>
      <c r="L590" s="91" t="str">
        <f t="shared" si="11"/>
        <v>야간</v>
      </c>
      <c r="M590" s="151"/>
    </row>
    <row r="591" spans="2:13">
      <c r="B591" s="364" t="s">
        <v>2991</v>
      </c>
      <c r="C591" s="364" t="s">
        <v>2992</v>
      </c>
      <c r="D591" s="72" t="s">
        <v>1452</v>
      </c>
      <c r="E591" s="72">
        <v>10</v>
      </c>
      <c r="F591" s="72">
        <v>2</v>
      </c>
      <c r="G591" s="72">
        <v>10</v>
      </c>
      <c r="H591" s="72">
        <v>10</v>
      </c>
      <c r="I591" s="72">
        <v>10</v>
      </c>
      <c r="J591" s="86" t="s">
        <v>359</v>
      </c>
      <c r="K591" s="152" t="s">
        <v>88</v>
      </c>
      <c r="L591" s="91" t="str">
        <f t="shared" si="11"/>
        <v>야간</v>
      </c>
      <c r="M591" s="151"/>
    </row>
    <row r="592" spans="2:13">
      <c r="B592" s="364" t="s">
        <v>2991</v>
      </c>
      <c r="C592" s="364" t="s">
        <v>2992</v>
      </c>
      <c r="D592" s="72" t="s">
        <v>1454</v>
      </c>
      <c r="E592" s="72">
        <v>10</v>
      </c>
      <c r="F592" s="72">
        <v>2</v>
      </c>
      <c r="G592" s="72">
        <v>10</v>
      </c>
      <c r="H592" s="72">
        <v>10</v>
      </c>
      <c r="I592" s="72">
        <v>10</v>
      </c>
      <c r="J592" s="86" t="s">
        <v>359</v>
      </c>
      <c r="K592" s="152" t="s">
        <v>93</v>
      </c>
      <c r="L592" s="91" t="str">
        <f t="shared" si="11"/>
        <v>야간</v>
      </c>
      <c r="M592" s="151"/>
    </row>
    <row r="593" spans="2:13">
      <c r="B593" s="364" t="s">
        <v>2991</v>
      </c>
      <c r="C593" s="364" t="s">
        <v>2992</v>
      </c>
      <c r="D593" s="72" t="s">
        <v>1456</v>
      </c>
      <c r="E593" s="72">
        <v>10</v>
      </c>
      <c r="F593" s="72">
        <v>2</v>
      </c>
      <c r="G593" s="72">
        <v>10</v>
      </c>
      <c r="H593" s="72">
        <v>10</v>
      </c>
      <c r="I593" s="72">
        <v>10</v>
      </c>
      <c r="J593" s="86" t="s">
        <v>359</v>
      </c>
      <c r="K593" s="152" t="s">
        <v>3431</v>
      </c>
      <c r="L593" s="91" t="str">
        <f t="shared" si="11"/>
        <v>야간</v>
      </c>
      <c r="M593" s="151"/>
    </row>
    <row r="594" spans="2:13">
      <c r="B594" s="364" t="s">
        <v>2991</v>
      </c>
      <c r="C594" s="364" t="s">
        <v>2992</v>
      </c>
      <c r="D594" s="72" t="s">
        <v>1458</v>
      </c>
      <c r="E594" s="72">
        <v>10</v>
      </c>
      <c r="F594" s="72">
        <v>2</v>
      </c>
      <c r="G594" s="72">
        <v>10</v>
      </c>
      <c r="H594" s="72">
        <v>10</v>
      </c>
      <c r="I594" s="72">
        <v>10</v>
      </c>
      <c r="J594" s="86" t="s">
        <v>359</v>
      </c>
      <c r="K594" s="152" t="s">
        <v>88</v>
      </c>
      <c r="L594" s="91" t="str">
        <f t="shared" si="11"/>
        <v>야간</v>
      </c>
      <c r="M594" s="151"/>
    </row>
    <row r="595" spans="2:13">
      <c r="B595" s="364" t="s">
        <v>2991</v>
      </c>
      <c r="C595" s="364" t="s">
        <v>2992</v>
      </c>
      <c r="D595" s="72" t="s">
        <v>1460</v>
      </c>
      <c r="E595" s="72">
        <v>10</v>
      </c>
      <c r="F595" s="72">
        <v>2</v>
      </c>
      <c r="G595" s="72">
        <v>10</v>
      </c>
      <c r="H595" s="72">
        <v>10</v>
      </c>
      <c r="I595" s="72">
        <v>10</v>
      </c>
      <c r="J595" s="86" t="s">
        <v>359</v>
      </c>
      <c r="K595" s="152" t="s">
        <v>88</v>
      </c>
      <c r="L595" s="91" t="str">
        <f t="shared" si="11"/>
        <v>야간</v>
      </c>
      <c r="M595" s="151"/>
    </row>
    <row r="596" spans="2:13">
      <c r="B596" s="364" t="s">
        <v>2991</v>
      </c>
      <c r="C596" s="364" t="s">
        <v>2992</v>
      </c>
      <c r="D596" s="72" t="s">
        <v>1462</v>
      </c>
      <c r="E596" s="72">
        <v>10</v>
      </c>
      <c r="F596" s="72">
        <v>2</v>
      </c>
      <c r="G596" s="72">
        <v>10</v>
      </c>
      <c r="H596" s="72">
        <v>10</v>
      </c>
      <c r="I596" s="72">
        <v>10</v>
      </c>
      <c r="J596" s="86" t="s">
        <v>359</v>
      </c>
      <c r="K596" s="152" t="s">
        <v>93</v>
      </c>
      <c r="L596" s="91" t="str">
        <f t="shared" si="11"/>
        <v>야간</v>
      </c>
      <c r="M596" s="151"/>
    </row>
    <row r="597" spans="2:13">
      <c r="B597" s="364" t="s">
        <v>2991</v>
      </c>
      <c r="C597" s="364" t="s">
        <v>2992</v>
      </c>
      <c r="D597" s="72" t="s">
        <v>1464</v>
      </c>
      <c r="E597" s="72">
        <v>10</v>
      </c>
      <c r="F597" s="72">
        <v>2</v>
      </c>
      <c r="G597" s="72">
        <v>10</v>
      </c>
      <c r="H597" s="72">
        <v>10</v>
      </c>
      <c r="I597" s="72">
        <v>10</v>
      </c>
      <c r="J597" s="86" t="s">
        <v>359</v>
      </c>
      <c r="K597" s="152" t="s">
        <v>91</v>
      </c>
      <c r="L597" s="91" t="str">
        <f t="shared" ref="L597:L660" si="12">IF(MID(D597,1,8)&gt;="20241101",IF(VALUE(MID(D597,10,6))&lt;120000,"오전",IF(VALUE(MID(D597,10,2))&lt;17,"오후","야간")),
IF(MID(D597,1,8)&lt;"20241101",IF(VALUE(MID(D597,10,6))&lt;120000,"오전",IF(VALUE(MID(D597,10,2))&lt;18,"오후","야간"))
))</f>
        <v>야간</v>
      </c>
      <c r="M597" s="151"/>
    </row>
    <row r="598" spans="2:13">
      <c r="B598" s="364" t="s">
        <v>2991</v>
      </c>
      <c r="C598" s="364" t="s">
        <v>2992</v>
      </c>
      <c r="D598" s="72" t="s">
        <v>1466</v>
      </c>
      <c r="E598" s="72">
        <v>10</v>
      </c>
      <c r="F598" s="72">
        <v>2</v>
      </c>
      <c r="G598" s="72">
        <v>10</v>
      </c>
      <c r="H598" s="72">
        <v>10</v>
      </c>
      <c r="I598" s="72">
        <v>10</v>
      </c>
      <c r="J598" s="86" t="s">
        <v>359</v>
      </c>
      <c r="K598" s="152" t="s">
        <v>88</v>
      </c>
      <c r="L598" s="91" t="str">
        <f t="shared" si="12"/>
        <v>야간</v>
      </c>
      <c r="M598" s="151"/>
    </row>
    <row r="599" spans="2:13">
      <c r="B599" s="364" t="s">
        <v>2991</v>
      </c>
      <c r="C599" s="364" t="s">
        <v>2992</v>
      </c>
      <c r="D599" s="72" t="s">
        <v>1468</v>
      </c>
      <c r="E599" s="72">
        <v>10</v>
      </c>
      <c r="F599" s="72">
        <v>2</v>
      </c>
      <c r="G599" s="72">
        <v>10</v>
      </c>
      <c r="H599" s="72">
        <v>10</v>
      </c>
      <c r="I599" s="72">
        <v>10</v>
      </c>
      <c r="J599" s="86" t="s">
        <v>359</v>
      </c>
      <c r="K599" s="152" t="s">
        <v>93</v>
      </c>
      <c r="L599" s="91" t="str">
        <f t="shared" si="12"/>
        <v>야간</v>
      </c>
      <c r="M599" s="151"/>
    </row>
    <row r="600" spans="2:13">
      <c r="B600" s="364" t="s">
        <v>2991</v>
      </c>
      <c r="C600" s="364" t="s">
        <v>2992</v>
      </c>
      <c r="D600" s="72" t="s">
        <v>1470</v>
      </c>
      <c r="E600" s="72">
        <v>10</v>
      </c>
      <c r="F600" s="72">
        <v>2</v>
      </c>
      <c r="G600" s="72">
        <v>10</v>
      </c>
      <c r="H600" s="72">
        <v>10</v>
      </c>
      <c r="I600" s="72">
        <v>10</v>
      </c>
      <c r="J600" s="86" t="s">
        <v>359</v>
      </c>
      <c r="K600" s="152" t="s">
        <v>88</v>
      </c>
      <c r="L600" s="91" t="str">
        <f t="shared" si="12"/>
        <v>야간</v>
      </c>
      <c r="M600" s="151"/>
    </row>
    <row r="601" spans="2:13">
      <c r="B601" s="364" t="s">
        <v>2991</v>
      </c>
      <c r="C601" s="364" t="s">
        <v>2992</v>
      </c>
      <c r="D601" s="72" t="s">
        <v>1472</v>
      </c>
      <c r="E601" s="72">
        <v>10</v>
      </c>
      <c r="F601" s="72">
        <v>2</v>
      </c>
      <c r="G601" s="72">
        <v>10</v>
      </c>
      <c r="H601" s="72">
        <v>10</v>
      </c>
      <c r="I601" s="72">
        <v>10</v>
      </c>
      <c r="J601" s="86" t="s">
        <v>359</v>
      </c>
      <c r="K601" s="152" t="s">
        <v>3047</v>
      </c>
      <c r="L601" s="91" t="str">
        <f t="shared" si="12"/>
        <v>야간</v>
      </c>
      <c r="M601" s="151"/>
    </row>
    <row r="602" spans="2:13">
      <c r="B602" s="364" t="s">
        <v>2991</v>
      </c>
      <c r="C602" s="364" t="s">
        <v>2992</v>
      </c>
      <c r="D602" s="72" t="s">
        <v>1474</v>
      </c>
      <c r="E602" s="72">
        <v>10</v>
      </c>
      <c r="F602" s="72">
        <v>2</v>
      </c>
      <c r="G602" s="72">
        <v>10</v>
      </c>
      <c r="H602" s="72">
        <v>10</v>
      </c>
      <c r="I602" s="72">
        <v>10</v>
      </c>
      <c r="J602" s="86" t="s">
        <v>359</v>
      </c>
      <c r="K602" s="152" t="s">
        <v>93</v>
      </c>
      <c r="L602" s="91" t="str">
        <f t="shared" si="12"/>
        <v>야간</v>
      </c>
      <c r="M602" s="151"/>
    </row>
    <row r="603" spans="2:13">
      <c r="B603" s="364" t="s">
        <v>2991</v>
      </c>
      <c r="C603" s="364" t="s">
        <v>2992</v>
      </c>
      <c r="D603" s="72" t="s">
        <v>1476</v>
      </c>
      <c r="E603" s="72">
        <v>10</v>
      </c>
      <c r="F603" s="72">
        <v>2</v>
      </c>
      <c r="G603" s="72">
        <v>10</v>
      </c>
      <c r="H603" s="72">
        <v>10</v>
      </c>
      <c r="I603" s="72">
        <v>10</v>
      </c>
      <c r="J603" s="86" t="s">
        <v>359</v>
      </c>
      <c r="K603" s="152" t="s">
        <v>88</v>
      </c>
      <c r="L603" s="91" t="str">
        <f t="shared" si="12"/>
        <v>야간</v>
      </c>
      <c r="M603" s="151"/>
    </row>
    <row r="604" spans="2:13">
      <c r="B604" s="364" t="s">
        <v>2991</v>
      </c>
      <c r="C604" s="364" t="s">
        <v>2992</v>
      </c>
      <c r="D604" s="72" t="s">
        <v>1479</v>
      </c>
      <c r="E604" s="72">
        <v>10</v>
      </c>
      <c r="F604" s="72">
        <v>2</v>
      </c>
      <c r="G604" s="72">
        <v>10</v>
      </c>
      <c r="H604" s="72">
        <v>10</v>
      </c>
      <c r="I604" s="72">
        <v>10</v>
      </c>
      <c r="J604" s="86" t="s">
        <v>359</v>
      </c>
      <c r="K604" s="152" t="s">
        <v>88</v>
      </c>
      <c r="L604" s="91" t="str">
        <f t="shared" si="12"/>
        <v>야간</v>
      </c>
      <c r="M604" s="151"/>
    </row>
    <row r="605" spans="2:13">
      <c r="B605" s="364" t="s">
        <v>2991</v>
      </c>
      <c r="C605" s="364" t="s">
        <v>2992</v>
      </c>
      <c r="D605" s="72" t="s">
        <v>1481</v>
      </c>
      <c r="E605" s="72">
        <v>10</v>
      </c>
      <c r="F605" s="72">
        <v>2</v>
      </c>
      <c r="G605" s="72">
        <v>10</v>
      </c>
      <c r="H605" s="72">
        <v>10</v>
      </c>
      <c r="I605" s="72">
        <v>10</v>
      </c>
      <c r="J605" s="86" t="s">
        <v>359</v>
      </c>
      <c r="K605" s="152" t="s">
        <v>88</v>
      </c>
      <c r="L605" s="91" t="str">
        <f t="shared" si="12"/>
        <v>야간</v>
      </c>
      <c r="M605" s="151"/>
    </row>
    <row r="606" spans="2:13">
      <c r="B606" s="364" t="s">
        <v>2991</v>
      </c>
      <c r="C606" s="364" t="s">
        <v>2992</v>
      </c>
      <c r="D606" s="72" t="s">
        <v>1483</v>
      </c>
      <c r="E606" s="72">
        <v>10</v>
      </c>
      <c r="F606" s="72">
        <v>2</v>
      </c>
      <c r="G606" s="72">
        <v>10</v>
      </c>
      <c r="H606" s="72">
        <v>10</v>
      </c>
      <c r="I606" s="72">
        <v>10</v>
      </c>
      <c r="J606" s="86" t="s">
        <v>359</v>
      </c>
      <c r="K606" s="152" t="s">
        <v>93</v>
      </c>
      <c r="L606" s="91" t="str">
        <f t="shared" si="12"/>
        <v>야간</v>
      </c>
      <c r="M606" s="151"/>
    </row>
    <row r="607" spans="2:13">
      <c r="B607" s="364" t="s">
        <v>2991</v>
      </c>
      <c r="C607" s="364" t="s">
        <v>2992</v>
      </c>
      <c r="D607" s="72" t="s">
        <v>1485</v>
      </c>
      <c r="E607" s="72">
        <v>10</v>
      </c>
      <c r="F607" s="72">
        <v>2</v>
      </c>
      <c r="G607" s="72">
        <v>10</v>
      </c>
      <c r="H607" s="72">
        <v>10</v>
      </c>
      <c r="I607" s="72">
        <v>10</v>
      </c>
      <c r="J607" s="86" t="s">
        <v>359</v>
      </c>
      <c r="K607" s="152" t="s">
        <v>3446</v>
      </c>
      <c r="L607" s="91" t="str">
        <f t="shared" si="12"/>
        <v>야간</v>
      </c>
      <c r="M607" s="151"/>
    </row>
    <row r="608" spans="2:13">
      <c r="B608" s="364" t="s">
        <v>2991</v>
      </c>
      <c r="C608" s="364" t="s">
        <v>2992</v>
      </c>
      <c r="D608" s="72" t="s">
        <v>1487</v>
      </c>
      <c r="E608" s="72">
        <v>10</v>
      </c>
      <c r="F608" s="72">
        <v>2</v>
      </c>
      <c r="G608" s="72">
        <v>10</v>
      </c>
      <c r="H608" s="72">
        <v>10</v>
      </c>
      <c r="I608" s="72">
        <v>10</v>
      </c>
      <c r="J608" s="86" t="s">
        <v>359</v>
      </c>
      <c r="K608" s="152" t="s">
        <v>3013</v>
      </c>
      <c r="L608" s="91" t="str">
        <f t="shared" si="12"/>
        <v>야간</v>
      </c>
      <c r="M608" s="151"/>
    </row>
    <row r="609" spans="2:13">
      <c r="B609" s="364" t="s">
        <v>2991</v>
      </c>
      <c r="C609" s="364" t="s">
        <v>2992</v>
      </c>
      <c r="D609" s="72" t="s">
        <v>1489</v>
      </c>
      <c r="E609" s="72">
        <v>10</v>
      </c>
      <c r="F609" s="72">
        <v>2</v>
      </c>
      <c r="G609" s="72">
        <v>10</v>
      </c>
      <c r="H609" s="72">
        <v>10</v>
      </c>
      <c r="I609" s="72">
        <v>10</v>
      </c>
      <c r="J609" s="86" t="s">
        <v>359</v>
      </c>
      <c r="K609" s="152" t="s">
        <v>95</v>
      </c>
      <c r="L609" s="91" t="str">
        <f t="shared" si="12"/>
        <v>야간</v>
      </c>
      <c r="M609" s="151"/>
    </row>
    <row r="610" spans="2:13">
      <c r="B610" s="364" t="s">
        <v>2991</v>
      </c>
      <c r="C610" s="364" t="s">
        <v>2992</v>
      </c>
      <c r="D610" s="72" t="s">
        <v>1491</v>
      </c>
      <c r="E610" s="72">
        <v>10</v>
      </c>
      <c r="F610" s="72">
        <v>2</v>
      </c>
      <c r="G610" s="72">
        <v>10</v>
      </c>
      <c r="H610" s="72">
        <v>10</v>
      </c>
      <c r="I610" s="72">
        <v>10</v>
      </c>
      <c r="J610" s="86" t="s">
        <v>359</v>
      </c>
      <c r="K610" s="152" t="s">
        <v>85</v>
      </c>
      <c r="L610" s="91" t="str">
        <f t="shared" si="12"/>
        <v>야간</v>
      </c>
      <c r="M610" s="151"/>
    </row>
    <row r="611" spans="2:13">
      <c r="B611" s="364" t="s">
        <v>2991</v>
      </c>
      <c r="C611" s="364" t="s">
        <v>2992</v>
      </c>
      <c r="D611" s="72" t="s">
        <v>1493</v>
      </c>
      <c r="E611" s="72">
        <v>10</v>
      </c>
      <c r="F611" s="72">
        <v>2</v>
      </c>
      <c r="G611" s="72">
        <v>10</v>
      </c>
      <c r="H611" s="72">
        <v>10</v>
      </c>
      <c r="I611" s="72">
        <v>10</v>
      </c>
      <c r="J611" s="86" t="s">
        <v>359</v>
      </c>
      <c r="K611" s="152" t="s">
        <v>88</v>
      </c>
      <c r="L611" s="91" t="str">
        <f t="shared" si="12"/>
        <v>야간</v>
      </c>
      <c r="M611" s="151"/>
    </row>
    <row r="612" spans="2:13">
      <c r="B612" s="364" t="s">
        <v>2991</v>
      </c>
      <c r="C612" s="364" t="s">
        <v>2992</v>
      </c>
      <c r="D612" s="72" t="s">
        <v>1495</v>
      </c>
      <c r="E612" s="72">
        <v>10</v>
      </c>
      <c r="F612" s="72">
        <v>2</v>
      </c>
      <c r="G612" s="72">
        <v>10</v>
      </c>
      <c r="H612" s="72">
        <v>10</v>
      </c>
      <c r="I612" s="72">
        <v>10</v>
      </c>
      <c r="J612" s="86" t="s">
        <v>359</v>
      </c>
      <c r="K612" s="152" t="s">
        <v>95</v>
      </c>
      <c r="L612" s="91" t="str">
        <f t="shared" si="12"/>
        <v>야간</v>
      </c>
      <c r="M612" s="151"/>
    </row>
    <row r="613" spans="2:13">
      <c r="B613" s="364" t="s">
        <v>2991</v>
      </c>
      <c r="C613" s="364" t="s">
        <v>2992</v>
      </c>
      <c r="D613" s="72" t="s">
        <v>1497</v>
      </c>
      <c r="E613" s="72">
        <v>10</v>
      </c>
      <c r="F613" s="72">
        <v>2</v>
      </c>
      <c r="G613" s="72">
        <v>10</v>
      </c>
      <c r="H613" s="72">
        <v>10</v>
      </c>
      <c r="I613" s="72">
        <v>10</v>
      </c>
      <c r="J613" s="86" t="s">
        <v>359</v>
      </c>
      <c r="K613" s="152" t="s">
        <v>3453</v>
      </c>
      <c r="L613" s="91" t="str">
        <f t="shared" si="12"/>
        <v>야간</v>
      </c>
      <c r="M613" s="151"/>
    </row>
    <row r="614" spans="2:13">
      <c r="B614" s="364" t="s">
        <v>2991</v>
      </c>
      <c r="C614" s="364" t="s">
        <v>2992</v>
      </c>
      <c r="D614" s="72" t="s">
        <v>1499</v>
      </c>
      <c r="E614" s="72">
        <v>10</v>
      </c>
      <c r="F614" s="72">
        <v>2</v>
      </c>
      <c r="G614" s="72">
        <v>10</v>
      </c>
      <c r="H614" s="72">
        <v>10</v>
      </c>
      <c r="I614" s="72">
        <v>10</v>
      </c>
      <c r="J614" s="86" t="s">
        <v>359</v>
      </c>
      <c r="K614" s="152" t="s">
        <v>3455</v>
      </c>
      <c r="L614" s="91" t="str">
        <f t="shared" si="12"/>
        <v>야간</v>
      </c>
      <c r="M614" s="151"/>
    </row>
    <row r="615" spans="2:13">
      <c r="B615" s="364" t="s">
        <v>2991</v>
      </c>
      <c r="C615" s="364" t="s">
        <v>2992</v>
      </c>
      <c r="D615" s="72" t="s">
        <v>1501</v>
      </c>
      <c r="E615" s="72">
        <v>10</v>
      </c>
      <c r="F615" s="72">
        <v>2</v>
      </c>
      <c r="G615" s="72">
        <v>10</v>
      </c>
      <c r="H615" s="72">
        <v>10</v>
      </c>
      <c r="I615" s="72">
        <v>10</v>
      </c>
      <c r="J615" s="86" t="s">
        <v>359</v>
      </c>
      <c r="K615" s="152" t="s">
        <v>93</v>
      </c>
      <c r="L615" s="91" t="str">
        <f t="shared" si="12"/>
        <v>야간</v>
      </c>
      <c r="M615" s="151"/>
    </row>
    <row r="616" spans="2:13">
      <c r="B616" s="364" t="s">
        <v>2991</v>
      </c>
      <c r="C616" s="364" t="s">
        <v>2992</v>
      </c>
      <c r="D616" s="72" t="s">
        <v>1503</v>
      </c>
      <c r="E616" s="72">
        <v>10</v>
      </c>
      <c r="F616" s="72">
        <v>2</v>
      </c>
      <c r="G616" s="72">
        <v>10</v>
      </c>
      <c r="H616" s="72">
        <v>10</v>
      </c>
      <c r="I616" s="72">
        <v>10</v>
      </c>
      <c r="J616" s="86" t="s">
        <v>359</v>
      </c>
      <c r="K616" s="152" t="s">
        <v>41</v>
      </c>
      <c r="L616" s="91" t="str">
        <f t="shared" si="12"/>
        <v>야간</v>
      </c>
      <c r="M616" s="151"/>
    </row>
    <row r="617" spans="2:13">
      <c r="B617" s="364" t="s">
        <v>2991</v>
      </c>
      <c r="C617" s="364" t="s">
        <v>2992</v>
      </c>
      <c r="D617" s="72" t="s">
        <v>1505</v>
      </c>
      <c r="E617" s="72">
        <v>10</v>
      </c>
      <c r="F617" s="72">
        <v>2</v>
      </c>
      <c r="G617" s="72">
        <v>10</v>
      </c>
      <c r="H617" s="72">
        <v>10</v>
      </c>
      <c r="I617" s="72">
        <v>10</v>
      </c>
      <c r="J617" s="86" t="s">
        <v>359</v>
      </c>
      <c r="K617" s="152" t="s">
        <v>41</v>
      </c>
      <c r="L617" s="91" t="str">
        <f t="shared" si="12"/>
        <v>야간</v>
      </c>
      <c r="M617" s="151"/>
    </row>
    <row r="618" spans="2:13">
      <c r="B618" s="364" t="s">
        <v>2991</v>
      </c>
      <c r="C618" s="364" t="s">
        <v>2992</v>
      </c>
      <c r="D618" s="72" t="s">
        <v>1507</v>
      </c>
      <c r="E618" s="72">
        <v>10</v>
      </c>
      <c r="F618" s="72">
        <v>2</v>
      </c>
      <c r="G618" s="72">
        <v>10</v>
      </c>
      <c r="H618" s="72">
        <v>10</v>
      </c>
      <c r="I618" s="72">
        <v>10</v>
      </c>
      <c r="J618" s="86" t="s">
        <v>359</v>
      </c>
      <c r="K618" s="152" t="s">
        <v>423</v>
      </c>
      <c r="L618" s="91" t="str">
        <f t="shared" si="12"/>
        <v>야간</v>
      </c>
      <c r="M618" s="151"/>
    </row>
    <row r="619" spans="2:13">
      <c r="B619" s="364" t="s">
        <v>2991</v>
      </c>
      <c r="C619" s="364" t="s">
        <v>2992</v>
      </c>
      <c r="D619" s="72" t="s">
        <v>1509</v>
      </c>
      <c r="E619" s="72">
        <v>10</v>
      </c>
      <c r="F619" s="72">
        <v>2</v>
      </c>
      <c r="G619" s="72">
        <v>10</v>
      </c>
      <c r="H619" s="72">
        <v>10</v>
      </c>
      <c r="I619" s="72">
        <v>10</v>
      </c>
      <c r="J619" s="86" t="s">
        <v>359</v>
      </c>
      <c r="K619" s="152" t="s">
        <v>41</v>
      </c>
      <c r="L619" s="91" t="str">
        <f t="shared" si="12"/>
        <v>야간</v>
      </c>
      <c r="M619" s="151"/>
    </row>
    <row r="620" spans="2:13">
      <c r="B620" s="364" t="s">
        <v>2991</v>
      </c>
      <c r="C620" s="364" t="s">
        <v>2992</v>
      </c>
      <c r="D620" s="72" t="s">
        <v>1511</v>
      </c>
      <c r="E620" s="72">
        <v>10</v>
      </c>
      <c r="F620" s="72">
        <v>2</v>
      </c>
      <c r="G620" s="72">
        <v>10</v>
      </c>
      <c r="H620" s="72">
        <v>10</v>
      </c>
      <c r="I620" s="72">
        <v>10</v>
      </c>
      <c r="J620" s="86" t="s">
        <v>359</v>
      </c>
      <c r="K620" s="152" t="s">
        <v>88</v>
      </c>
      <c r="L620" s="91" t="str">
        <f t="shared" si="12"/>
        <v>야간</v>
      </c>
      <c r="M620" s="151"/>
    </row>
    <row r="621" spans="2:13">
      <c r="B621" s="364" t="s">
        <v>2991</v>
      </c>
      <c r="C621" s="364" t="s">
        <v>2992</v>
      </c>
      <c r="D621" s="72" t="s">
        <v>1513</v>
      </c>
      <c r="E621" s="72">
        <v>10</v>
      </c>
      <c r="F621" s="72">
        <v>2</v>
      </c>
      <c r="G621" s="72">
        <v>10</v>
      </c>
      <c r="H621" s="72">
        <v>10</v>
      </c>
      <c r="I621" s="72">
        <v>10</v>
      </c>
      <c r="J621" s="86" t="s">
        <v>359</v>
      </c>
      <c r="K621" s="152" t="s">
        <v>3139</v>
      </c>
      <c r="L621" s="91" t="str">
        <f t="shared" si="12"/>
        <v>야간</v>
      </c>
      <c r="M621" s="151"/>
    </row>
    <row r="622" spans="2:13">
      <c r="B622" s="364" t="s">
        <v>2991</v>
      </c>
      <c r="C622" s="364" t="s">
        <v>2992</v>
      </c>
      <c r="D622" s="72" t="s">
        <v>1515</v>
      </c>
      <c r="E622" s="72">
        <v>10</v>
      </c>
      <c r="F622" s="72">
        <v>2</v>
      </c>
      <c r="G622" s="72">
        <v>10</v>
      </c>
      <c r="H622" s="72">
        <v>10</v>
      </c>
      <c r="I622" s="72">
        <v>10</v>
      </c>
      <c r="J622" s="86" t="s">
        <v>359</v>
      </c>
      <c r="K622" s="152" t="s">
        <v>41</v>
      </c>
      <c r="L622" s="91" t="str">
        <f t="shared" si="12"/>
        <v>야간</v>
      </c>
      <c r="M622" s="151"/>
    </row>
    <row r="623" spans="2:13">
      <c r="B623" s="364" t="s">
        <v>2991</v>
      </c>
      <c r="C623" s="364" t="s">
        <v>2992</v>
      </c>
      <c r="D623" s="72" t="s">
        <v>1517</v>
      </c>
      <c r="E623" s="72">
        <v>10</v>
      </c>
      <c r="F623" s="72">
        <v>2</v>
      </c>
      <c r="G623" s="72">
        <v>10</v>
      </c>
      <c r="H623" s="72">
        <v>10</v>
      </c>
      <c r="I623" s="72">
        <v>10</v>
      </c>
      <c r="J623" s="86" t="s">
        <v>359</v>
      </c>
      <c r="K623" s="152" t="s">
        <v>88</v>
      </c>
      <c r="L623" s="91" t="str">
        <f t="shared" si="12"/>
        <v>야간</v>
      </c>
      <c r="M623" s="151"/>
    </row>
    <row r="624" spans="2:13">
      <c r="B624" s="364" t="s">
        <v>2991</v>
      </c>
      <c r="C624" s="364" t="s">
        <v>2992</v>
      </c>
      <c r="D624" s="72" t="s">
        <v>1519</v>
      </c>
      <c r="E624" s="72">
        <v>10</v>
      </c>
      <c r="F624" s="72">
        <v>2</v>
      </c>
      <c r="G624" s="72">
        <v>10</v>
      </c>
      <c r="H624" s="72">
        <v>10</v>
      </c>
      <c r="I624" s="72">
        <v>10</v>
      </c>
      <c r="J624" s="86" t="s">
        <v>359</v>
      </c>
      <c r="K624" s="152" t="s">
        <v>41</v>
      </c>
      <c r="L624" s="91" t="str">
        <f t="shared" si="12"/>
        <v>야간</v>
      </c>
      <c r="M624" s="151"/>
    </row>
    <row r="625" spans="2:13">
      <c r="B625" s="364" t="s">
        <v>2991</v>
      </c>
      <c r="C625" s="364" t="s">
        <v>2992</v>
      </c>
      <c r="D625" s="72" t="s">
        <v>1521</v>
      </c>
      <c r="E625" s="72">
        <v>10</v>
      </c>
      <c r="F625" s="72">
        <v>2</v>
      </c>
      <c r="G625" s="72">
        <v>10</v>
      </c>
      <c r="H625" s="72">
        <v>10</v>
      </c>
      <c r="I625" s="72">
        <v>10</v>
      </c>
      <c r="J625" s="86" t="s">
        <v>359</v>
      </c>
      <c r="K625" s="152" t="s">
        <v>41</v>
      </c>
      <c r="L625" s="91" t="str">
        <f t="shared" si="12"/>
        <v>야간</v>
      </c>
      <c r="M625" s="151"/>
    </row>
    <row r="626" spans="2:13">
      <c r="B626" s="364" t="s">
        <v>2991</v>
      </c>
      <c r="C626" s="364" t="s">
        <v>2992</v>
      </c>
      <c r="D626" s="72" t="s">
        <v>1523</v>
      </c>
      <c r="E626" s="72">
        <v>10</v>
      </c>
      <c r="F626" s="72">
        <v>2</v>
      </c>
      <c r="G626" s="72">
        <v>10</v>
      </c>
      <c r="H626" s="72">
        <v>10</v>
      </c>
      <c r="I626" s="72">
        <v>10</v>
      </c>
      <c r="J626" s="86" t="s">
        <v>359</v>
      </c>
      <c r="K626" s="152" t="s">
        <v>41</v>
      </c>
      <c r="L626" s="91" t="str">
        <f t="shared" si="12"/>
        <v>야간</v>
      </c>
      <c r="M626" s="151"/>
    </row>
    <row r="627" spans="2:13">
      <c r="B627" s="364" t="s">
        <v>2991</v>
      </c>
      <c r="C627" s="364" t="s">
        <v>2992</v>
      </c>
      <c r="D627" s="72" t="s">
        <v>1525</v>
      </c>
      <c r="E627" s="72">
        <v>10</v>
      </c>
      <c r="F627" s="72">
        <v>2</v>
      </c>
      <c r="G627" s="72">
        <v>10</v>
      </c>
      <c r="H627" s="72">
        <v>10</v>
      </c>
      <c r="I627" s="72">
        <v>10</v>
      </c>
      <c r="J627" s="86" t="s">
        <v>359</v>
      </c>
      <c r="K627" s="152" t="s">
        <v>85</v>
      </c>
      <c r="L627" s="91" t="str">
        <f t="shared" si="12"/>
        <v>야간</v>
      </c>
      <c r="M627" s="151"/>
    </row>
    <row r="628" spans="2:13">
      <c r="B628" s="364" t="s">
        <v>2991</v>
      </c>
      <c r="C628" s="364" t="s">
        <v>2992</v>
      </c>
      <c r="D628" s="72" t="s">
        <v>1527</v>
      </c>
      <c r="E628" s="72">
        <v>10</v>
      </c>
      <c r="F628" s="72">
        <v>2</v>
      </c>
      <c r="G628" s="72">
        <v>10</v>
      </c>
      <c r="H628" s="72">
        <v>10</v>
      </c>
      <c r="I628" s="72">
        <v>10</v>
      </c>
      <c r="J628" s="86" t="s">
        <v>359</v>
      </c>
      <c r="K628" s="152" t="s">
        <v>85</v>
      </c>
      <c r="L628" s="91" t="str">
        <f t="shared" si="12"/>
        <v>야간</v>
      </c>
      <c r="M628" s="151"/>
    </row>
    <row r="629" spans="2:13">
      <c r="B629" s="364" t="s">
        <v>2991</v>
      </c>
      <c r="C629" s="364" t="s">
        <v>2992</v>
      </c>
      <c r="D629" s="72" t="s">
        <v>1529</v>
      </c>
      <c r="E629" s="72">
        <v>10</v>
      </c>
      <c r="F629" s="72">
        <v>2</v>
      </c>
      <c r="G629" s="72">
        <v>10</v>
      </c>
      <c r="H629" s="72">
        <v>10</v>
      </c>
      <c r="I629" s="72">
        <v>10</v>
      </c>
      <c r="J629" s="86" t="s">
        <v>359</v>
      </c>
      <c r="K629" s="152" t="s">
        <v>41</v>
      </c>
      <c r="L629" s="91" t="str">
        <f t="shared" si="12"/>
        <v>야간</v>
      </c>
      <c r="M629" s="151"/>
    </row>
    <row r="630" spans="2:13">
      <c r="B630" s="364" t="s">
        <v>2991</v>
      </c>
      <c r="C630" s="364" t="s">
        <v>2992</v>
      </c>
      <c r="D630" s="72" t="s">
        <v>1531</v>
      </c>
      <c r="E630" s="72">
        <v>10</v>
      </c>
      <c r="F630" s="72">
        <v>2</v>
      </c>
      <c r="G630" s="72">
        <v>10</v>
      </c>
      <c r="H630" s="72">
        <v>10</v>
      </c>
      <c r="I630" s="72">
        <v>10</v>
      </c>
      <c r="J630" s="86" t="s">
        <v>359</v>
      </c>
      <c r="K630" s="152" t="s">
        <v>41</v>
      </c>
      <c r="L630" s="91" t="str">
        <f t="shared" si="12"/>
        <v>야간</v>
      </c>
      <c r="M630" s="151"/>
    </row>
    <row r="631" spans="2:13">
      <c r="B631" s="364" t="s">
        <v>2991</v>
      </c>
      <c r="C631" s="364" t="s">
        <v>2992</v>
      </c>
      <c r="D631" s="72" t="s">
        <v>1533</v>
      </c>
      <c r="E631" s="72">
        <v>10</v>
      </c>
      <c r="F631" s="72">
        <v>2</v>
      </c>
      <c r="G631" s="72">
        <v>10</v>
      </c>
      <c r="H631" s="72">
        <v>10</v>
      </c>
      <c r="I631" s="72">
        <v>10</v>
      </c>
      <c r="J631" s="86" t="s">
        <v>359</v>
      </c>
      <c r="K631" s="152" t="s">
        <v>88</v>
      </c>
      <c r="L631" s="91" t="str">
        <f t="shared" si="12"/>
        <v>야간</v>
      </c>
      <c r="M631" s="151"/>
    </row>
    <row r="632" spans="2:13">
      <c r="B632" s="364" t="s">
        <v>2991</v>
      </c>
      <c r="C632" s="364" t="s">
        <v>2992</v>
      </c>
      <c r="D632" s="72" t="s">
        <v>1535</v>
      </c>
      <c r="E632" s="72">
        <v>10</v>
      </c>
      <c r="F632" s="72">
        <v>2</v>
      </c>
      <c r="G632" s="72">
        <v>10</v>
      </c>
      <c r="H632" s="72">
        <v>10</v>
      </c>
      <c r="I632" s="72">
        <v>10</v>
      </c>
      <c r="J632" s="86" t="s">
        <v>359</v>
      </c>
      <c r="K632" s="152" t="s">
        <v>41</v>
      </c>
      <c r="L632" s="91" t="str">
        <f t="shared" si="12"/>
        <v>야간</v>
      </c>
      <c r="M632" s="151"/>
    </row>
    <row r="633" spans="2:13">
      <c r="B633" s="364" t="s">
        <v>2991</v>
      </c>
      <c r="C633" s="364" t="s">
        <v>2992</v>
      </c>
      <c r="D633" s="72" t="s">
        <v>1537</v>
      </c>
      <c r="E633" s="72">
        <v>10</v>
      </c>
      <c r="F633" s="72">
        <v>2</v>
      </c>
      <c r="G633" s="72">
        <v>10</v>
      </c>
      <c r="H633" s="72">
        <v>10</v>
      </c>
      <c r="I633" s="72">
        <v>10</v>
      </c>
      <c r="J633" s="86" t="s">
        <v>359</v>
      </c>
      <c r="K633" s="152" t="s">
        <v>41</v>
      </c>
      <c r="L633" s="91" t="str">
        <f t="shared" si="12"/>
        <v>야간</v>
      </c>
      <c r="M633" s="151"/>
    </row>
    <row r="634" spans="2:13">
      <c r="B634" s="364" t="s">
        <v>2991</v>
      </c>
      <c r="C634" s="364" t="s">
        <v>2992</v>
      </c>
      <c r="D634" s="72" t="s">
        <v>1539</v>
      </c>
      <c r="E634" s="72">
        <v>10</v>
      </c>
      <c r="F634" s="72">
        <v>2</v>
      </c>
      <c r="G634" s="72">
        <v>10</v>
      </c>
      <c r="H634" s="72">
        <v>10</v>
      </c>
      <c r="I634" s="72">
        <v>10</v>
      </c>
      <c r="J634" s="86" t="s">
        <v>359</v>
      </c>
      <c r="K634" s="152" t="s">
        <v>41</v>
      </c>
      <c r="L634" s="91" t="str">
        <f t="shared" si="12"/>
        <v>야간</v>
      </c>
      <c r="M634" s="151"/>
    </row>
    <row r="635" spans="2:13">
      <c r="B635" s="364" t="s">
        <v>2991</v>
      </c>
      <c r="C635" s="364" t="s">
        <v>2992</v>
      </c>
      <c r="D635" s="72" t="s">
        <v>1541</v>
      </c>
      <c r="E635" s="72">
        <v>10</v>
      </c>
      <c r="F635" s="72">
        <v>2</v>
      </c>
      <c r="G635" s="72">
        <v>10</v>
      </c>
      <c r="H635" s="72">
        <v>10</v>
      </c>
      <c r="I635" s="72">
        <v>10</v>
      </c>
      <c r="J635" s="86" t="s">
        <v>359</v>
      </c>
      <c r="K635" s="152" t="s">
        <v>88</v>
      </c>
      <c r="L635" s="91" t="str">
        <f t="shared" si="12"/>
        <v>야간</v>
      </c>
      <c r="M635" s="151"/>
    </row>
    <row r="636" spans="2:13">
      <c r="B636" s="364" t="s">
        <v>2991</v>
      </c>
      <c r="C636" s="364" t="s">
        <v>2992</v>
      </c>
      <c r="D636" s="72" t="s">
        <v>1543</v>
      </c>
      <c r="E636" s="72">
        <v>10</v>
      </c>
      <c r="F636" s="72">
        <v>2</v>
      </c>
      <c r="G636" s="72">
        <v>10</v>
      </c>
      <c r="H636" s="72">
        <v>10</v>
      </c>
      <c r="I636" s="72">
        <v>10</v>
      </c>
      <c r="J636" s="86" t="s">
        <v>359</v>
      </c>
      <c r="K636" s="152" t="s">
        <v>3139</v>
      </c>
      <c r="L636" s="91" t="str">
        <f t="shared" si="12"/>
        <v>야간</v>
      </c>
      <c r="M636" s="151"/>
    </row>
    <row r="637" spans="2:13">
      <c r="B637" s="364" t="s">
        <v>2991</v>
      </c>
      <c r="C637" s="364" t="s">
        <v>2992</v>
      </c>
      <c r="D637" s="72" t="s">
        <v>1545</v>
      </c>
      <c r="E637" s="72">
        <v>10</v>
      </c>
      <c r="F637" s="72">
        <v>2</v>
      </c>
      <c r="G637" s="72">
        <v>10</v>
      </c>
      <c r="H637" s="72">
        <v>10</v>
      </c>
      <c r="I637" s="72">
        <v>10</v>
      </c>
      <c r="J637" s="86" t="s">
        <v>359</v>
      </c>
      <c r="K637" s="152" t="s">
        <v>88</v>
      </c>
      <c r="L637" s="91" t="str">
        <f t="shared" si="12"/>
        <v>야간</v>
      </c>
      <c r="M637" s="151"/>
    </row>
    <row r="638" spans="2:13">
      <c r="B638" s="364" t="s">
        <v>2991</v>
      </c>
      <c r="C638" s="364" t="s">
        <v>2992</v>
      </c>
      <c r="D638" s="72" t="s">
        <v>1547</v>
      </c>
      <c r="E638" s="72">
        <v>10</v>
      </c>
      <c r="F638" s="72">
        <v>2</v>
      </c>
      <c r="G638" s="72">
        <v>10</v>
      </c>
      <c r="H638" s="72">
        <v>10</v>
      </c>
      <c r="I638" s="72">
        <v>10</v>
      </c>
      <c r="J638" s="86" t="s">
        <v>359</v>
      </c>
      <c r="K638" s="152" t="s">
        <v>41</v>
      </c>
      <c r="L638" s="91" t="str">
        <f t="shared" si="12"/>
        <v>야간</v>
      </c>
      <c r="M638" s="151"/>
    </row>
    <row r="639" spans="2:13">
      <c r="B639" s="364" t="s">
        <v>2991</v>
      </c>
      <c r="C639" s="364" t="s">
        <v>2992</v>
      </c>
      <c r="D639" s="72" t="s">
        <v>1550</v>
      </c>
      <c r="E639" s="72">
        <v>10</v>
      </c>
      <c r="F639" s="72">
        <v>2</v>
      </c>
      <c r="G639" s="72">
        <v>10</v>
      </c>
      <c r="H639" s="72">
        <v>10</v>
      </c>
      <c r="I639" s="72">
        <v>10</v>
      </c>
      <c r="J639" s="86" t="s">
        <v>359</v>
      </c>
      <c r="K639" s="152" t="s">
        <v>423</v>
      </c>
      <c r="L639" s="91" t="str">
        <f t="shared" si="12"/>
        <v>야간</v>
      </c>
      <c r="M639" s="151"/>
    </row>
    <row r="640" spans="2:13">
      <c r="B640" s="364" t="s">
        <v>2991</v>
      </c>
      <c r="C640" s="364" t="s">
        <v>2992</v>
      </c>
      <c r="D640" s="72" t="s">
        <v>1552</v>
      </c>
      <c r="E640" s="72">
        <v>10</v>
      </c>
      <c r="F640" s="72">
        <v>2</v>
      </c>
      <c r="G640" s="72">
        <v>10</v>
      </c>
      <c r="H640" s="72">
        <v>10</v>
      </c>
      <c r="I640" s="72">
        <v>10</v>
      </c>
      <c r="J640" s="86" t="s">
        <v>359</v>
      </c>
      <c r="K640" s="152" t="s">
        <v>85</v>
      </c>
      <c r="L640" s="91" t="str">
        <f t="shared" si="12"/>
        <v>야간</v>
      </c>
      <c r="M640" s="151"/>
    </row>
    <row r="641" spans="2:13">
      <c r="B641" s="364" t="s">
        <v>2991</v>
      </c>
      <c r="C641" s="364" t="s">
        <v>2992</v>
      </c>
      <c r="D641" s="72" t="s">
        <v>1554</v>
      </c>
      <c r="E641" s="72">
        <v>10</v>
      </c>
      <c r="F641" s="72">
        <v>2</v>
      </c>
      <c r="G641" s="72">
        <v>10</v>
      </c>
      <c r="H641" s="72">
        <v>10</v>
      </c>
      <c r="I641" s="72">
        <v>10</v>
      </c>
      <c r="J641" s="86" t="s">
        <v>359</v>
      </c>
      <c r="K641" s="152" t="s">
        <v>88</v>
      </c>
      <c r="L641" s="91" t="str">
        <f t="shared" si="12"/>
        <v>야간</v>
      </c>
      <c r="M641" s="151"/>
    </row>
    <row r="642" spans="2:13">
      <c r="B642" s="364" t="s">
        <v>2991</v>
      </c>
      <c r="C642" s="364" t="s">
        <v>2992</v>
      </c>
      <c r="D642" s="72" t="s">
        <v>1556</v>
      </c>
      <c r="E642" s="72">
        <v>10</v>
      </c>
      <c r="F642" s="72">
        <v>2</v>
      </c>
      <c r="G642" s="72">
        <v>10</v>
      </c>
      <c r="H642" s="72">
        <v>10</v>
      </c>
      <c r="I642" s="72">
        <v>10</v>
      </c>
      <c r="J642" s="86" t="s">
        <v>359</v>
      </c>
      <c r="K642" s="152" t="s">
        <v>93</v>
      </c>
      <c r="L642" s="91" t="str">
        <f t="shared" si="12"/>
        <v>야간</v>
      </c>
      <c r="M642" s="151"/>
    </row>
    <row r="643" spans="2:13">
      <c r="B643" s="364" t="s">
        <v>2991</v>
      </c>
      <c r="C643" s="364" t="s">
        <v>2992</v>
      </c>
      <c r="D643" s="72" t="s">
        <v>1558</v>
      </c>
      <c r="E643" s="72">
        <v>10</v>
      </c>
      <c r="F643" s="72">
        <v>2</v>
      </c>
      <c r="G643" s="72">
        <v>10</v>
      </c>
      <c r="H643" s="72">
        <v>10</v>
      </c>
      <c r="I643" s="72">
        <v>10</v>
      </c>
      <c r="J643" s="86" t="s">
        <v>359</v>
      </c>
      <c r="K643" s="152" t="s">
        <v>362</v>
      </c>
      <c r="L643" s="91" t="str">
        <f t="shared" si="12"/>
        <v>야간</v>
      </c>
      <c r="M643" s="151"/>
    </row>
    <row r="644" spans="2:13">
      <c r="B644" s="364" t="s">
        <v>2991</v>
      </c>
      <c r="C644" s="364" t="s">
        <v>2992</v>
      </c>
      <c r="D644" s="72" t="s">
        <v>1560</v>
      </c>
      <c r="E644" s="72">
        <v>10</v>
      </c>
      <c r="F644" s="72">
        <v>2</v>
      </c>
      <c r="G644" s="72">
        <v>10</v>
      </c>
      <c r="H644" s="72">
        <v>10</v>
      </c>
      <c r="I644" s="72">
        <v>10</v>
      </c>
      <c r="J644" s="86" t="s">
        <v>359</v>
      </c>
      <c r="K644" s="152" t="s">
        <v>93</v>
      </c>
      <c r="L644" s="91" t="str">
        <f t="shared" si="12"/>
        <v>야간</v>
      </c>
      <c r="M644" s="151"/>
    </row>
    <row r="645" spans="2:13">
      <c r="B645" s="364" t="s">
        <v>2991</v>
      </c>
      <c r="C645" s="364" t="s">
        <v>2992</v>
      </c>
      <c r="D645" s="72" t="s">
        <v>1569</v>
      </c>
      <c r="E645" s="72">
        <v>10</v>
      </c>
      <c r="F645" s="72">
        <v>2</v>
      </c>
      <c r="G645" s="72">
        <v>10</v>
      </c>
      <c r="H645" s="72">
        <v>10</v>
      </c>
      <c r="I645" s="72">
        <v>10</v>
      </c>
      <c r="J645" s="86" t="s">
        <v>359</v>
      </c>
      <c r="K645" s="152" t="s">
        <v>88</v>
      </c>
      <c r="L645" s="91" t="str">
        <f t="shared" si="12"/>
        <v>야간</v>
      </c>
      <c r="M645" s="151"/>
    </row>
    <row r="646" spans="2:13">
      <c r="B646" s="364" t="s">
        <v>2991</v>
      </c>
      <c r="C646" s="364" t="s">
        <v>2992</v>
      </c>
      <c r="D646" s="72" t="s">
        <v>1585</v>
      </c>
      <c r="E646" s="72">
        <v>10</v>
      </c>
      <c r="F646" s="72">
        <v>2</v>
      </c>
      <c r="G646" s="72">
        <v>10</v>
      </c>
      <c r="H646" s="72">
        <v>10</v>
      </c>
      <c r="I646" s="72">
        <v>10</v>
      </c>
      <c r="J646" s="86" t="s">
        <v>359</v>
      </c>
      <c r="K646" s="152" t="s">
        <v>27</v>
      </c>
      <c r="L646" s="91" t="str">
        <f t="shared" si="12"/>
        <v>야간</v>
      </c>
      <c r="M646" s="151"/>
    </row>
    <row r="647" spans="2:13">
      <c r="B647" s="364" t="s">
        <v>2991</v>
      </c>
      <c r="C647" s="364" t="s">
        <v>2992</v>
      </c>
      <c r="D647" s="72" t="s">
        <v>1603</v>
      </c>
      <c r="E647" s="72">
        <v>10</v>
      </c>
      <c r="F647" s="72">
        <v>2</v>
      </c>
      <c r="G647" s="72">
        <v>10</v>
      </c>
      <c r="H647" s="72">
        <v>10</v>
      </c>
      <c r="I647" s="72">
        <v>10</v>
      </c>
      <c r="J647" s="86" t="s">
        <v>359</v>
      </c>
      <c r="K647" s="152" t="s">
        <v>88</v>
      </c>
      <c r="L647" s="91" t="str">
        <f t="shared" si="12"/>
        <v>야간</v>
      </c>
      <c r="M647" s="151"/>
    </row>
    <row r="648" spans="2:13">
      <c r="B648" s="364" t="s">
        <v>2991</v>
      </c>
      <c r="C648" s="364" t="s">
        <v>2992</v>
      </c>
      <c r="D648" s="72" t="s">
        <v>1615</v>
      </c>
      <c r="E648" s="72">
        <v>10</v>
      </c>
      <c r="F648" s="72">
        <v>2</v>
      </c>
      <c r="G648" s="72">
        <v>10</v>
      </c>
      <c r="H648" s="72">
        <v>10</v>
      </c>
      <c r="I648" s="72">
        <v>10</v>
      </c>
      <c r="J648" s="86" t="s">
        <v>359</v>
      </c>
      <c r="K648" s="152" t="s">
        <v>88</v>
      </c>
      <c r="L648" s="91" t="str">
        <f t="shared" si="12"/>
        <v>야간</v>
      </c>
      <c r="M648" s="151"/>
    </row>
    <row r="649" spans="2:13">
      <c r="B649" s="364" t="s">
        <v>2991</v>
      </c>
      <c r="C649" s="364" t="s">
        <v>2992</v>
      </c>
      <c r="D649" s="72" t="s">
        <v>1618</v>
      </c>
      <c r="E649" s="72">
        <v>10</v>
      </c>
      <c r="F649" s="72">
        <v>2</v>
      </c>
      <c r="G649" s="72">
        <v>10</v>
      </c>
      <c r="H649" s="72">
        <v>10</v>
      </c>
      <c r="I649" s="72">
        <v>10</v>
      </c>
      <c r="J649" s="86" t="s">
        <v>359</v>
      </c>
      <c r="K649" s="152" t="s">
        <v>3491</v>
      </c>
      <c r="L649" s="91" t="str">
        <f t="shared" si="12"/>
        <v>야간</v>
      </c>
      <c r="M649" s="151"/>
    </row>
    <row r="650" spans="2:13">
      <c r="B650" s="407" t="s">
        <v>2991</v>
      </c>
      <c r="C650" s="407" t="s">
        <v>2992</v>
      </c>
      <c r="D650" s="85" t="s">
        <v>2993</v>
      </c>
      <c r="E650" s="85">
        <v>10</v>
      </c>
      <c r="F650" s="85">
        <v>2</v>
      </c>
      <c r="G650" s="85">
        <v>9</v>
      </c>
      <c r="H650" s="85">
        <v>10</v>
      </c>
      <c r="I650" s="85">
        <v>10</v>
      </c>
      <c r="J650" s="87"/>
      <c r="K650" s="152" t="s">
        <v>2990</v>
      </c>
      <c r="L650" s="91" t="str">
        <f t="shared" si="12"/>
        <v>야간</v>
      </c>
      <c r="M650" s="155"/>
    </row>
    <row r="651" spans="2:13">
      <c r="B651" s="364" t="s">
        <v>2991</v>
      </c>
      <c r="C651" s="364" t="s">
        <v>2992</v>
      </c>
      <c r="D651" s="72" t="s">
        <v>1621</v>
      </c>
      <c r="E651" s="72">
        <v>10</v>
      </c>
      <c r="F651" s="72">
        <v>2</v>
      </c>
      <c r="G651" s="72">
        <v>10</v>
      </c>
      <c r="H651" s="72">
        <v>10</v>
      </c>
      <c r="I651" s="72">
        <v>10</v>
      </c>
      <c r="J651" s="86" t="s">
        <v>359</v>
      </c>
      <c r="K651" s="152" t="s">
        <v>3100</v>
      </c>
      <c r="L651" s="91" t="str">
        <f t="shared" si="12"/>
        <v>야간</v>
      </c>
      <c r="M651" s="151"/>
    </row>
    <row r="652" spans="2:13">
      <c r="B652" s="364" t="s">
        <v>2991</v>
      </c>
      <c r="C652" s="364" t="s">
        <v>2992</v>
      </c>
      <c r="D652" s="72" t="s">
        <v>1630</v>
      </c>
      <c r="E652" s="72">
        <v>10</v>
      </c>
      <c r="F652" s="72">
        <v>2</v>
      </c>
      <c r="G652" s="72">
        <v>10</v>
      </c>
      <c r="H652" s="72">
        <v>10</v>
      </c>
      <c r="I652" s="72">
        <v>10</v>
      </c>
      <c r="J652" s="86" t="s">
        <v>359</v>
      </c>
      <c r="K652" s="152" t="s">
        <v>88</v>
      </c>
      <c r="L652" s="91" t="str">
        <f t="shared" si="12"/>
        <v>야간</v>
      </c>
      <c r="M652" s="151"/>
    </row>
    <row r="653" spans="2:13">
      <c r="B653" s="364" t="s">
        <v>2991</v>
      </c>
      <c r="C653" s="364" t="s">
        <v>2992</v>
      </c>
      <c r="D653" s="72" t="s">
        <v>1636</v>
      </c>
      <c r="E653" s="72">
        <v>10</v>
      </c>
      <c r="F653" s="72">
        <v>2</v>
      </c>
      <c r="G653" s="72">
        <v>10</v>
      </c>
      <c r="H653" s="72">
        <v>10</v>
      </c>
      <c r="I653" s="72">
        <v>10</v>
      </c>
      <c r="J653" s="86" t="s">
        <v>359</v>
      </c>
      <c r="K653" s="152" t="s">
        <v>93</v>
      </c>
      <c r="L653" s="91" t="str">
        <f t="shared" si="12"/>
        <v>야간</v>
      </c>
      <c r="M653" s="151"/>
    </row>
    <row r="654" spans="2:13">
      <c r="B654" s="364" t="s">
        <v>2991</v>
      </c>
      <c r="C654" s="364" t="s">
        <v>2992</v>
      </c>
      <c r="D654" s="72" t="s">
        <v>1638</v>
      </c>
      <c r="E654" s="72">
        <v>10</v>
      </c>
      <c r="F654" s="72">
        <v>2</v>
      </c>
      <c r="G654" s="72">
        <v>10</v>
      </c>
      <c r="H654" s="72">
        <v>10</v>
      </c>
      <c r="I654" s="72">
        <v>10</v>
      </c>
      <c r="J654" s="86" t="s">
        <v>359</v>
      </c>
      <c r="K654" s="152" t="s">
        <v>88</v>
      </c>
      <c r="L654" s="91" t="str">
        <f t="shared" si="12"/>
        <v>야간</v>
      </c>
      <c r="M654" s="151"/>
    </row>
    <row r="655" spans="2:13">
      <c r="B655" s="364" t="s">
        <v>2991</v>
      </c>
      <c r="C655" s="364" t="s">
        <v>3351</v>
      </c>
      <c r="D655" s="72" t="s">
        <v>1662</v>
      </c>
      <c r="E655" s="72">
        <v>10</v>
      </c>
      <c r="F655" s="72">
        <v>2</v>
      </c>
      <c r="G655" s="72">
        <v>10</v>
      </c>
      <c r="H655" s="72">
        <v>10</v>
      </c>
      <c r="I655" s="72">
        <v>10</v>
      </c>
      <c r="J655" s="86" t="s">
        <v>359</v>
      </c>
      <c r="K655" s="152" t="s">
        <v>85</v>
      </c>
      <c r="L655" s="91" t="str">
        <f t="shared" si="12"/>
        <v>오전</v>
      </c>
      <c r="M655" s="151"/>
    </row>
    <row r="656" spans="2:13">
      <c r="B656" s="364" t="s">
        <v>2991</v>
      </c>
      <c r="C656" s="364" t="s">
        <v>3351</v>
      </c>
      <c r="D656" s="72" t="s">
        <v>1678</v>
      </c>
      <c r="E656" s="72">
        <v>10</v>
      </c>
      <c r="F656" s="72">
        <v>2</v>
      </c>
      <c r="G656" s="72">
        <v>10</v>
      </c>
      <c r="H656" s="72">
        <v>10</v>
      </c>
      <c r="I656" s="72">
        <v>10</v>
      </c>
      <c r="J656" s="86" t="s">
        <v>359</v>
      </c>
      <c r="K656" s="152" t="s">
        <v>93</v>
      </c>
      <c r="L656" s="91" t="str">
        <f t="shared" si="12"/>
        <v>오전</v>
      </c>
      <c r="M656" s="151"/>
    </row>
    <row r="657" spans="2:13">
      <c r="B657" s="364" t="s">
        <v>2991</v>
      </c>
      <c r="C657" s="364" t="s">
        <v>3351</v>
      </c>
      <c r="D657" s="72" t="s">
        <v>1688</v>
      </c>
      <c r="E657" s="72">
        <v>10</v>
      </c>
      <c r="F657" s="72">
        <v>2</v>
      </c>
      <c r="G657" s="72">
        <v>10</v>
      </c>
      <c r="H657" s="72">
        <v>10</v>
      </c>
      <c r="I657" s="72">
        <v>10</v>
      </c>
      <c r="J657" s="86" t="s">
        <v>359</v>
      </c>
      <c r="K657" s="152" t="s">
        <v>93</v>
      </c>
      <c r="L657" s="91" t="str">
        <f t="shared" si="12"/>
        <v>오전</v>
      </c>
      <c r="M657" s="151"/>
    </row>
    <row r="658" spans="2:13">
      <c r="B658" s="364" t="s">
        <v>2991</v>
      </c>
      <c r="C658" s="364" t="s">
        <v>3351</v>
      </c>
      <c r="D658" s="72" t="s">
        <v>1695</v>
      </c>
      <c r="E658" s="72">
        <v>10</v>
      </c>
      <c r="F658" s="72">
        <v>2</v>
      </c>
      <c r="G658" s="72">
        <v>10</v>
      </c>
      <c r="H658" s="72">
        <v>10</v>
      </c>
      <c r="I658" s="72">
        <v>10</v>
      </c>
      <c r="J658" s="86" t="s">
        <v>359</v>
      </c>
      <c r="K658" s="152" t="s">
        <v>3501</v>
      </c>
      <c r="L658" s="91" t="str">
        <f t="shared" si="12"/>
        <v>오전</v>
      </c>
      <c r="M658" s="151"/>
    </row>
    <row r="659" spans="2:13">
      <c r="B659" s="364" t="s">
        <v>2991</v>
      </c>
      <c r="C659" s="364" t="s">
        <v>3351</v>
      </c>
      <c r="D659" s="72" t="s">
        <v>1702</v>
      </c>
      <c r="E659" s="72">
        <v>10</v>
      </c>
      <c r="F659" s="72">
        <v>2</v>
      </c>
      <c r="G659" s="72">
        <v>10</v>
      </c>
      <c r="H659" s="72">
        <v>10</v>
      </c>
      <c r="I659" s="72">
        <v>10</v>
      </c>
      <c r="J659" s="86" t="s">
        <v>359</v>
      </c>
      <c r="K659" s="152" t="s">
        <v>73</v>
      </c>
      <c r="L659" s="91" t="str">
        <f t="shared" si="12"/>
        <v>오전</v>
      </c>
      <c r="M659" s="151"/>
    </row>
    <row r="660" spans="2:13">
      <c r="B660" s="364" t="s">
        <v>2991</v>
      </c>
      <c r="C660" s="364" t="s">
        <v>3351</v>
      </c>
      <c r="D660" s="72" t="s">
        <v>1710</v>
      </c>
      <c r="E660" s="72">
        <v>10</v>
      </c>
      <c r="F660" s="72">
        <v>2</v>
      </c>
      <c r="G660" s="72">
        <v>10</v>
      </c>
      <c r="H660" s="72">
        <v>10</v>
      </c>
      <c r="I660" s="72">
        <v>10</v>
      </c>
      <c r="J660" s="86" t="s">
        <v>359</v>
      </c>
      <c r="K660" s="152" t="s">
        <v>93</v>
      </c>
      <c r="L660" s="91" t="str">
        <f t="shared" si="12"/>
        <v>오전</v>
      </c>
      <c r="M660" s="151"/>
    </row>
    <row r="661" spans="2:13">
      <c r="B661" s="364" t="s">
        <v>2991</v>
      </c>
      <c r="C661" s="364" t="s">
        <v>3351</v>
      </c>
      <c r="D661" s="72" t="s">
        <v>1713</v>
      </c>
      <c r="E661" s="72">
        <v>10</v>
      </c>
      <c r="F661" s="72">
        <v>2</v>
      </c>
      <c r="G661" s="72">
        <v>10</v>
      </c>
      <c r="H661" s="72">
        <v>10</v>
      </c>
      <c r="I661" s="72">
        <v>10</v>
      </c>
      <c r="J661" s="86" t="s">
        <v>359</v>
      </c>
      <c r="K661" s="152" t="s">
        <v>93</v>
      </c>
      <c r="L661" s="91" t="str">
        <f t="shared" ref="L661:L724" si="13">IF(MID(D661,1,8)&gt;="20241101",IF(VALUE(MID(D661,10,6))&lt;120000,"오전",IF(VALUE(MID(D661,10,2))&lt;17,"오후","야간")),
IF(MID(D661,1,8)&lt;"20241101",IF(VALUE(MID(D661,10,6))&lt;120000,"오전",IF(VALUE(MID(D661,10,2))&lt;18,"오후","야간"))
))</f>
        <v>오전</v>
      </c>
      <c r="M661" s="151"/>
    </row>
    <row r="662" spans="2:13">
      <c r="B662" s="364" t="s">
        <v>2991</v>
      </c>
      <c r="C662" s="364" t="s">
        <v>3351</v>
      </c>
      <c r="D662" s="72" t="s">
        <v>1716</v>
      </c>
      <c r="E662" s="72">
        <v>10</v>
      </c>
      <c r="F662" s="72">
        <v>2</v>
      </c>
      <c r="G662" s="72">
        <v>10</v>
      </c>
      <c r="H662" s="72">
        <v>10</v>
      </c>
      <c r="I662" s="72">
        <v>10</v>
      </c>
      <c r="J662" s="86" t="s">
        <v>359</v>
      </c>
      <c r="K662" s="152" t="s">
        <v>73</v>
      </c>
      <c r="L662" s="91" t="str">
        <f t="shared" si="13"/>
        <v>오전</v>
      </c>
      <c r="M662" s="151"/>
    </row>
    <row r="663" spans="2:13">
      <c r="B663" s="364" t="s">
        <v>2991</v>
      </c>
      <c r="C663" s="364" t="s">
        <v>3351</v>
      </c>
      <c r="D663" s="72" t="s">
        <v>1719</v>
      </c>
      <c r="E663" s="72">
        <v>10</v>
      </c>
      <c r="F663" s="72">
        <v>2</v>
      </c>
      <c r="G663" s="72">
        <v>10</v>
      </c>
      <c r="H663" s="72">
        <v>10</v>
      </c>
      <c r="I663" s="72">
        <v>10</v>
      </c>
      <c r="J663" s="86" t="s">
        <v>359</v>
      </c>
      <c r="K663" s="152" t="s">
        <v>73</v>
      </c>
      <c r="L663" s="91" t="str">
        <f t="shared" si="13"/>
        <v>오전</v>
      </c>
      <c r="M663" s="151"/>
    </row>
    <row r="664" spans="2:13">
      <c r="B664" s="364" t="s">
        <v>2991</v>
      </c>
      <c r="C664" s="364" t="s">
        <v>3351</v>
      </c>
      <c r="D664" s="72" t="s">
        <v>1735</v>
      </c>
      <c r="E664" s="72">
        <v>10</v>
      </c>
      <c r="F664" s="72">
        <v>2</v>
      </c>
      <c r="G664" s="72">
        <v>10</v>
      </c>
      <c r="H664" s="72">
        <v>10</v>
      </c>
      <c r="I664" s="72">
        <v>10</v>
      </c>
      <c r="J664" s="86" t="s">
        <v>359</v>
      </c>
      <c r="K664" s="152" t="s">
        <v>85</v>
      </c>
      <c r="L664" s="91" t="str">
        <f t="shared" si="13"/>
        <v>오전</v>
      </c>
      <c r="M664" s="151"/>
    </row>
    <row r="665" spans="2:13">
      <c r="B665" s="364" t="s">
        <v>2991</v>
      </c>
      <c r="C665" s="364" t="s">
        <v>3351</v>
      </c>
      <c r="D665" s="72" t="s">
        <v>1741</v>
      </c>
      <c r="E665" s="72">
        <v>10</v>
      </c>
      <c r="F665" s="72">
        <v>2</v>
      </c>
      <c r="G665" s="72">
        <v>10</v>
      </c>
      <c r="H665" s="72">
        <v>10</v>
      </c>
      <c r="I665" s="72">
        <v>10</v>
      </c>
      <c r="J665" s="86" t="s">
        <v>359</v>
      </c>
      <c r="K665" s="152" t="s">
        <v>420</v>
      </c>
      <c r="L665" s="91" t="str">
        <f t="shared" si="13"/>
        <v>오전</v>
      </c>
      <c r="M665" s="151"/>
    </row>
    <row r="666" spans="2:13">
      <c r="B666" s="364" t="s">
        <v>2991</v>
      </c>
      <c r="C666" s="364" t="s">
        <v>3351</v>
      </c>
      <c r="D666" s="72" t="s">
        <v>1745</v>
      </c>
      <c r="E666" s="72">
        <v>10</v>
      </c>
      <c r="F666" s="72">
        <v>2</v>
      </c>
      <c r="G666" s="72">
        <v>10</v>
      </c>
      <c r="H666" s="72">
        <v>10</v>
      </c>
      <c r="I666" s="72">
        <v>10</v>
      </c>
      <c r="J666" s="86" t="s">
        <v>359</v>
      </c>
      <c r="K666" s="152" t="s">
        <v>420</v>
      </c>
      <c r="L666" s="91" t="str">
        <f t="shared" si="13"/>
        <v>오전</v>
      </c>
      <c r="M666" s="151"/>
    </row>
    <row r="667" spans="2:13">
      <c r="B667" s="364" t="s">
        <v>2991</v>
      </c>
      <c r="C667" s="364" t="s">
        <v>3351</v>
      </c>
      <c r="D667" s="72" t="s">
        <v>1747</v>
      </c>
      <c r="E667" s="72">
        <v>10</v>
      </c>
      <c r="F667" s="72">
        <v>2</v>
      </c>
      <c r="G667" s="72">
        <v>10</v>
      </c>
      <c r="H667" s="72">
        <v>10</v>
      </c>
      <c r="I667" s="72">
        <v>10</v>
      </c>
      <c r="J667" s="86" t="s">
        <v>359</v>
      </c>
      <c r="K667" s="152" t="s">
        <v>85</v>
      </c>
      <c r="L667" s="91" t="str">
        <f t="shared" si="13"/>
        <v>오전</v>
      </c>
      <c r="M667" s="151"/>
    </row>
    <row r="668" spans="2:13">
      <c r="B668" s="364" t="s">
        <v>2991</v>
      </c>
      <c r="C668" s="364" t="s">
        <v>3351</v>
      </c>
      <c r="D668" s="72" t="s">
        <v>1750</v>
      </c>
      <c r="E668" s="72">
        <v>10</v>
      </c>
      <c r="F668" s="72">
        <v>2</v>
      </c>
      <c r="G668" s="72">
        <v>10</v>
      </c>
      <c r="H668" s="72">
        <v>10</v>
      </c>
      <c r="I668" s="72">
        <v>10</v>
      </c>
      <c r="J668" s="86" t="s">
        <v>359</v>
      </c>
      <c r="K668" s="152" t="s">
        <v>600</v>
      </c>
      <c r="L668" s="91" t="str">
        <f t="shared" si="13"/>
        <v>오전</v>
      </c>
      <c r="M668" s="151"/>
    </row>
    <row r="669" spans="2:13">
      <c r="B669" s="364" t="s">
        <v>2991</v>
      </c>
      <c r="C669" s="364" t="s">
        <v>3351</v>
      </c>
      <c r="D669" s="72" t="s">
        <v>1752</v>
      </c>
      <c r="E669" s="72">
        <v>10</v>
      </c>
      <c r="F669" s="72">
        <v>2</v>
      </c>
      <c r="G669" s="72">
        <v>10</v>
      </c>
      <c r="H669" s="72">
        <v>10</v>
      </c>
      <c r="I669" s="72">
        <v>10</v>
      </c>
      <c r="J669" s="86" t="s">
        <v>359</v>
      </c>
      <c r="K669" s="152" t="s">
        <v>88</v>
      </c>
      <c r="L669" s="91" t="str">
        <f t="shared" si="13"/>
        <v>오전</v>
      </c>
      <c r="M669" s="151"/>
    </row>
    <row r="670" spans="2:13">
      <c r="B670" s="364" t="s">
        <v>2991</v>
      </c>
      <c r="C670" s="364" t="s">
        <v>3351</v>
      </c>
      <c r="D670" s="72" t="s">
        <v>1754</v>
      </c>
      <c r="E670" s="72">
        <v>10</v>
      </c>
      <c r="F670" s="72">
        <v>2</v>
      </c>
      <c r="G670" s="72">
        <v>10</v>
      </c>
      <c r="H670" s="72">
        <v>10</v>
      </c>
      <c r="I670" s="72">
        <v>10</v>
      </c>
      <c r="J670" s="86" t="s">
        <v>359</v>
      </c>
      <c r="K670" s="152" t="s">
        <v>88</v>
      </c>
      <c r="L670" s="91" t="str">
        <f t="shared" si="13"/>
        <v>오전</v>
      </c>
      <c r="M670" s="151"/>
    </row>
    <row r="671" spans="2:13">
      <c r="B671" s="364" t="s">
        <v>2991</v>
      </c>
      <c r="C671" s="364" t="s">
        <v>3351</v>
      </c>
      <c r="D671" s="72" t="s">
        <v>1756</v>
      </c>
      <c r="E671" s="72">
        <v>10</v>
      </c>
      <c r="F671" s="72">
        <v>2</v>
      </c>
      <c r="G671" s="72">
        <v>10</v>
      </c>
      <c r="H671" s="72">
        <v>10</v>
      </c>
      <c r="I671" s="72">
        <v>10</v>
      </c>
      <c r="J671" s="86" t="s">
        <v>359</v>
      </c>
      <c r="K671" s="152" t="s">
        <v>73</v>
      </c>
      <c r="L671" s="91" t="str">
        <f t="shared" si="13"/>
        <v>오전</v>
      </c>
      <c r="M671" s="151"/>
    </row>
    <row r="672" spans="2:13">
      <c r="B672" s="364" t="s">
        <v>2991</v>
      </c>
      <c r="C672" s="364" t="s">
        <v>3351</v>
      </c>
      <c r="D672" s="72" t="s">
        <v>1758</v>
      </c>
      <c r="E672" s="72">
        <v>10</v>
      </c>
      <c r="F672" s="72">
        <v>2</v>
      </c>
      <c r="G672" s="72">
        <v>10</v>
      </c>
      <c r="H672" s="72">
        <v>10</v>
      </c>
      <c r="I672" s="72">
        <v>10</v>
      </c>
      <c r="J672" s="86" t="s">
        <v>359</v>
      </c>
      <c r="K672" s="152" t="s">
        <v>85</v>
      </c>
      <c r="L672" s="91" t="str">
        <f t="shared" si="13"/>
        <v>오전</v>
      </c>
      <c r="M672" s="151"/>
    </row>
    <row r="673" spans="2:13">
      <c r="B673" s="364" t="s">
        <v>2991</v>
      </c>
      <c r="C673" s="364" t="s">
        <v>3351</v>
      </c>
      <c r="D673" s="72" t="s">
        <v>1760</v>
      </c>
      <c r="E673" s="72">
        <v>10</v>
      </c>
      <c r="F673" s="72">
        <v>2</v>
      </c>
      <c r="G673" s="72">
        <v>10</v>
      </c>
      <c r="H673" s="72">
        <v>10</v>
      </c>
      <c r="I673" s="72">
        <v>10</v>
      </c>
      <c r="J673" s="86" t="s">
        <v>359</v>
      </c>
      <c r="K673" s="152" t="s">
        <v>3491</v>
      </c>
      <c r="L673" s="91" t="str">
        <f t="shared" si="13"/>
        <v>오전</v>
      </c>
      <c r="M673" s="151"/>
    </row>
    <row r="674" spans="2:13">
      <c r="B674" s="364" t="s">
        <v>2991</v>
      </c>
      <c r="C674" s="364" t="s">
        <v>3351</v>
      </c>
      <c r="D674" s="72" t="s">
        <v>1766</v>
      </c>
      <c r="E674" s="72">
        <v>10</v>
      </c>
      <c r="F674" s="72">
        <v>2</v>
      </c>
      <c r="G674" s="72">
        <v>10</v>
      </c>
      <c r="H674" s="72">
        <v>10</v>
      </c>
      <c r="I674" s="72">
        <v>10</v>
      </c>
      <c r="J674" s="86" t="s">
        <v>359</v>
      </c>
      <c r="K674" s="152" t="s">
        <v>93</v>
      </c>
      <c r="L674" s="91" t="str">
        <f t="shared" si="13"/>
        <v>오전</v>
      </c>
      <c r="M674" s="151"/>
    </row>
    <row r="675" spans="2:13">
      <c r="B675" s="364" t="s">
        <v>2991</v>
      </c>
      <c r="C675" s="364" t="s">
        <v>3351</v>
      </c>
      <c r="D675" s="72" t="s">
        <v>1774</v>
      </c>
      <c r="E675" s="72">
        <v>10</v>
      </c>
      <c r="F675" s="72">
        <v>2</v>
      </c>
      <c r="G675" s="72">
        <v>10</v>
      </c>
      <c r="H675" s="72">
        <v>10</v>
      </c>
      <c r="I675" s="72">
        <v>10</v>
      </c>
      <c r="J675" s="86" t="s">
        <v>359</v>
      </c>
      <c r="K675" s="152" t="s">
        <v>93</v>
      </c>
      <c r="L675" s="91" t="str">
        <f t="shared" si="13"/>
        <v>오전</v>
      </c>
      <c r="M675" s="151"/>
    </row>
    <row r="676" spans="2:13">
      <c r="B676" s="364" t="s">
        <v>2991</v>
      </c>
      <c r="C676" s="364" t="s">
        <v>3351</v>
      </c>
      <c r="D676" s="72" t="s">
        <v>1778</v>
      </c>
      <c r="E676" s="72">
        <v>10</v>
      </c>
      <c r="F676" s="72">
        <v>2</v>
      </c>
      <c r="G676" s="72">
        <v>10</v>
      </c>
      <c r="H676" s="72">
        <v>10</v>
      </c>
      <c r="I676" s="72">
        <v>10</v>
      </c>
      <c r="J676" s="86" t="s">
        <v>359</v>
      </c>
      <c r="K676" s="152" t="s">
        <v>3520</v>
      </c>
      <c r="L676" s="91" t="str">
        <f t="shared" si="13"/>
        <v>오전</v>
      </c>
      <c r="M676" s="151"/>
    </row>
    <row r="677" spans="2:13">
      <c r="B677" s="364" t="s">
        <v>2991</v>
      </c>
      <c r="C677" s="364" t="s">
        <v>3351</v>
      </c>
      <c r="D677" s="72" t="s">
        <v>1788</v>
      </c>
      <c r="E677" s="72">
        <v>10</v>
      </c>
      <c r="F677" s="72">
        <v>2</v>
      </c>
      <c r="G677" s="72">
        <v>10</v>
      </c>
      <c r="H677" s="72">
        <v>10</v>
      </c>
      <c r="I677" s="72">
        <v>10</v>
      </c>
      <c r="J677" s="86" t="s">
        <v>359</v>
      </c>
      <c r="K677" s="152" t="s">
        <v>73</v>
      </c>
      <c r="L677" s="91" t="str">
        <f t="shared" si="13"/>
        <v>오전</v>
      </c>
      <c r="M677" s="151"/>
    </row>
    <row r="678" spans="2:13">
      <c r="B678" s="364" t="s">
        <v>2991</v>
      </c>
      <c r="C678" s="364" t="s">
        <v>3351</v>
      </c>
      <c r="D678" s="72" t="s">
        <v>1792</v>
      </c>
      <c r="E678" s="72">
        <v>10</v>
      </c>
      <c r="F678" s="72">
        <v>2</v>
      </c>
      <c r="G678" s="72">
        <v>10</v>
      </c>
      <c r="H678" s="72">
        <v>10</v>
      </c>
      <c r="I678" s="72">
        <v>10</v>
      </c>
      <c r="J678" s="86" t="s">
        <v>359</v>
      </c>
      <c r="K678" s="152" t="s">
        <v>93</v>
      </c>
      <c r="L678" s="91" t="str">
        <f t="shared" si="13"/>
        <v>오전</v>
      </c>
      <c r="M678" s="151"/>
    </row>
    <row r="679" spans="2:13">
      <c r="B679" s="364" t="s">
        <v>2991</v>
      </c>
      <c r="C679" s="364" t="s">
        <v>3524</v>
      </c>
      <c r="D679" s="72" t="s">
        <v>1796</v>
      </c>
      <c r="E679" s="72">
        <v>10</v>
      </c>
      <c r="F679" s="72">
        <v>2</v>
      </c>
      <c r="G679" s="72">
        <v>10</v>
      </c>
      <c r="H679" s="72">
        <v>10</v>
      </c>
      <c r="I679" s="72">
        <v>10</v>
      </c>
      <c r="J679" s="86" t="s">
        <v>359</v>
      </c>
      <c r="K679" s="152" t="s">
        <v>85</v>
      </c>
      <c r="L679" s="91" t="str">
        <f t="shared" si="13"/>
        <v>오전</v>
      </c>
      <c r="M679" s="151"/>
    </row>
    <row r="680" spans="2:13">
      <c r="B680" s="364" t="s">
        <v>2991</v>
      </c>
      <c r="C680" s="364" t="s">
        <v>3524</v>
      </c>
      <c r="D680" s="72" t="s">
        <v>1798</v>
      </c>
      <c r="E680" s="72">
        <v>10</v>
      </c>
      <c r="F680" s="72">
        <v>2</v>
      </c>
      <c r="G680" s="72">
        <v>10</v>
      </c>
      <c r="H680" s="72">
        <v>10</v>
      </c>
      <c r="I680" s="72">
        <v>10</v>
      </c>
      <c r="J680" s="86" t="s">
        <v>359</v>
      </c>
      <c r="K680" s="152" t="s">
        <v>95</v>
      </c>
      <c r="L680" s="91" t="str">
        <f t="shared" si="13"/>
        <v>오전</v>
      </c>
      <c r="M680" s="151"/>
    </row>
    <row r="681" spans="2:13">
      <c r="B681" s="364" t="s">
        <v>2991</v>
      </c>
      <c r="C681" s="364" t="s">
        <v>3524</v>
      </c>
      <c r="D681" s="72" t="s">
        <v>1800</v>
      </c>
      <c r="E681" s="72">
        <v>10</v>
      </c>
      <c r="F681" s="72">
        <v>2</v>
      </c>
      <c r="G681" s="72">
        <v>10</v>
      </c>
      <c r="H681" s="72">
        <v>10</v>
      </c>
      <c r="I681" s="72">
        <v>10</v>
      </c>
      <c r="J681" s="86" t="s">
        <v>359</v>
      </c>
      <c r="K681" s="152" t="s">
        <v>41</v>
      </c>
      <c r="L681" s="91" t="str">
        <f t="shared" si="13"/>
        <v>오전</v>
      </c>
      <c r="M681" s="151"/>
    </row>
    <row r="682" spans="2:13">
      <c r="B682" s="364" t="s">
        <v>2991</v>
      </c>
      <c r="C682" s="364" t="s">
        <v>3528</v>
      </c>
      <c r="D682" s="72" t="s">
        <v>1802</v>
      </c>
      <c r="E682" s="72">
        <v>10</v>
      </c>
      <c r="F682" s="72">
        <v>2</v>
      </c>
      <c r="G682" s="72">
        <v>10</v>
      </c>
      <c r="H682" s="72">
        <v>10</v>
      </c>
      <c r="I682" s="72">
        <v>10</v>
      </c>
      <c r="J682" s="86" t="s">
        <v>359</v>
      </c>
      <c r="K682" s="152" t="s">
        <v>95</v>
      </c>
      <c r="L682" s="91" t="str">
        <f t="shared" si="13"/>
        <v>오전</v>
      </c>
      <c r="M682" s="151"/>
    </row>
    <row r="683" spans="2:13">
      <c r="B683" s="364" t="s">
        <v>2991</v>
      </c>
      <c r="C683" s="364" t="s">
        <v>3528</v>
      </c>
      <c r="D683" s="72" t="s">
        <v>1804</v>
      </c>
      <c r="E683" s="72">
        <v>10</v>
      </c>
      <c r="F683" s="72">
        <v>2</v>
      </c>
      <c r="G683" s="72">
        <v>10</v>
      </c>
      <c r="H683" s="72">
        <v>10</v>
      </c>
      <c r="I683" s="72">
        <v>10</v>
      </c>
      <c r="J683" s="86" t="s">
        <v>359</v>
      </c>
      <c r="K683" s="152" t="s">
        <v>41</v>
      </c>
      <c r="L683" s="91" t="str">
        <f t="shared" si="13"/>
        <v>오전</v>
      </c>
      <c r="M683" s="151"/>
    </row>
    <row r="684" spans="2:13">
      <c r="B684" s="364" t="s">
        <v>2991</v>
      </c>
      <c r="C684" s="364" t="s">
        <v>3528</v>
      </c>
      <c r="D684" s="72" t="s">
        <v>1806</v>
      </c>
      <c r="E684" s="72">
        <v>10</v>
      </c>
      <c r="F684" s="72">
        <v>2</v>
      </c>
      <c r="G684" s="72">
        <v>10</v>
      </c>
      <c r="H684" s="72">
        <v>10</v>
      </c>
      <c r="I684" s="72">
        <v>10</v>
      </c>
      <c r="J684" s="86" t="s">
        <v>359</v>
      </c>
      <c r="K684" s="152" t="s">
        <v>95</v>
      </c>
      <c r="L684" s="91" t="str">
        <f t="shared" si="13"/>
        <v>오전</v>
      </c>
      <c r="M684" s="151"/>
    </row>
    <row r="685" spans="2:13">
      <c r="B685" s="364" t="s">
        <v>2991</v>
      </c>
      <c r="C685" s="364" t="s">
        <v>3528</v>
      </c>
      <c r="D685" s="72" t="s">
        <v>1808</v>
      </c>
      <c r="E685" s="72">
        <v>10</v>
      </c>
      <c r="F685" s="72">
        <v>2</v>
      </c>
      <c r="G685" s="72">
        <v>10</v>
      </c>
      <c r="H685" s="72">
        <v>10</v>
      </c>
      <c r="I685" s="72">
        <v>10</v>
      </c>
      <c r="J685" s="86" t="s">
        <v>359</v>
      </c>
      <c r="K685" s="152" t="s">
        <v>425</v>
      </c>
      <c r="L685" s="91" t="str">
        <f t="shared" si="13"/>
        <v>오전</v>
      </c>
      <c r="M685" s="151"/>
    </row>
    <row r="686" spans="2:13">
      <c r="B686" s="364" t="s">
        <v>2991</v>
      </c>
      <c r="C686" s="364" t="s">
        <v>3528</v>
      </c>
      <c r="D686" s="72" t="s">
        <v>1810</v>
      </c>
      <c r="E686" s="72">
        <v>10</v>
      </c>
      <c r="F686" s="72">
        <v>2</v>
      </c>
      <c r="G686" s="72">
        <v>10</v>
      </c>
      <c r="H686" s="72">
        <v>10</v>
      </c>
      <c r="I686" s="72">
        <v>10</v>
      </c>
      <c r="J686" s="86" t="s">
        <v>359</v>
      </c>
      <c r="K686" s="152" t="s">
        <v>3533</v>
      </c>
      <c r="L686" s="91" t="str">
        <f t="shared" si="13"/>
        <v>오전</v>
      </c>
      <c r="M686" s="151"/>
    </row>
    <row r="687" spans="2:13">
      <c r="B687" s="364" t="s">
        <v>2991</v>
      </c>
      <c r="C687" s="364" t="s">
        <v>3528</v>
      </c>
      <c r="D687" s="72" t="s">
        <v>1812</v>
      </c>
      <c r="E687" s="72">
        <v>10</v>
      </c>
      <c r="F687" s="72">
        <v>2</v>
      </c>
      <c r="G687" s="72">
        <v>10</v>
      </c>
      <c r="H687" s="72">
        <v>10</v>
      </c>
      <c r="I687" s="72">
        <v>10</v>
      </c>
      <c r="J687" s="86" t="s">
        <v>359</v>
      </c>
      <c r="K687" s="152" t="s">
        <v>41</v>
      </c>
      <c r="L687" s="91" t="str">
        <f t="shared" si="13"/>
        <v>오전</v>
      </c>
      <c r="M687" s="151"/>
    </row>
    <row r="688" spans="2:13">
      <c r="B688" s="364" t="s">
        <v>2991</v>
      </c>
      <c r="C688" s="364" t="s">
        <v>3528</v>
      </c>
      <c r="D688" s="72" t="s">
        <v>1814</v>
      </c>
      <c r="E688" s="72">
        <v>10</v>
      </c>
      <c r="F688" s="72">
        <v>2</v>
      </c>
      <c r="G688" s="72">
        <v>10</v>
      </c>
      <c r="H688" s="72">
        <v>10</v>
      </c>
      <c r="I688" s="72">
        <v>10</v>
      </c>
      <c r="J688" s="86" t="s">
        <v>359</v>
      </c>
      <c r="K688" s="152" t="s">
        <v>85</v>
      </c>
      <c r="L688" s="91" t="str">
        <f t="shared" si="13"/>
        <v>오전</v>
      </c>
      <c r="M688" s="151"/>
    </row>
    <row r="689" spans="2:13">
      <c r="B689" s="364" t="s">
        <v>2991</v>
      </c>
      <c r="C689" s="364" t="s">
        <v>3528</v>
      </c>
      <c r="D689" s="72" t="s">
        <v>1816</v>
      </c>
      <c r="E689" s="72">
        <v>10</v>
      </c>
      <c r="F689" s="72">
        <v>2</v>
      </c>
      <c r="G689" s="72">
        <v>10</v>
      </c>
      <c r="H689" s="72">
        <v>10</v>
      </c>
      <c r="I689" s="72">
        <v>10</v>
      </c>
      <c r="J689" s="86" t="s">
        <v>359</v>
      </c>
      <c r="K689" s="152" t="s">
        <v>95</v>
      </c>
      <c r="L689" s="91" t="str">
        <f t="shared" si="13"/>
        <v>오전</v>
      </c>
      <c r="M689" s="151"/>
    </row>
    <row r="690" spans="2:13">
      <c r="B690" s="364" t="s">
        <v>2991</v>
      </c>
      <c r="C690" s="364" t="s">
        <v>3528</v>
      </c>
      <c r="D690" s="72" t="s">
        <v>1818</v>
      </c>
      <c r="E690" s="72">
        <v>10</v>
      </c>
      <c r="F690" s="72">
        <v>2</v>
      </c>
      <c r="G690" s="72">
        <v>10</v>
      </c>
      <c r="H690" s="72">
        <v>10</v>
      </c>
      <c r="I690" s="72">
        <v>10</v>
      </c>
      <c r="J690" s="86" t="s">
        <v>359</v>
      </c>
      <c r="K690" s="152" t="s">
        <v>41</v>
      </c>
      <c r="L690" s="91" t="str">
        <f t="shared" si="13"/>
        <v>오전</v>
      </c>
      <c r="M690" s="151"/>
    </row>
    <row r="691" spans="2:13">
      <c r="B691" s="364" t="s">
        <v>2991</v>
      </c>
      <c r="C691" s="364" t="s">
        <v>3528</v>
      </c>
      <c r="D691" s="72" t="s">
        <v>1820</v>
      </c>
      <c r="E691" s="72">
        <v>10</v>
      </c>
      <c r="F691" s="72">
        <v>2</v>
      </c>
      <c r="G691" s="72">
        <v>10</v>
      </c>
      <c r="H691" s="72">
        <v>10</v>
      </c>
      <c r="I691" s="72">
        <v>10</v>
      </c>
      <c r="J691" s="86" t="s">
        <v>359</v>
      </c>
      <c r="K691" s="152" t="s">
        <v>95</v>
      </c>
      <c r="L691" s="91" t="str">
        <f t="shared" si="13"/>
        <v>오전</v>
      </c>
      <c r="M691" s="151"/>
    </row>
    <row r="692" spans="2:13">
      <c r="B692" s="364" t="s">
        <v>2991</v>
      </c>
      <c r="C692" s="364" t="s">
        <v>3528</v>
      </c>
      <c r="D692" s="72" t="s">
        <v>1822</v>
      </c>
      <c r="E692" s="72">
        <v>10</v>
      </c>
      <c r="F692" s="72">
        <v>2</v>
      </c>
      <c r="G692" s="72">
        <v>10</v>
      </c>
      <c r="H692" s="72">
        <v>10</v>
      </c>
      <c r="I692" s="72">
        <v>10</v>
      </c>
      <c r="J692" s="86" t="s">
        <v>359</v>
      </c>
      <c r="K692" s="152" t="s">
        <v>95</v>
      </c>
      <c r="L692" s="91" t="str">
        <f t="shared" si="13"/>
        <v>오전</v>
      </c>
      <c r="M692" s="151"/>
    </row>
    <row r="693" spans="2:13">
      <c r="B693" s="364" t="s">
        <v>2991</v>
      </c>
      <c r="C693" s="364" t="s">
        <v>3528</v>
      </c>
      <c r="D693" s="72" t="s">
        <v>1824</v>
      </c>
      <c r="E693" s="72">
        <v>10</v>
      </c>
      <c r="F693" s="72">
        <v>2</v>
      </c>
      <c r="G693" s="72">
        <v>10</v>
      </c>
      <c r="H693" s="72">
        <v>10</v>
      </c>
      <c r="I693" s="72">
        <v>10</v>
      </c>
      <c r="J693" s="86" t="s">
        <v>359</v>
      </c>
      <c r="K693" s="152" t="s">
        <v>41</v>
      </c>
      <c r="L693" s="91" t="str">
        <f t="shared" si="13"/>
        <v>오전</v>
      </c>
      <c r="M693" s="151"/>
    </row>
    <row r="694" spans="2:13">
      <c r="B694" s="364" t="s">
        <v>2991</v>
      </c>
      <c r="C694" s="364" t="s">
        <v>3528</v>
      </c>
      <c r="D694" s="72" t="s">
        <v>1826</v>
      </c>
      <c r="E694" s="72">
        <v>10</v>
      </c>
      <c r="F694" s="72">
        <v>2</v>
      </c>
      <c r="G694" s="72">
        <v>10</v>
      </c>
      <c r="H694" s="72">
        <v>10</v>
      </c>
      <c r="I694" s="72">
        <v>10</v>
      </c>
      <c r="J694" s="86" t="s">
        <v>359</v>
      </c>
      <c r="K694" s="152" t="s">
        <v>85</v>
      </c>
      <c r="L694" s="91" t="str">
        <f t="shared" si="13"/>
        <v>오전</v>
      </c>
      <c r="M694" s="151"/>
    </row>
    <row r="695" spans="2:13">
      <c r="B695" s="364" t="s">
        <v>2991</v>
      </c>
      <c r="C695" s="364" t="s">
        <v>3528</v>
      </c>
      <c r="D695" s="72" t="s">
        <v>1828</v>
      </c>
      <c r="E695" s="72">
        <v>10</v>
      </c>
      <c r="F695" s="72">
        <v>2</v>
      </c>
      <c r="G695" s="72">
        <v>10</v>
      </c>
      <c r="H695" s="72">
        <v>10</v>
      </c>
      <c r="I695" s="72">
        <v>10</v>
      </c>
      <c r="J695" s="86" t="s">
        <v>359</v>
      </c>
      <c r="K695" s="152" t="s">
        <v>95</v>
      </c>
      <c r="L695" s="91" t="str">
        <f t="shared" si="13"/>
        <v>오전</v>
      </c>
      <c r="M695" s="151"/>
    </row>
    <row r="696" spans="2:13">
      <c r="B696" s="364" t="s">
        <v>2991</v>
      </c>
      <c r="C696" s="364" t="s">
        <v>3528</v>
      </c>
      <c r="D696" s="72" t="s">
        <v>1830</v>
      </c>
      <c r="E696" s="72">
        <v>10</v>
      </c>
      <c r="F696" s="72">
        <v>2</v>
      </c>
      <c r="G696" s="72">
        <v>10</v>
      </c>
      <c r="H696" s="72">
        <v>10</v>
      </c>
      <c r="I696" s="72">
        <v>10</v>
      </c>
      <c r="J696" s="86" t="s">
        <v>359</v>
      </c>
      <c r="K696" s="152" t="s">
        <v>85</v>
      </c>
      <c r="L696" s="91" t="str">
        <f t="shared" si="13"/>
        <v>오전</v>
      </c>
      <c r="M696" s="151"/>
    </row>
    <row r="697" spans="2:13">
      <c r="B697" s="364" t="s">
        <v>2991</v>
      </c>
      <c r="C697" s="364" t="s">
        <v>3528</v>
      </c>
      <c r="D697" s="72" t="s">
        <v>1832</v>
      </c>
      <c r="E697" s="72">
        <v>10</v>
      </c>
      <c r="F697" s="72">
        <v>2</v>
      </c>
      <c r="G697" s="72">
        <v>10</v>
      </c>
      <c r="H697" s="72">
        <v>10</v>
      </c>
      <c r="I697" s="72">
        <v>10</v>
      </c>
      <c r="J697" s="86" t="s">
        <v>359</v>
      </c>
      <c r="K697" s="152" t="s">
        <v>41</v>
      </c>
      <c r="L697" s="91" t="str">
        <f t="shared" si="13"/>
        <v>오전</v>
      </c>
      <c r="M697" s="151"/>
    </row>
    <row r="698" spans="2:13">
      <c r="B698" s="364" t="s">
        <v>2991</v>
      </c>
      <c r="C698" s="364" t="s">
        <v>3528</v>
      </c>
      <c r="D698" s="72" t="s">
        <v>1834</v>
      </c>
      <c r="E698" s="72">
        <v>10</v>
      </c>
      <c r="F698" s="72">
        <v>2</v>
      </c>
      <c r="G698" s="72">
        <v>10</v>
      </c>
      <c r="H698" s="72">
        <v>10</v>
      </c>
      <c r="I698" s="72">
        <v>10</v>
      </c>
      <c r="J698" s="86" t="s">
        <v>359</v>
      </c>
      <c r="K698" s="152" t="s">
        <v>85</v>
      </c>
      <c r="L698" s="91" t="str">
        <f t="shared" si="13"/>
        <v>오전</v>
      </c>
      <c r="M698" s="151"/>
    </row>
    <row r="699" spans="2:13">
      <c r="B699" s="364" t="s">
        <v>2991</v>
      </c>
      <c r="C699" s="364" t="s">
        <v>3528</v>
      </c>
      <c r="D699" s="72" t="s">
        <v>1836</v>
      </c>
      <c r="E699" s="72">
        <v>10</v>
      </c>
      <c r="F699" s="72">
        <v>2</v>
      </c>
      <c r="G699" s="72">
        <v>10</v>
      </c>
      <c r="H699" s="72">
        <v>10</v>
      </c>
      <c r="I699" s="72">
        <v>10</v>
      </c>
      <c r="J699" s="86" t="s">
        <v>359</v>
      </c>
      <c r="K699" s="152" t="s">
        <v>425</v>
      </c>
      <c r="L699" s="91" t="str">
        <f t="shared" si="13"/>
        <v>오전</v>
      </c>
      <c r="M699" s="151"/>
    </row>
    <row r="700" spans="2:13">
      <c r="B700" s="364" t="s">
        <v>2991</v>
      </c>
      <c r="C700" s="364" t="s">
        <v>3528</v>
      </c>
      <c r="D700" s="72" t="s">
        <v>1838</v>
      </c>
      <c r="E700" s="72">
        <v>10</v>
      </c>
      <c r="F700" s="72">
        <v>2</v>
      </c>
      <c r="G700" s="72">
        <v>10</v>
      </c>
      <c r="H700" s="72">
        <v>10</v>
      </c>
      <c r="I700" s="72">
        <v>10</v>
      </c>
      <c r="J700" s="86" t="s">
        <v>359</v>
      </c>
      <c r="K700" s="152" t="s">
        <v>88</v>
      </c>
      <c r="L700" s="91" t="str">
        <f t="shared" si="13"/>
        <v>오전</v>
      </c>
      <c r="M700" s="151"/>
    </row>
    <row r="701" spans="2:13">
      <c r="B701" s="364" t="s">
        <v>2991</v>
      </c>
      <c r="C701" s="364" t="s">
        <v>3528</v>
      </c>
      <c r="D701" s="72" t="s">
        <v>1840</v>
      </c>
      <c r="E701" s="72">
        <v>10</v>
      </c>
      <c r="F701" s="72">
        <v>2</v>
      </c>
      <c r="G701" s="72">
        <v>10</v>
      </c>
      <c r="H701" s="72">
        <v>10</v>
      </c>
      <c r="I701" s="72">
        <v>10</v>
      </c>
      <c r="J701" s="86" t="s">
        <v>359</v>
      </c>
      <c r="K701" s="152" t="s">
        <v>85</v>
      </c>
      <c r="L701" s="91" t="str">
        <f t="shared" si="13"/>
        <v>오전</v>
      </c>
      <c r="M701" s="151"/>
    </row>
    <row r="702" spans="2:13">
      <c r="B702" s="364" t="s">
        <v>2991</v>
      </c>
      <c r="C702" s="364" t="s">
        <v>3528</v>
      </c>
      <c r="D702" s="72" t="s">
        <v>1842</v>
      </c>
      <c r="E702" s="72">
        <v>10</v>
      </c>
      <c r="F702" s="72">
        <v>2</v>
      </c>
      <c r="G702" s="72">
        <v>10</v>
      </c>
      <c r="H702" s="72">
        <v>10</v>
      </c>
      <c r="I702" s="72">
        <v>10</v>
      </c>
      <c r="J702" s="86" t="s">
        <v>359</v>
      </c>
      <c r="K702" s="152" t="s">
        <v>3446</v>
      </c>
      <c r="L702" s="91" t="str">
        <f t="shared" si="13"/>
        <v>오전</v>
      </c>
      <c r="M702" s="151"/>
    </row>
    <row r="703" spans="2:13">
      <c r="B703" s="364" t="s">
        <v>2991</v>
      </c>
      <c r="C703" s="364" t="s">
        <v>3528</v>
      </c>
      <c r="D703" s="72" t="s">
        <v>1844</v>
      </c>
      <c r="E703" s="72">
        <v>10</v>
      </c>
      <c r="F703" s="72">
        <v>2</v>
      </c>
      <c r="G703" s="72">
        <v>10</v>
      </c>
      <c r="H703" s="72">
        <v>10</v>
      </c>
      <c r="I703" s="72">
        <v>10</v>
      </c>
      <c r="J703" s="86" t="s">
        <v>359</v>
      </c>
      <c r="K703" s="152" t="s">
        <v>88</v>
      </c>
      <c r="L703" s="91" t="str">
        <f t="shared" si="13"/>
        <v>오전</v>
      </c>
      <c r="M703" s="151"/>
    </row>
    <row r="704" spans="2:13">
      <c r="B704" s="364" t="s">
        <v>2991</v>
      </c>
      <c r="C704" s="364" t="s">
        <v>3528</v>
      </c>
      <c r="D704" s="72" t="s">
        <v>1847</v>
      </c>
      <c r="E704" s="72">
        <v>10</v>
      </c>
      <c r="F704" s="72">
        <v>2</v>
      </c>
      <c r="G704" s="72">
        <v>10</v>
      </c>
      <c r="H704" s="72">
        <v>10</v>
      </c>
      <c r="I704" s="72">
        <v>10</v>
      </c>
      <c r="J704" s="86" t="s">
        <v>359</v>
      </c>
      <c r="K704" s="152" t="s">
        <v>41</v>
      </c>
      <c r="L704" s="91" t="str">
        <f t="shared" si="13"/>
        <v>오전</v>
      </c>
      <c r="M704" s="151"/>
    </row>
    <row r="705" spans="2:13">
      <c r="B705" s="364" t="s">
        <v>2991</v>
      </c>
      <c r="C705" s="364" t="s">
        <v>3528</v>
      </c>
      <c r="D705" s="72" t="s">
        <v>1850</v>
      </c>
      <c r="E705" s="72">
        <v>10</v>
      </c>
      <c r="F705" s="72">
        <v>2</v>
      </c>
      <c r="G705" s="72">
        <v>10</v>
      </c>
      <c r="H705" s="72">
        <v>10</v>
      </c>
      <c r="I705" s="72">
        <v>10</v>
      </c>
      <c r="J705" s="86" t="s">
        <v>359</v>
      </c>
      <c r="K705" s="152" t="s">
        <v>41</v>
      </c>
      <c r="L705" s="91" t="str">
        <f t="shared" si="13"/>
        <v>오전</v>
      </c>
      <c r="M705" s="151"/>
    </row>
    <row r="706" spans="2:13">
      <c r="B706" s="364" t="s">
        <v>2991</v>
      </c>
      <c r="C706" s="364" t="s">
        <v>3528</v>
      </c>
      <c r="D706" s="72" t="s">
        <v>1854</v>
      </c>
      <c r="E706" s="72">
        <v>10</v>
      </c>
      <c r="F706" s="72">
        <v>2</v>
      </c>
      <c r="G706" s="72">
        <v>10</v>
      </c>
      <c r="H706" s="72">
        <v>10</v>
      </c>
      <c r="I706" s="72">
        <v>10</v>
      </c>
      <c r="J706" s="86" t="s">
        <v>359</v>
      </c>
      <c r="K706" s="152" t="s">
        <v>88</v>
      </c>
      <c r="L706" s="91" t="str">
        <f t="shared" si="13"/>
        <v>오전</v>
      </c>
      <c r="M706" s="151"/>
    </row>
    <row r="707" spans="2:13">
      <c r="B707" s="364" t="s">
        <v>2991</v>
      </c>
      <c r="C707" s="364" t="s">
        <v>3528</v>
      </c>
      <c r="D707" s="72" t="s">
        <v>1858</v>
      </c>
      <c r="E707" s="72">
        <v>10</v>
      </c>
      <c r="F707" s="72">
        <v>2</v>
      </c>
      <c r="G707" s="72">
        <v>10</v>
      </c>
      <c r="H707" s="72">
        <v>10</v>
      </c>
      <c r="I707" s="72">
        <v>10</v>
      </c>
      <c r="J707" s="86" t="s">
        <v>359</v>
      </c>
      <c r="K707" s="152" t="s">
        <v>85</v>
      </c>
      <c r="L707" s="91" t="str">
        <f t="shared" si="13"/>
        <v>오전</v>
      </c>
      <c r="M707" s="151"/>
    </row>
    <row r="708" spans="2:13">
      <c r="B708" s="364" t="s">
        <v>2991</v>
      </c>
      <c r="C708" s="364" t="s">
        <v>3528</v>
      </c>
      <c r="D708" s="72" t="s">
        <v>1861</v>
      </c>
      <c r="E708" s="72">
        <v>10</v>
      </c>
      <c r="F708" s="72">
        <v>2</v>
      </c>
      <c r="G708" s="72">
        <v>10</v>
      </c>
      <c r="H708" s="72">
        <v>10</v>
      </c>
      <c r="I708" s="72">
        <v>10</v>
      </c>
      <c r="J708" s="86" t="s">
        <v>359</v>
      </c>
      <c r="K708" s="152" t="s">
        <v>425</v>
      </c>
      <c r="L708" s="91" t="str">
        <f t="shared" si="13"/>
        <v>오전</v>
      </c>
      <c r="M708" s="151"/>
    </row>
    <row r="709" spans="2:13">
      <c r="B709" s="364" t="s">
        <v>2991</v>
      </c>
      <c r="C709" s="364" t="s">
        <v>3528</v>
      </c>
      <c r="D709" s="72" t="s">
        <v>1863</v>
      </c>
      <c r="E709" s="72">
        <v>10</v>
      </c>
      <c r="F709" s="72">
        <v>2</v>
      </c>
      <c r="G709" s="72">
        <v>10</v>
      </c>
      <c r="H709" s="72">
        <v>10</v>
      </c>
      <c r="I709" s="72">
        <v>10</v>
      </c>
      <c r="J709" s="86" t="s">
        <v>359</v>
      </c>
      <c r="K709" s="152" t="s">
        <v>85</v>
      </c>
      <c r="L709" s="91" t="str">
        <f t="shared" si="13"/>
        <v>오전</v>
      </c>
      <c r="M709" s="151"/>
    </row>
    <row r="710" spans="2:13">
      <c r="B710" s="364" t="s">
        <v>2991</v>
      </c>
      <c r="C710" s="364" t="s">
        <v>3528</v>
      </c>
      <c r="D710" s="72" t="s">
        <v>1865</v>
      </c>
      <c r="E710" s="72">
        <v>10</v>
      </c>
      <c r="F710" s="72">
        <v>2</v>
      </c>
      <c r="G710" s="72">
        <v>10</v>
      </c>
      <c r="H710" s="72">
        <v>10</v>
      </c>
      <c r="I710" s="72">
        <v>10</v>
      </c>
      <c r="J710" s="86" t="s">
        <v>359</v>
      </c>
      <c r="K710" s="152" t="s">
        <v>41</v>
      </c>
      <c r="L710" s="91" t="str">
        <f t="shared" si="13"/>
        <v>오전</v>
      </c>
      <c r="M710" s="151"/>
    </row>
    <row r="711" spans="2:13">
      <c r="B711" s="364" t="s">
        <v>2991</v>
      </c>
      <c r="C711" s="364" t="s">
        <v>3528</v>
      </c>
      <c r="D711" s="72" t="s">
        <v>1868</v>
      </c>
      <c r="E711" s="72">
        <v>10</v>
      </c>
      <c r="F711" s="72">
        <v>2</v>
      </c>
      <c r="G711" s="72">
        <v>10</v>
      </c>
      <c r="H711" s="72">
        <v>10</v>
      </c>
      <c r="I711" s="72">
        <v>10</v>
      </c>
      <c r="J711" s="86" t="s">
        <v>359</v>
      </c>
      <c r="K711" s="152" t="s">
        <v>41</v>
      </c>
      <c r="L711" s="91" t="str">
        <f t="shared" si="13"/>
        <v>오전</v>
      </c>
      <c r="M711" s="151"/>
    </row>
    <row r="712" spans="2:13">
      <c r="B712" s="364" t="s">
        <v>2991</v>
      </c>
      <c r="C712" s="364" t="s">
        <v>3528</v>
      </c>
      <c r="D712" s="72" t="s">
        <v>1871</v>
      </c>
      <c r="E712" s="72">
        <v>10</v>
      </c>
      <c r="F712" s="72">
        <v>2</v>
      </c>
      <c r="G712" s="72">
        <v>10</v>
      </c>
      <c r="H712" s="72">
        <v>10</v>
      </c>
      <c r="I712" s="72">
        <v>10</v>
      </c>
      <c r="J712" s="86" t="s">
        <v>359</v>
      </c>
      <c r="K712" s="152" t="s">
        <v>85</v>
      </c>
      <c r="L712" s="91" t="str">
        <f t="shared" si="13"/>
        <v>오전</v>
      </c>
      <c r="M712" s="151"/>
    </row>
    <row r="713" spans="2:13">
      <c r="B713" s="364" t="s">
        <v>2991</v>
      </c>
      <c r="C713" s="364" t="s">
        <v>3528</v>
      </c>
      <c r="D713" s="72" t="s">
        <v>1873</v>
      </c>
      <c r="E713" s="72">
        <v>10</v>
      </c>
      <c r="F713" s="72">
        <v>2</v>
      </c>
      <c r="G713" s="72">
        <v>10</v>
      </c>
      <c r="H713" s="72">
        <v>10</v>
      </c>
      <c r="I713" s="72">
        <v>10</v>
      </c>
      <c r="J713" s="86" t="s">
        <v>359</v>
      </c>
      <c r="K713" s="152" t="s">
        <v>41</v>
      </c>
      <c r="L713" s="91" t="str">
        <f t="shared" si="13"/>
        <v>오전</v>
      </c>
      <c r="M713" s="151"/>
    </row>
    <row r="714" spans="2:13">
      <c r="B714" s="364" t="s">
        <v>2991</v>
      </c>
      <c r="C714" s="364" t="s">
        <v>3528</v>
      </c>
      <c r="D714" s="72" t="s">
        <v>1875</v>
      </c>
      <c r="E714" s="72">
        <v>10</v>
      </c>
      <c r="F714" s="72">
        <v>2</v>
      </c>
      <c r="G714" s="72">
        <v>10</v>
      </c>
      <c r="H714" s="72">
        <v>10</v>
      </c>
      <c r="I714" s="72">
        <v>10</v>
      </c>
      <c r="J714" s="86" t="s">
        <v>359</v>
      </c>
      <c r="K714" s="152" t="s">
        <v>85</v>
      </c>
      <c r="L714" s="91" t="str">
        <f t="shared" si="13"/>
        <v>오전</v>
      </c>
      <c r="M714" s="151"/>
    </row>
    <row r="715" spans="2:13">
      <c r="B715" s="364" t="s">
        <v>2991</v>
      </c>
      <c r="C715" s="364" t="s">
        <v>3528</v>
      </c>
      <c r="D715" s="72" t="s">
        <v>1877</v>
      </c>
      <c r="E715" s="72">
        <v>10</v>
      </c>
      <c r="F715" s="72">
        <v>2</v>
      </c>
      <c r="G715" s="72">
        <v>10</v>
      </c>
      <c r="H715" s="72">
        <v>10</v>
      </c>
      <c r="I715" s="72">
        <v>10</v>
      </c>
      <c r="J715" s="86" t="s">
        <v>359</v>
      </c>
      <c r="K715" s="152" t="s">
        <v>73</v>
      </c>
      <c r="L715" s="91" t="str">
        <f t="shared" si="13"/>
        <v>오전</v>
      </c>
      <c r="M715" s="151"/>
    </row>
    <row r="716" spans="2:13">
      <c r="B716" s="364" t="s">
        <v>2991</v>
      </c>
      <c r="C716" s="364" t="s">
        <v>3528</v>
      </c>
      <c r="D716" s="72" t="s">
        <v>1879</v>
      </c>
      <c r="E716" s="72">
        <v>10</v>
      </c>
      <c r="F716" s="72">
        <v>2</v>
      </c>
      <c r="G716" s="72">
        <v>10</v>
      </c>
      <c r="H716" s="72">
        <v>10</v>
      </c>
      <c r="I716" s="72">
        <v>10</v>
      </c>
      <c r="J716" s="86" t="s">
        <v>359</v>
      </c>
      <c r="K716" s="152" t="s">
        <v>3008</v>
      </c>
      <c r="L716" s="91" t="str">
        <f t="shared" si="13"/>
        <v>오전</v>
      </c>
      <c r="M716" s="151"/>
    </row>
    <row r="717" spans="2:13">
      <c r="B717" s="364" t="s">
        <v>2991</v>
      </c>
      <c r="C717" s="364" t="s">
        <v>3528</v>
      </c>
      <c r="D717" s="72" t="s">
        <v>1881</v>
      </c>
      <c r="E717" s="72">
        <v>10</v>
      </c>
      <c r="F717" s="72">
        <v>2</v>
      </c>
      <c r="G717" s="72">
        <v>10</v>
      </c>
      <c r="H717" s="72">
        <v>10</v>
      </c>
      <c r="I717" s="72">
        <v>10</v>
      </c>
      <c r="J717" s="86" t="s">
        <v>359</v>
      </c>
      <c r="K717" s="152" t="s">
        <v>41</v>
      </c>
      <c r="L717" s="91" t="str">
        <f t="shared" si="13"/>
        <v>오전</v>
      </c>
      <c r="M717" s="151"/>
    </row>
    <row r="718" spans="2:13">
      <c r="B718" s="364" t="s">
        <v>2991</v>
      </c>
      <c r="C718" s="364" t="s">
        <v>3528</v>
      </c>
      <c r="D718" s="72" t="s">
        <v>1883</v>
      </c>
      <c r="E718" s="72">
        <v>10</v>
      </c>
      <c r="F718" s="72">
        <v>2</v>
      </c>
      <c r="G718" s="72">
        <v>10</v>
      </c>
      <c r="H718" s="72">
        <v>10</v>
      </c>
      <c r="I718" s="72">
        <v>10</v>
      </c>
      <c r="J718" s="86" t="s">
        <v>359</v>
      </c>
      <c r="K718" s="152" t="s">
        <v>95</v>
      </c>
      <c r="L718" s="91" t="str">
        <f t="shared" si="13"/>
        <v>오전</v>
      </c>
      <c r="M718" s="151"/>
    </row>
    <row r="719" spans="2:13">
      <c r="B719" s="364" t="s">
        <v>2991</v>
      </c>
      <c r="C719" s="364" t="s">
        <v>3528</v>
      </c>
      <c r="D719" s="72" t="s">
        <v>1885</v>
      </c>
      <c r="E719" s="72">
        <v>10</v>
      </c>
      <c r="F719" s="72">
        <v>2</v>
      </c>
      <c r="G719" s="72">
        <v>10</v>
      </c>
      <c r="H719" s="72">
        <v>10</v>
      </c>
      <c r="I719" s="72">
        <v>10</v>
      </c>
      <c r="J719" s="86" t="s">
        <v>359</v>
      </c>
      <c r="K719" s="152" t="s">
        <v>41</v>
      </c>
      <c r="L719" s="91" t="str">
        <f t="shared" si="13"/>
        <v>오전</v>
      </c>
      <c r="M719" s="151"/>
    </row>
    <row r="720" spans="2:13">
      <c r="B720" s="364" t="s">
        <v>2991</v>
      </c>
      <c r="C720" s="364" t="s">
        <v>3528</v>
      </c>
      <c r="D720" s="72" t="s">
        <v>1887</v>
      </c>
      <c r="E720" s="72">
        <v>10</v>
      </c>
      <c r="F720" s="72">
        <v>2</v>
      </c>
      <c r="G720" s="72">
        <v>10</v>
      </c>
      <c r="H720" s="72">
        <v>10</v>
      </c>
      <c r="I720" s="72">
        <v>10</v>
      </c>
      <c r="J720" s="86" t="s">
        <v>359</v>
      </c>
      <c r="K720" s="152" t="s">
        <v>85</v>
      </c>
      <c r="L720" s="91" t="str">
        <f t="shared" si="13"/>
        <v>오전</v>
      </c>
      <c r="M720" s="151"/>
    </row>
    <row r="721" spans="2:13">
      <c r="B721" s="364" t="s">
        <v>2991</v>
      </c>
      <c r="C721" s="364" t="s">
        <v>3528</v>
      </c>
      <c r="D721" s="72" t="s">
        <v>1889</v>
      </c>
      <c r="E721" s="72">
        <v>10</v>
      </c>
      <c r="F721" s="72">
        <v>2</v>
      </c>
      <c r="G721" s="72">
        <v>10</v>
      </c>
      <c r="H721" s="72">
        <v>10</v>
      </c>
      <c r="I721" s="72">
        <v>10</v>
      </c>
      <c r="J721" s="86" t="s">
        <v>359</v>
      </c>
      <c r="K721" s="152" t="s">
        <v>41</v>
      </c>
      <c r="L721" s="91" t="str">
        <f t="shared" si="13"/>
        <v>오전</v>
      </c>
      <c r="M721" s="151"/>
    </row>
    <row r="722" spans="2:13">
      <c r="B722" s="364" t="s">
        <v>2991</v>
      </c>
      <c r="C722" s="364" t="s">
        <v>3528</v>
      </c>
      <c r="D722" s="72" t="s">
        <v>1892</v>
      </c>
      <c r="E722" s="72">
        <v>10</v>
      </c>
      <c r="F722" s="72">
        <v>2</v>
      </c>
      <c r="G722" s="72">
        <v>10</v>
      </c>
      <c r="H722" s="72">
        <v>10</v>
      </c>
      <c r="I722" s="72">
        <v>10</v>
      </c>
      <c r="J722" s="86" t="s">
        <v>359</v>
      </c>
      <c r="K722" s="152" t="s">
        <v>41</v>
      </c>
      <c r="L722" s="91" t="str">
        <f t="shared" si="13"/>
        <v>오전</v>
      </c>
      <c r="M722" s="151"/>
    </row>
    <row r="723" spans="2:13">
      <c r="B723" s="364" t="s">
        <v>2991</v>
      </c>
      <c r="C723" s="364" t="s">
        <v>3528</v>
      </c>
      <c r="D723" s="72" t="s">
        <v>1894</v>
      </c>
      <c r="E723" s="72">
        <v>10</v>
      </c>
      <c r="F723" s="72">
        <v>2</v>
      </c>
      <c r="G723" s="72">
        <v>10</v>
      </c>
      <c r="H723" s="72">
        <v>10</v>
      </c>
      <c r="I723" s="72">
        <v>10</v>
      </c>
      <c r="J723" s="86" t="s">
        <v>359</v>
      </c>
      <c r="K723" s="152" t="s">
        <v>85</v>
      </c>
      <c r="L723" s="91" t="str">
        <f t="shared" si="13"/>
        <v>오전</v>
      </c>
      <c r="M723" s="151"/>
    </row>
    <row r="724" spans="2:13">
      <c r="B724" s="364" t="s">
        <v>2991</v>
      </c>
      <c r="C724" s="364" t="s">
        <v>3528</v>
      </c>
      <c r="D724" s="72" t="s">
        <v>1896</v>
      </c>
      <c r="E724" s="72">
        <v>10</v>
      </c>
      <c r="F724" s="72">
        <v>2</v>
      </c>
      <c r="G724" s="72">
        <v>10</v>
      </c>
      <c r="H724" s="72">
        <v>10</v>
      </c>
      <c r="I724" s="72">
        <v>10</v>
      </c>
      <c r="J724" s="86" t="s">
        <v>359</v>
      </c>
      <c r="K724" s="152" t="s">
        <v>85</v>
      </c>
      <c r="L724" s="91" t="str">
        <f t="shared" si="13"/>
        <v>오전</v>
      </c>
      <c r="M724" s="151"/>
    </row>
    <row r="725" spans="2:13">
      <c r="B725" s="364" t="s">
        <v>2991</v>
      </c>
      <c r="C725" s="364" t="s">
        <v>3528</v>
      </c>
      <c r="D725" s="72" t="s">
        <v>1899</v>
      </c>
      <c r="E725" s="72">
        <v>10</v>
      </c>
      <c r="F725" s="72">
        <v>2</v>
      </c>
      <c r="G725" s="72">
        <v>10</v>
      </c>
      <c r="H725" s="72">
        <v>10</v>
      </c>
      <c r="I725" s="72">
        <v>10</v>
      </c>
      <c r="J725" s="86" t="s">
        <v>359</v>
      </c>
      <c r="K725" s="152" t="s">
        <v>41</v>
      </c>
      <c r="L725" s="91" t="str">
        <f t="shared" ref="L725:L788" si="14">IF(MID(D725,1,8)&gt;="20241101",IF(VALUE(MID(D725,10,6))&lt;120000,"오전",IF(VALUE(MID(D725,10,2))&lt;17,"오후","야간")),
IF(MID(D725,1,8)&lt;"20241101",IF(VALUE(MID(D725,10,6))&lt;120000,"오전",IF(VALUE(MID(D725,10,2))&lt;18,"오후","야간"))
))</f>
        <v>오전</v>
      </c>
      <c r="M725" s="151"/>
    </row>
    <row r="726" spans="2:13">
      <c r="B726" s="364" t="s">
        <v>2991</v>
      </c>
      <c r="C726" s="364" t="s">
        <v>3528</v>
      </c>
      <c r="D726" s="72" t="s">
        <v>1901</v>
      </c>
      <c r="E726" s="72">
        <v>10</v>
      </c>
      <c r="F726" s="72">
        <v>2</v>
      </c>
      <c r="G726" s="72">
        <v>10</v>
      </c>
      <c r="H726" s="72">
        <v>10</v>
      </c>
      <c r="I726" s="72">
        <v>10</v>
      </c>
      <c r="J726" s="86" t="s">
        <v>359</v>
      </c>
      <c r="K726" s="152" t="s">
        <v>85</v>
      </c>
      <c r="L726" s="91" t="str">
        <f t="shared" si="14"/>
        <v>오전</v>
      </c>
      <c r="M726" s="151"/>
    </row>
    <row r="727" spans="2:13">
      <c r="B727" s="364" t="s">
        <v>2991</v>
      </c>
      <c r="C727" s="364" t="s">
        <v>3528</v>
      </c>
      <c r="D727" s="72" t="s">
        <v>1904</v>
      </c>
      <c r="E727" s="72">
        <v>10</v>
      </c>
      <c r="F727" s="72">
        <v>2</v>
      </c>
      <c r="G727" s="72">
        <v>10</v>
      </c>
      <c r="H727" s="72">
        <v>10</v>
      </c>
      <c r="I727" s="72">
        <v>10</v>
      </c>
      <c r="J727" s="86" t="s">
        <v>359</v>
      </c>
      <c r="K727" s="152" t="s">
        <v>41</v>
      </c>
      <c r="L727" s="91" t="str">
        <f t="shared" si="14"/>
        <v>오후</v>
      </c>
      <c r="M727" s="151"/>
    </row>
    <row r="728" spans="2:13">
      <c r="B728" s="364" t="s">
        <v>2991</v>
      </c>
      <c r="C728" s="364" t="s">
        <v>3528</v>
      </c>
      <c r="D728" s="72" t="s">
        <v>1906</v>
      </c>
      <c r="E728" s="72">
        <v>10</v>
      </c>
      <c r="F728" s="72">
        <v>2</v>
      </c>
      <c r="G728" s="72">
        <v>10</v>
      </c>
      <c r="H728" s="72">
        <v>10</v>
      </c>
      <c r="I728" s="72">
        <v>10</v>
      </c>
      <c r="J728" s="86" t="s">
        <v>359</v>
      </c>
      <c r="K728" s="152" t="s">
        <v>41</v>
      </c>
      <c r="L728" s="91" t="str">
        <f t="shared" si="14"/>
        <v>오후</v>
      </c>
      <c r="M728" s="151"/>
    </row>
    <row r="729" spans="2:13">
      <c r="B729" s="364" t="s">
        <v>2991</v>
      </c>
      <c r="C729" s="364" t="s">
        <v>3528</v>
      </c>
      <c r="D729" s="72" t="s">
        <v>1909</v>
      </c>
      <c r="E729" s="72">
        <v>10</v>
      </c>
      <c r="F729" s="72">
        <v>2</v>
      </c>
      <c r="G729" s="72">
        <v>10</v>
      </c>
      <c r="H729" s="72">
        <v>10</v>
      </c>
      <c r="I729" s="72">
        <v>10</v>
      </c>
      <c r="J729" s="86" t="s">
        <v>359</v>
      </c>
      <c r="K729" s="152" t="s">
        <v>85</v>
      </c>
      <c r="L729" s="91" t="str">
        <f t="shared" si="14"/>
        <v>오후</v>
      </c>
      <c r="M729" s="151"/>
    </row>
    <row r="730" spans="2:13">
      <c r="B730" s="364" t="s">
        <v>2991</v>
      </c>
      <c r="C730" s="364" t="s">
        <v>3528</v>
      </c>
      <c r="D730" s="72" t="s">
        <v>1911</v>
      </c>
      <c r="E730" s="72">
        <v>10</v>
      </c>
      <c r="F730" s="72">
        <v>2</v>
      </c>
      <c r="G730" s="72">
        <v>10</v>
      </c>
      <c r="H730" s="72">
        <v>10</v>
      </c>
      <c r="I730" s="72">
        <v>10</v>
      </c>
      <c r="J730" s="86" t="s">
        <v>359</v>
      </c>
      <c r="K730" s="152" t="s">
        <v>41</v>
      </c>
      <c r="L730" s="91" t="str">
        <f t="shared" si="14"/>
        <v>오후</v>
      </c>
      <c r="M730" s="151"/>
    </row>
    <row r="731" spans="2:13">
      <c r="B731" s="364" t="s">
        <v>2991</v>
      </c>
      <c r="C731" s="364" t="s">
        <v>3528</v>
      </c>
      <c r="D731" s="72" t="s">
        <v>1913</v>
      </c>
      <c r="E731" s="72">
        <v>10</v>
      </c>
      <c r="F731" s="72">
        <v>2</v>
      </c>
      <c r="G731" s="72">
        <v>10</v>
      </c>
      <c r="H731" s="72">
        <v>10</v>
      </c>
      <c r="I731" s="72">
        <v>10</v>
      </c>
      <c r="J731" s="86" t="s">
        <v>359</v>
      </c>
      <c r="K731" s="152" t="s">
        <v>85</v>
      </c>
      <c r="L731" s="91" t="str">
        <f t="shared" si="14"/>
        <v>오후</v>
      </c>
      <c r="M731" s="151"/>
    </row>
    <row r="732" spans="2:13">
      <c r="B732" s="364" t="s">
        <v>2991</v>
      </c>
      <c r="C732" s="364" t="s">
        <v>3528</v>
      </c>
      <c r="D732" s="72" t="s">
        <v>1916</v>
      </c>
      <c r="E732" s="72">
        <v>10</v>
      </c>
      <c r="F732" s="72">
        <v>2</v>
      </c>
      <c r="G732" s="72">
        <v>10</v>
      </c>
      <c r="H732" s="72">
        <v>10</v>
      </c>
      <c r="I732" s="72">
        <v>10</v>
      </c>
      <c r="J732" s="86" t="s">
        <v>359</v>
      </c>
      <c r="K732" s="152" t="s">
        <v>41</v>
      </c>
      <c r="L732" s="91" t="str">
        <f t="shared" si="14"/>
        <v>오후</v>
      </c>
      <c r="M732" s="151"/>
    </row>
    <row r="733" spans="2:13">
      <c r="B733" s="364" t="s">
        <v>2991</v>
      </c>
      <c r="C733" s="364" t="s">
        <v>3528</v>
      </c>
      <c r="D733" s="72" t="s">
        <v>1918</v>
      </c>
      <c r="E733" s="72">
        <v>10</v>
      </c>
      <c r="F733" s="72">
        <v>2</v>
      </c>
      <c r="G733" s="72">
        <v>10</v>
      </c>
      <c r="H733" s="72">
        <v>10</v>
      </c>
      <c r="I733" s="72">
        <v>10</v>
      </c>
      <c r="J733" s="86" t="s">
        <v>359</v>
      </c>
      <c r="K733" s="152" t="s">
        <v>85</v>
      </c>
      <c r="L733" s="91" t="str">
        <f t="shared" si="14"/>
        <v>오후</v>
      </c>
      <c r="M733" s="151"/>
    </row>
    <row r="734" spans="2:13">
      <c r="B734" s="364" t="s">
        <v>2991</v>
      </c>
      <c r="C734" s="364" t="s">
        <v>3528</v>
      </c>
      <c r="D734" s="72" t="s">
        <v>1920</v>
      </c>
      <c r="E734" s="72">
        <v>10</v>
      </c>
      <c r="F734" s="72">
        <v>2</v>
      </c>
      <c r="G734" s="72">
        <v>10</v>
      </c>
      <c r="H734" s="72">
        <v>10</v>
      </c>
      <c r="I734" s="72">
        <v>10</v>
      </c>
      <c r="J734" s="86" t="s">
        <v>359</v>
      </c>
      <c r="K734" s="152" t="s">
        <v>85</v>
      </c>
      <c r="L734" s="91" t="str">
        <f t="shared" si="14"/>
        <v>오후</v>
      </c>
      <c r="M734" s="151"/>
    </row>
    <row r="735" spans="2:13">
      <c r="B735" s="364" t="s">
        <v>2991</v>
      </c>
      <c r="C735" s="364" t="s">
        <v>3528</v>
      </c>
      <c r="D735" s="72" t="s">
        <v>1922</v>
      </c>
      <c r="E735" s="72">
        <v>10</v>
      </c>
      <c r="F735" s="72">
        <v>2</v>
      </c>
      <c r="G735" s="72">
        <v>10</v>
      </c>
      <c r="H735" s="72">
        <v>10</v>
      </c>
      <c r="I735" s="72">
        <v>10</v>
      </c>
      <c r="J735" s="86" t="s">
        <v>359</v>
      </c>
      <c r="K735" s="152" t="s">
        <v>41</v>
      </c>
      <c r="L735" s="91" t="str">
        <f t="shared" si="14"/>
        <v>오후</v>
      </c>
      <c r="M735" s="151"/>
    </row>
    <row r="736" spans="2:13">
      <c r="B736" s="364" t="s">
        <v>2991</v>
      </c>
      <c r="C736" s="364" t="s">
        <v>3528</v>
      </c>
      <c r="D736" s="72" t="s">
        <v>1924</v>
      </c>
      <c r="E736" s="72">
        <v>10</v>
      </c>
      <c r="F736" s="72">
        <v>2</v>
      </c>
      <c r="G736" s="72">
        <v>10</v>
      </c>
      <c r="H736" s="72">
        <v>10</v>
      </c>
      <c r="I736" s="72">
        <v>10</v>
      </c>
      <c r="J736" s="86" t="s">
        <v>359</v>
      </c>
      <c r="K736" s="152" t="s">
        <v>41</v>
      </c>
      <c r="L736" s="91" t="str">
        <f t="shared" si="14"/>
        <v>오후</v>
      </c>
      <c r="M736" s="151"/>
    </row>
    <row r="737" spans="2:13">
      <c r="B737" s="364" t="s">
        <v>2991</v>
      </c>
      <c r="C737" s="364" t="s">
        <v>3528</v>
      </c>
      <c r="D737" s="72" t="s">
        <v>1926</v>
      </c>
      <c r="E737" s="72">
        <v>10</v>
      </c>
      <c r="F737" s="72">
        <v>2</v>
      </c>
      <c r="G737" s="72">
        <v>10</v>
      </c>
      <c r="H737" s="72">
        <v>10</v>
      </c>
      <c r="I737" s="72">
        <v>10</v>
      </c>
      <c r="J737" s="86" t="s">
        <v>359</v>
      </c>
      <c r="K737" s="152" t="s">
        <v>88</v>
      </c>
      <c r="L737" s="91" t="str">
        <f t="shared" si="14"/>
        <v>오후</v>
      </c>
      <c r="M737" s="151"/>
    </row>
    <row r="738" spans="2:13">
      <c r="B738" s="364" t="s">
        <v>2991</v>
      </c>
      <c r="C738" s="364" t="s">
        <v>3528</v>
      </c>
      <c r="D738" s="72" t="s">
        <v>1929</v>
      </c>
      <c r="E738" s="72">
        <v>10</v>
      </c>
      <c r="F738" s="72">
        <v>2</v>
      </c>
      <c r="G738" s="72">
        <v>10</v>
      </c>
      <c r="H738" s="72">
        <v>10</v>
      </c>
      <c r="I738" s="72">
        <v>10</v>
      </c>
      <c r="J738" s="86" t="s">
        <v>359</v>
      </c>
      <c r="K738" s="152" t="s">
        <v>73</v>
      </c>
      <c r="L738" s="91" t="str">
        <f t="shared" si="14"/>
        <v>오후</v>
      </c>
      <c r="M738" s="151"/>
    </row>
    <row r="739" spans="2:13">
      <c r="B739" s="364" t="s">
        <v>2991</v>
      </c>
      <c r="C739" s="364" t="s">
        <v>3528</v>
      </c>
      <c r="D739" s="72" t="s">
        <v>1931</v>
      </c>
      <c r="E739" s="72">
        <v>10</v>
      </c>
      <c r="F739" s="72">
        <v>2</v>
      </c>
      <c r="G739" s="72">
        <v>10</v>
      </c>
      <c r="H739" s="72">
        <v>10</v>
      </c>
      <c r="I739" s="72">
        <v>10</v>
      </c>
      <c r="J739" s="86" t="s">
        <v>359</v>
      </c>
      <c r="K739" s="152" t="s">
        <v>3587</v>
      </c>
      <c r="L739" s="91" t="str">
        <f t="shared" si="14"/>
        <v>오후</v>
      </c>
      <c r="M739" s="151"/>
    </row>
    <row r="740" spans="2:13">
      <c r="B740" s="364" t="s">
        <v>2991</v>
      </c>
      <c r="C740" s="364" t="s">
        <v>3528</v>
      </c>
      <c r="D740" s="72" t="s">
        <v>1934</v>
      </c>
      <c r="E740" s="72">
        <v>10</v>
      </c>
      <c r="F740" s="72">
        <v>2</v>
      </c>
      <c r="G740" s="72">
        <v>10</v>
      </c>
      <c r="H740" s="72">
        <v>10</v>
      </c>
      <c r="I740" s="72">
        <v>10</v>
      </c>
      <c r="J740" s="86" t="s">
        <v>359</v>
      </c>
      <c r="K740" s="152" t="s">
        <v>3244</v>
      </c>
      <c r="L740" s="91" t="str">
        <f t="shared" si="14"/>
        <v>오후</v>
      </c>
      <c r="M740" s="151"/>
    </row>
    <row r="741" spans="2:13">
      <c r="B741" s="364" t="s">
        <v>2991</v>
      </c>
      <c r="C741" s="364" t="s">
        <v>3528</v>
      </c>
      <c r="D741" s="72" t="s">
        <v>1936</v>
      </c>
      <c r="E741" s="72">
        <v>10</v>
      </c>
      <c r="F741" s="72">
        <v>2</v>
      </c>
      <c r="G741" s="72">
        <v>10</v>
      </c>
      <c r="H741" s="72">
        <v>10</v>
      </c>
      <c r="I741" s="72">
        <v>10</v>
      </c>
      <c r="J741" s="86" t="s">
        <v>359</v>
      </c>
      <c r="K741" s="152" t="s">
        <v>41</v>
      </c>
      <c r="L741" s="91" t="str">
        <f t="shared" si="14"/>
        <v>오후</v>
      </c>
      <c r="M741" s="151"/>
    </row>
    <row r="742" spans="2:13">
      <c r="B742" s="364" t="s">
        <v>2991</v>
      </c>
      <c r="C742" s="364" t="s">
        <v>3528</v>
      </c>
      <c r="D742" s="72" t="s">
        <v>1938</v>
      </c>
      <c r="E742" s="72">
        <v>10</v>
      </c>
      <c r="F742" s="72">
        <v>2</v>
      </c>
      <c r="G742" s="72">
        <v>10</v>
      </c>
      <c r="H742" s="72">
        <v>10</v>
      </c>
      <c r="I742" s="72">
        <v>10</v>
      </c>
      <c r="J742" s="86" t="s">
        <v>359</v>
      </c>
      <c r="K742" s="152" t="s">
        <v>41</v>
      </c>
      <c r="L742" s="91" t="str">
        <f t="shared" si="14"/>
        <v>오후</v>
      </c>
      <c r="M742" s="151"/>
    </row>
    <row r="743" spans="2:13">
      <c r="B743" s="364" t="s">
        <v>2991</v>
      </c>
      <c r="C743" s="364" t="s">
        <v>3528</v>
      </c>
      <c r="D743" s="72" t="s">
        <v>1940</v>
      </c>
      <c r="E743" s="72">
        <v>10</v>
      </c>
      <c r="F743" s="72">
        <v>2</v>
      </c>
      <c r="G743" s="72">
        <v>10</v>
      </c>
      <c r="H743" s="72">
        <v>10</v>
      </c>
      <c r="I743" s="72">
        <v>10</v>
      </c>
      <c r="J743" s="86" t="s">
        <v>359</v>
      </c>
      <c r="K743" s="152" t="s">
        <v>41</v>
      </c>
      <c r="L743" s="91" t="str">
        <f t="shared" si="14"/>
        <v>오후</v>
      </c>
      <c r="M743" s="151"/>
    </row>
    <row r="744" spans="2:13">
      <c r="B744" s="364" t="s">
        <v>2991</v>
      </c>
      <c r="C744" s="364" t="s">
        <v>3528</v>
      </c>
      <c r="D744" s="72" t="s">
        <v>1943</v>
      </c>
      <c r="E744" s="72">
        <v>10</v>
      </c>
      <c r="F744" s="72">
        <v>2</v>
      </c>
      <c r="G744" s="72">
        <v>10</v>
      </c>
      <c r="H744" s="72">
        <v>10</v>
      </c>
      <c r="I744" s="72">
        <v>10</v>
      </c>
      <c r="J744" s="86" t="s">
        <v>359</v>
      </c>
      <c r="K744" s="152" t="s">
        <v>3593</v>
      </c>
      <c r="L744" s="91" t="str">
        <f t="shared" si="14"/>
        <v>오후</v>
      </c>
      <c r="M744" s="151"/>
    </row>
    <row r="745" spans="2:13">
      <c r="B745" s="364" t="s">
        <v>2991</v>
      </c>
      <c r="C745" s="364" t="s">
        <v>3528</v>
      </c>
      <c r="D745" s="72" t="s">
        <v>1945</v>
      </c>
      <c r="E745" s="72">
        <v>10</v>
      </c>
      <c r="F745" s="72">
        <v>2</v>
      </c>
      <c r="G745" s="72">
        <v>10</v>
      </c>
      <c r="H745" s="72">
        <v>10</v>
      </c>
      <c r="I745" s="72">
        <v>10</v>
      </c>
      <c r="J745" s="86" t="s">
        <v>359</v>
      </c>
      <c r="K745" s="152" t="s">
        <v>85</v>
      </c>
      <c r="L745" s="91" t="str">
        <f t="shared" si="14"/>
        <v>오후</v>
      </c>
      <c r="M745" s="151"/>
    </row>
    <row r="746" spans="2:13">
      <c r="B746" s="364" t="s">
        <v>2991</v>
      </c>
      <c r="C746" s="364" t="s">
        <v>3324</v>
      </c>
      <c r="D746" s="72" t="s">
        <v>1947</v>
      </c>
      <c r="E746" s="72">
        <v>10</v>
      </c>
      <c r="F746" s="72">
        <v>2</v>
      </c>
      <c r="G746" s="72">
        <v>10</v>
      </c>
      <c r="H746" s="72">
        <v>10</v>
      </c>
      <c r="I746" s="72">
        <v>10</v>
      </c>
      <c r="J746" s="86" t="s">
        <v>359</v>
      </c>
      <c r="K746" s="152" t="s">
        <v>93</v>
      </c>
      <c r="L746" s="91" t="str">
        <f t="shared" si="14"/>
        <v>오후</v>
      </c>
      <c r="M746" s="151"/>
    </row>
    <row r="747" spans="2:13">
      <c r="B747" s="364" t="s">
        <v>2991</v>
      </c>
      <c r="C747" s="364" t="s">
        <v>3326</v>
      </c>
      <c r="D747" s="72" t="s">
        <v>1953</v>
      </c>
      <c r="E747" s="72">
        <v>10</v>
      </c>
      <c r="F747" s="72">
        <v>2</v>
      </c>
      <c r="G747" s="72">
        <v>10</v>
      </c>
      <c r="H747" s="72">
        <v>10</v>
      </c>
      <c r="I747" s="72">
        <v>10</v>
      </c>
      <c r="J747" s="86" t="s">
        <v>359</v>
      </c>
      <c r="K747" s="152" t="s">
        <v>3100</v>
      </c>
      <c r="L747" s="91" t="str">
        <f t="shared" si="14"/>
        <v>오후</v>
      </c>
      <c r="M747" s="151"/>
    </row>
    <row r="748" spans="2:13">
      <c r="B748" s="364" t="s">
        <v>2991</v>
      </c>
      <c r="C748" s="364" t="s">
        <v>3326</v>
      </c>
      <c r="D748" s="72" t="s">
        <v>1961</v>
      </c>
      <c r="E748" s="72">
        <v>10</v>
      </c>
      <c r="F748" s="72">
        <v>2</v>
      </c>
      <c r="G748" s="72">
        <v>10</v>
      </c>
      <c r="H748" s="72">
        <v>10</v>
      </c>
      <c r="I748" s="72">
        <v>10</v>
      </c>
      <c r="J748" s="86" t="s">
        <v>359</v>
      </c>
      <c r="K748" s="152" t="s">
        <v>3491</v>
      </c>
      <c r="L748" s="91" t="str">
        <f t="shared" si="14"/>
        <v>오후</v>
      </c>
      <c r="M748" s="151"/>
    </row>
    <row r="749" spans="2:13">
      <c r="B749" s="364" t="s">
        <v>2991</v>
      </c>
      <c r="C749" s="364" t="s">
        <v>3326</v>
      </c>
      <c r="D749" s="72" t="s">
        <v>1963</v>
      </c>
      <c r="E749" s="72">
        <v>10</v>
      </c>
      <c r="F749" s="72">
        <v>2</v>
      </c>
      <c r="G749" s="72">
        <v>10</v>
      </c>
      <c r="H749" s="72">
        <v>10</v>
      </c>
      <c r="I749" s="72">
        <v>10</v>
      </c>
      <c r="J749" s="86" t="s">
        <v>359</v>
      </c>
      <c r="K749" s="152" t="s">
        <v>97</v>
      </c>
      <c r="L749" s="91" t="str">
        <f t="shared" si="14"/>
        <v>오후</v>
      </c>
      <c r="M749" s="151"/>
    </row>
    <row r="750" spans="2:13">
      <c r="B750" s="364" t="s">
        <v>2991</v>
      </c>
      <c r="C750" s="364" t="s">
        <v>3326</v>
      </c>
      <c r="D750" s="72" t="s">
        <v>1965</v>
      </c>
      <c r="E750" s="72">
        <v>10</v>
      </c>
      <c r="F750" s="72">
        <v>2</v>
      </c>
      <c r="G750" s="72">
        <v>10</v>
      </c>
      <c r="H750" s="72">
        <v>10</v>
      </c>
      <c r="I750" s="72">
        <v>10</v>
      </c>
      <c r="J750" s="86" t="s">
        <v>359</v>
      </c>
      <c r="K750" s="152" t="s">
        <v>423</v>
      </c>
      <c r="L750" s="91" t="str">
        <f t="shared" si="14"/>
        <v>오후</v>
      </c>
      <c r="M750" s="151"/>
    </row>
    <row r="751" spans="2:13">
      <c r="B751" s="364" t="s">
        <v>2991</v>
      </c>
      <c r="C751" s="364" t="s">
        <v>3326</v>
      </c>
      <c r="D751" s="72" t="s">
        <v>1967</v>
      </c>
      <c r="E751" s="72">
        <v>10</v>
      </c>
      <c r="F751" s="72">
        <v>2</v>
      </c>
      <c r="G751" s="72">
        <v>10</v>
      </c>
      <c r="H751" s="72">
        <v>10</v>
      </c>
      <c r="I751" s="72">
        <v>10</v>
      </c>
      <c r="J751" s="86" t="s">
        <v>359</v>
      </c>
      <c r="K751" s="152" t="s">
        <v>2990</v>
      </c>
      <c r="L751" s="91" t="str">
        <f t="shared" si="14"/>
        <v>오후</v>
      </c>
      <c r="M751" s="151"/>
    </row>
    <row r="752" spans="2:13">
      <c r="B752" s="364" t="s">
        <v>2991</v>
      </c>
      <c r="C752" s="364" t="s">
        <v>3326</v>
      </c>
      <c r="D752" s="72" t="s">
        <v>1969</v>
      </c>
      <c r="E752" s="72">
        <v>10</v>
      </c>
      <c r="F752" s="72">
        <v>2</v>
      </c>
      <c r="G752" s="72">
        <v>10</v>
      </c>
      <c r="H752" s="72">
        <v>10</v>
      </c>
      <c r="I752" s="72">
        <v>10</v>
      </c>
      <c r="J752" s="86" t="s">
        <v>359</v>
      </c>
      <c r="K752" s="152" t="s">
        <v>85</v>
      </c>
      <c r="L752" s="91" t="str">
        <f t="shared" si="14"/>
        <v>오후</v>
      </c>
      <c r="M752" s="151"/>
    </row>
    <row r="753" spans="2:13">
      <c r="B753" s="364" t="s">
        <v>2991</v>
      </c>
      <c r="C753" s="364" t="s">
        <v>3326</v>
      </c>
      <c r="D753" s="72" t="s">
        <v>1973</v>
      </c>
      <c r="E753" s="72">
        <v>10</v>
      </c>
      <c r="F753" s="72">
        <v>2</v>
      </c>
      <c r="G753" s="72">
        <v>10</v>
      </c>
      <c r="H753" s="72">
        <v>10</v>
      </c>
      <c r="I753" s="72">
        <v>10</v>
      </c>
      <c r="J753" s="86" t="s">
        <v>359</v>
      </c>
      <c r="K753" s="152" t="s">
        <v>73</v>
      </c>
      <c r="L753" s="91" t="str">
        <f t="shared" si="14"/>
        <v>오후</v>
      </c>
      <c r="M753" s="151"/>
    </row>
    <row r="754" spans="2:13">
      <c r="B754" s="364" t="s">
        <v>2991</v>
      </c>
      <c r="C754" s="364" t="s">
        <v>3326</v>
      </c>
      <c r="D754" s="72" t="s">
        <v>1975</v>
      </c>
      <c r="E754" s="72">
        <v>10</v>
      </c>
      <c r="F754" s="72">
        <v>2</v>
      </c>
      <c r="G754" s="72">
        <v>10</v>
      </c>
      <c r="H754" s="72">
        <v>10</v>
      </c>
      <c r="I754" s="72">
        <v>10</v>
      </c>
      <c r="J754" s="86" t="s">
        <v>359</v>
      </c>
      <c r="K754" s="152" t="s">
        <v>980</v>
      </c>
      <c r="L754" s="91" t="str">
        <f t="shared" si="14"/>
        <v>오후</v>
      </c>
      <c r="M754" s="151"/>
    </row>
    <row r="755" spans="2:13">
      <c r="B755" s="364" t="s">
        <v>2991</v>
      </c>
      <c r="C755" s="364" t="s">
        <v>3326</v>
      </c>
      <c r="D755" s="72" t="s">
        <v>1983</v>
      </c>
      <c r="E755" s="72">
        <v>10</v>
      </c>
      <c r="F755" s="72">
        <v>2</v>
      </c>
      <c r="G755" s="72">
        <v>10</v>
      </c>
      <c r="H755" s="72">
        <v>10</v>
      </c>
      <c r="I755" s="72">
        <v>10</v>
      </c>
      <c r="J755" s="86" t="s">
        <v>359</v>
      </c>
      <c r="K755" s="152" t="s">
        <v>97</v>
      </c>
      <c r="L755" s="91" t="str">
        <f t="shared" si="14"/>
        <v>오후</v>
      </c>
      <c r="M755" s="151"/>
    </row>
    <row r="756" spans="2:13">
      <c r="B756" s="364" t="s">
        <v>2991</v>
      </c>
      <c r="C756" s="364" t="s">
        <v>3326</v>
      </c>
      <c r="D756" s="72" t="s">
        <v>1985</v>
      </c>
      <c r="E756" s="72">
        <v>10</v>
      </c>
      <c r="F756" s="72">
        <v>2</v>
      </c>
      <c r="G756" s="72">
        <v>10</v>
      </c>
      <c r="H756" s="72">
        <v>10</v>
      </c>
      <c r="I756" s="72">
        <v>10</v>
      </c>
      <c r="J756" s="86" t="s">
        <v>359</v>
      </c>
      <c r="K756" s="152" t="s">
        <v>2990</v>
      </c>
      <c r="L756" s="91" t="str">
        <f t="shared" si="14"/>
        <v>오후</v>
      </c>
      <c r="M756" s="151"/>
    </row>
    <row r="757" spans="2:13">
      <c r="B757" s="364" t="s">
        <v>2991</v>
      </c>
      <c r="C757" s="364" t="s">
        <v>3326</v>
      </c>
      <c r="D757" s="72" t="s">
        <v>1987</v>
      </c>
      <c r="E757" s="72">
        <v>10</v>
      </c>
      <c r="F757" s="72">
        <v>2</v>
      </c>
      <c r="G757" s="72">
        <v>10</v>
      </c>
      <c r="H757" s="72">
        <v>10</v>
      </c>
      <c r="I757" s="72">
        <v>10</v>
      </c>
      <c r="J757" s="86" t="s">
        <v>359</v>
      </c>
      <c r="K757" s="152" t="s">
        <v>41</v>
      </c>
      <c r="L757" s="91" t="str">
        <f t="shared" si="14"/>
        <v>오후</v>
      </c>
      <c r="M757" s="151"/>
    </row>
    <row r="758" spans="2:13">
      <c r="B758" s="364" t="s">
        <v>2991</v>
      </c>
      <c r="C758" s="364" t="s">
        <v>3326</v>
      </c>
      <c r="D758" s="72" t="s">
        <v>1989</v>
      </c>
      <c r="E758" s="72">
        <v>10</v>
      </c>
      <c r="F758" s="72">
        <v>2</v>
      </c>
      <c r="G758" s="72">
        <v>10</v>
      </c>
      <c r="H758" s="72">
        <v>10</v>
      </c>
      <c r="I758" s="72">
        <v>10</v>
      </c>
      <c r="J758" s="86" t="s">
        <v>359</v>
      </c>
      <c r="K758" s="152" t="s">
        <v>85</v>
      </c>
      <c r="L758" s="91" t="str">
        <f t="shared" si="14"/>
        <v>오후</v>
      </c>
      <c r="M758" s="151"/>
    </row>
    <row r="759" spans="2:13">
      <c r="B759" s="364" t="s">
        <v>2991</v>
      </c>
      <c r="C759" s="364" t="s">
        <v>3326</v>
      </c>
      <c r="D759" s="72" t="s">
        <v>1991</v>
      </c>
      <c r="E759" s="72">
        <v>10</v>
      </c>
      <c r="F759" s="72">
        <v>2</v>
      </c>
      <c r="G759" s="72">
        <v>10</v>
      </c>
      <c r="H759" s="72">
        <v>10</v>
      </c>
      <c r="I759" s="72">
        <v>10</v>
      </c>
      <c r="J759" s="86" t="s">
        <v>359</v>
      </c>
      <c r="K759" s="152" t="s">
        <v>95</v>
      </c>
      <c r="L759" s="91" t="str">
        <f t="shared" si="14"/>
        <v>오후</v>
      </c>
      <c r="M759" s="151"/>
    </row>
    <row r="760" spans="2:13">
      <c r="B760" s="364" t="s">
        <v>2991</v>
      </c>
      <c r="C760" s="364" t="s">
        <v>3326</v>
      </c>
      <c r="D760" s="72" t="s">
        <v>1993</v>
      </c>
      <c r="E760" s="72">
        <v>10</v>
      </c>
      <c r="F760" s="72">
        <v>2</v>
      </c>
      <c r="G760" s="72">
        <v>10</v>
      </c>
      <c r="H760" s="72">
        <v>10</v>
      </c>
      <c r="I760" s="72">
        <v>10</v>
      </c>
      <c r="J760" s="86" t="s">
        <v>359</v>
      </c>
      <c r="K760" s="152" t="s">
        <v>95</v>
      </c>
      <c r="L760" s="91" t="str">
        <f t="shared" si="14"/>
        <v>오후</v>
      </c>
      <c r="M760" s="151"/>
    </row>
    <row r="761" spans="2:13">
      <c r="B761" s="364" t="s">
        <v>2991</v>
      </c>
      <c r="C761" s="364" t="s">
        <v>3326</v>
      </c>
      <c r="D761" s="72" t="s">
        <v>1995</v>
      </c>
      <c r="E761" s="72">
        <v>10</v>
      </c>
      <c r="F761" s="72">
        <v>2</v>
      </c>
      <c r="G761" s="72">
        <v>10</v>
      </c>
      <c r="H761" s="72">
        <v>10</v>
      </c>
      <c r="I761" s="72">
        <v>10</v>
      </c>
      <c r="J761" s="86" t="s">
        <v>359</v>
      </c>
      <c r="K761" s="152" t="s">
        <v>2961</v>
      </c>
      <c r="L761" s="91" t="str">
        <f t="shared" si="14"/>
        <v>오후</v>
      </c>
      <c r="M761" s="151"/>
    </row>
    <row r="762" spans="2:13">
      <c r="B762" s="364" t="s">
        <v>2991</v>
      </c>
      <c r="C762" s="364" t="s">
        <v>3326</v>
      </c>
      <c r="D762" s="72" t="s">
        <v>1997</v>
      </c>
      <c r="E762" s="72">
        <v>10</v>
      </c>
      <c r="F762" s="72">
        <v>2</v>
      </c>
      <c r="G762" s="72">
        <v>10</v>
      </c>
      <c r="H762" s="72">
        <v>10</v>
      </c>
      <c r="I762" s="72">
        <v>10</v>
      </c>
      <c r="J762" s="86" t="s">
        <v>359</v>
      </c>
      <c r="K762" s="152" t="s">
        <v>95</v>
      </c>
      <c r="L762" s="91" t="str">
        <f t="shared" si="14"/>
        <v>오후</v>
      </c>
      <c r="M762" s="151"/>
    </row>
    <row r="763" spans="2:13">
      <c r="B763" s="364" t="s">
        <v>2991</v>
      </c>
      <c r="C763" s="364" t="s">
        <v>3326</v>
      </c>
      <c r="D763" s="72" t="s">
        <v>1999</v>
      </c>
      <c r="E763" s="72">
        <v>10</v>
      </c>
      <c r="F763" s="72">
        <v>2</v>
      </c>
      <c r="G763" s="72">
        <v>10</v>
      </c>
      <c r="H763" s="72">
        <v>10</v>
      </c>
      <c r="I763" s="72">
        <v>10</v>
      </c>
      <c r="J763" s="86" t="s">
        <v>359</v>
      </c>
      <c r="K763" s="152" t="s">
        <v>97</v>
      </c>
      <c r="L763" s="91" t="str">
        <f t="shared" si="14"/>
        <v>오후</v>
      </c>
      <c r="M763" s="151"/>
    </row>
    <row r="764" spans="2:13">
      <c r="B764" s="364" t="s">
        <v>2991</v>
      </c>
      <c r="C764" s="364" t="s">
        <v>3326</v>
      </c>
      <c r="D764" s="72" t="s">
        <v>2001</v>
      </c>
      <c r="E764" s="72">
        <v>10</v>
      </c>
      <c r="F764" s="72">
        <v>2</v>
      </c>
      <c r="G764" s="72">
        <v>10</v>
      </c>
      <c r="H764" s="72">
        <v>10</v>
      </c>
      <c r="I764" s="72">
        <v>10</v>
      </c>
      <c r="J764" s="86" t="s">
        <v>359</v>
      </c>
      <c r="K764" s="152" t="s">
        <v>95</v>
      </c>
      <c r="L764" s="91" t="str">
        <f t="shared" si="14"/>
        <v>오후</v>
      </c>
      <c r="M764" s="151"/>
    </row>
    <row r="765" spans="2:13">
      <c r="B765" s="364" t="s">
        <v>2991</v>
      </c>
      <c r="C765" s="364" t="s">
        <v>3326</v>
      </c>
      <c r="D765" s="72" t="s">
        <v>2004</v>
      </c>
      <c r="E765" s="72">
        <v>10</v>
      </c>
      <c r="F765" s="72">
        <v>2</v>
      </c>
      <c r="G765" s="72">
        <v>10</v>
      </c>
      <c r="H765" s="72">
        <v>10</v>
      </c>
      <c r="I765" s="72">
        <v>10</v>
      </c>
      <c r="J765" s="86" t="s">
        <v>359</v>
      </c>
      <c r="K765" s="152" t="s">
        <v>97</v>
      </c>
      <c r="L765" s="91" t="str">
        <f t="shared" si="14"/>
        <v>오후</v>
      </c>
      <c r="M765" s="151"/>
    </row>
    <row r="766" spans="2:13">
      <c r="B766" s="364" t="s">
        <v>2991</v>
      </c>
      <c r="C766" s="364" t="s">
        <v>3326</v>
      </c>
      <c r="D766" s="72" t="s">
        <v>2006</v>
      </c>
      <c r="E766" s="72">
        <v>10</v>
      </c>
      <c r="F766" s="72">
        <v>2</v>
      </c>
      <c r="G766" s="72">
        <v>10</v>
      </c>
      <c r="H766" s="72">
        <v>10</v>
      </c>
      <c r="I766" s="72">
        <v>10</v>
      </c>
      <c r="J766" s="86" t="s">
        <v>359</v>
      </c>
      <c r="K766" s="152" t="s">
        <v>95</v>
      </c>
      <c r="L766" s="91" t="str">
        <f t="shared" si="14"/>
        <v>오후</v>
      </c>
      <c r="M766" s="151"/>
    </row>
    <row r="767" spans="2:13">
      <c r="B767" s="364" t="s">
        <v>2991</v>
      </c>
      <c r="C767" s="364" t="s">
        <v>3326</v>
      </c>
      <c r="D767" s="72" t="s">
        <v>2008</v>
      </c>
      <c r="E767" s="72">
        <v>10</v>
      </c>
      <c r="F767" s="72">
        <v>2</v>
      </c>
      <c r="G767" s="72">
        <v>10</v>
      </c>
      <c r="H767" s="72">
        <v>10</v>
      </c>
      <c r="I767" s="72">
        <v>10</v>
      </c>
      <c r="J767" s="86" t="s">
        <v>359</v>
      </c>
      <c r="K767" s="152" t="s">
        <v>95</v>
      </c>
      <c r="L767" s="91" t="str">
        <f t="shared" si="14"/>
        <v>오후</v>
      </c>
      <c r="M767" s="151"/>
    </row>
    <row r="768" spans="2:13">
      <c r="B768" s="364" t="s">
        <v>2991</v>
      </c>
      <c r="C768" s="364" t="s">
        <v>3326</v>
      </c>
      <c r="D768" s="72" t="s">
        <v>2010</v>
      </c>
      <c r="E768" s="72">
        <v>10</v>
      </c>
      <c r="F768" s="72">
        <v>2</v>
      </c>
      <c r="G768" s="72">
        <v>10</v>
      </c>
      <c r="H768" s="72">
        <v>10</v>
      </c>
      <c r="I768" s="72">
        <v>10</v>
      </c>
      <c r="J768" s="86" t="s">
        <v>359</v>
      </c>
      <c r="K768" s="152" t="s">
        <v>41</v>
      </c>
      <c r="L768" s="91" t="str">
        <f t="shared" si="14"/>
        <v>오후</v>
      </c>
      <c r="M768" s="151"/>
    </row>
    <row r="769" spans="2:13">
      <c r="B769" s="364" t="s">
        <v>2991</v>
      </c>
      <c r="C769" s="364" t="s">
        <v>3326</v>
      </c>
      <c r="D769" s="72" t="s">
        <v>2012</v>
      </c>
      <c r="E769" s="72">
        <v>10</v>
      </c>
      <c r="F769" s="72">
        <v>2</v>
      </c>
      <c r="G769" s="72">
        <v>10</v>
      </c>
      <c r="H769" s="72">
        <v>10</v>
      </c>
      <c r="I769" s="72">
        <v>10</v>
      </c>
      <c r="J769" s="86" t="s">
        <v>359</v>
      </c>
      <c r="K769" s="152" t="s">
        <v>85</v>
      </c>
      <c r="L769" s="91" t="str">
        <f t="shared" si="14"/>
        <v>오후</v>
      </c>
      <c r="M769" s="151"/>
    </row>
    <row r="770" spans="2:13">
      <c r="B770" s="364" t="s">
        <v>2991</v>
      </c>
      <c r="C770" s="364" t="s">
        <v>3326</v>
      </c>
      <c r="D770" s="72" t="s">
        <v>2014</v>
      </c>
      <c r="E770" s="72">
        <v>10</v>
      </c>
      <c r="F770" s="72">
        <v>2</v>
      </c>
      <c r="G770" s="72">
        <v>10</v>
      </c>
      <c r="H770" s="72">
        <v>10</v>
      </c>
      <c r="I770" s="72">
        <v>10</v>
      </c>
      <c r="J770" s="86" t="s">
        <v>359</v>
      </c>
      <c r="K770" s="152" t="s">
        <v>3047</v>
      </c>
      <c r="L770" s="91" t="str">
        <f t="shared" si="14"/>
        <v>오후</v>
      </c>
      <c r="M770" s="151"/>
    </row>
    <row r="771" spans="2:13">
      <c r="B771" s="364" t="s">
        <v>2991</v>
      </c>
      <c r="C771" s="364" t="s">
        <v>3326</v>
      </c>
      <c r="D771" s="72" t="s">
        <v>2016</v>
      </c>
      <c r="E771" s="72">
        <v>10</v>
      </c>
      <c r="F771" s="72">
        <v>2</v>
      </c>
      <c r="G771" s="72">
        <v>10</v>
      </c>
      <c r="H771" s="72">
        <v>10</v>
      </c>
      <c r="I771" s="72">
        <v>10</v>
      </c>
      <c r="J771" s="86" t="s">
        <v>359</v>
      </c>
      <c r="K771" s="152" t="s">
        <v>85</v>
      </c>
      <c r="L771" s="91" t="str">
        <f t="shared" si="14"/>
        <v>오후</v>
      </c>
      <c r="M771" s="151"/>
    </row>
    <row r="772" spans="2:13">
      <c r="B772" s="364" t="s">
        <v>2991</v>
      </c>
      <c r="C772" s="364" t="s">
        <v>3326</v>
      </c>
      <c r="D772" s="72" t="s">
        <v>2018</v>
      </c>
      <c r="E772" s="72">
        <v>10</v>
      </c>
      <c r="F772" s="72">
        <v>2</v>
      </c>
      <c r="G772" s="72">
        <v>10</v>
      </c>
      <c r="H772" s="72">
        <v>10</v>
      </c>
      <c r="I772" s="72">
        <v>10</v>
      </c>
      <c r="J772" s="86" t="s">
        <v>359</v>
      </c>
      <c r="K772" s="152" t="s">
        <v>97</v>
      </c>
      <c r="L772" s="91" t="str">
        <f t="shared" si="14"/>
        <v>오후</v>
      </c>
      <c r="M772" s="151"/>
    </row>
    <row r="773" spans="2:13">
      <c r="B773" s="364" t="s">
        <v>2991</v>
      </c>
      <c r="C773" s="364" t="s">
        <v>3326</v>
      </c>
      <c r="D773" s="72" t="s">
        <v>2020</v>
      </c>
      <c r="E773" s="72">
        <v>10</v>
      </c>
      <c r="F773" s="72">
        <v>2</v>
      </c>
      <c r="G773" s="72">
        <v>10</v>
      </c>
      <c r="H773" s="72">
        <v>10</v>
      </c>
      <c r="I773" s="72">
        <v>10</v>
      </c>
      <c r="J773" s="86" t="s">
        <v>359</v>
      </c>
      <c r="K773" s="152" t="s">
        <v>95</v>
      </c>
      <c r="L773" s="91" t="str">
        <f t="shared" si="14"/>
        <v>오후</v>
      </c>
      <c r="M773" s="151"/>
    </row>
    <row r="774" spans="2:13">
      <c r="B774" s="364" t="s">
        <v>2991</v>
      </c>
      <c r="C774" s="364" t="s">
        <v>3326</v>
      </c>
      <c r="D774" s="72" t="s">
        <v>2022</v>
      </c>
      <c r="E774" s="72">
        <v>10</v>
      </c>
      <c r="F774" s="72">
        <v>2</v>
      </c>
      <c r="G774" s="72">
        <v>10</v>
      </c>
      <c r="H774" s="72">
        <v>10</v>
      </c>
      <c r="I774" s="72">
        <v>10</v>
      </c>
      <c r="J774" s="86" t="s">
        <v>359</v>
      </c>
      <c r="K774" s="152" t="s">
        <v>93</v>
      </c>
      <c r="L774" s="91" t="str">
        <f t="shared" si="14"/>
        <v>오후</v>
      </c>
      <c r="M774" s="151"/>
    </row>
    <row r="775" spans="2:13">
      <c r="B775" s="364" t="s">
        <v>2991</v>
      </c>
      <c r="C775" s="364" t="s">
        <v>3326</v>
      </c>
      <c r="D775" s="72" t="s">
        <v>2024</v>
      </c>
      <c r="E775" s="72">
        <v>10</v>
      </c>
      <c r="F775" s="72">
        <v>2</v>
      </c>
      <c r="G775" s="72">
        <v>10</v>
      </c>
      <c r="H775" s="72">
        <v>10</v>
      </c>
      <c r="I775" s="72">
        <v>10</v>
      </c>
      <c r="J775" s="86" t="s">
        <v>359</v>
      </c>
      <c r="K775" s="152" t="s">
        <v>41</v>
      </c>
      <c r="L775" s="91" t="str">
        <f t="shared" si="14"/>
        <v>오후</v>
      </c>
      <c r="M775" s="151"/>
    </row>
    <row r="776" spans="2:13">
      <c r="B776" s="364" t="s">
        <v>2991</v>
      </c>
      <c r="C776" s="364" t="s">
        <v>3326</v>
      </c>
      <c r="D776" s="72" t="s">
        <v>2026</v>
      </c>
      <c r="E776" s="72">
        <v>10</v>
      </c>
      <c r="F776" s="72">
        <v>2</v>
      </c>
      <c r="G776" s="72">
        <v>10</v>
      </c>
      <c r="H776" s="72">
        <v>10</v>
      </c>
      <c r="I776" s="72">
        <v>10</v>
      </c>
      <c r="J776" s="86" t="s">
        <v>359</v>
      </c>
      <c r="K776" s="152" t="s">
        <v>41</v>
      </c>
      <c r="L776" s="91" t="str">
        <f t="shared" si="14"/>
        <v>오후</v>
      </c>
      <c r="M776" s="151"/>
    </row>
    <row r="777" spans="2:13">
      <c r="B777" s="364" t="s">
        <v>2991</v>
      </c>
      <c r="C777" s="364" t="s">
        <v>3326</v>
      </c>
      <c r="D777" s="72" t="s">
        <v>2028</v>
      </c>
      <c r="E777" s="72">
        <v>10</v>
      </c>
      <c r="F777" s="72">
        <v>2</v>
      </c>
      <c r="G777" s="72">
        <v>10</v>
      </c>
      <c r="H777" s="72">
        <v>10</v>
      </c>
      <c r="I777" s="72">
        <v>10</v>
      </c>
      <c r="J777" s="86" t="s">
        <v>359</v>
      </c>
      <c r="K777" s="152" t="s">
        <v>3627</v>
      </c>
      <c r="L777" s="91" t="str">
        <f t="shared" si="14"/>
        <v>오후</v>
      </c>
      <c r="M777" s="151"/>
    </row>
    <row r="778" spans="2:13">
      <c r="B778" s="364" t="s">
        <v>2991</v>
      </c>
      <c r="C778" s="364" t="s">
        <v>3326</v>
      </c>
      <c r="D778" s="72" t="s">
        <v>2030</v>
      </c>
      <c r="E778" s="72">
        <v>10</v>
      </c>
      <c r="F778" s="72">
        <v>2</v>
      </c>
      <c r="G778" s="72">
        <v>10</v>
      </c>
      <c r="H778" s="72">
        <v>10</v>
      </c>
      <c r="I778" s="72">
        <v>10</v>
      </c>
      <c r="J778" s="86" t="s">
        <v>359</v>
      </c>
      <c r="K778" s="152" t="s">
        <v>88</v>
      </c>
      <c r="L778" s="91" t="str">
        <f t="shared" si="14"/>
        <v>오후</v>
      </c>
      <c r="M778" s="151"/>
    </row>
    <row r="779" spans="2:13">
      <c r="B779" s="364" t="s">
        <v>2991</v>
      </c>
      <c r="C779" s="364" t="s">
        <v>3326</v>
      </c>
      <c r="D779" s="72" t="s">
        <v>2032</v>
      </c>
      <c r="E779" s="72">
        <v>10</v>
      </c>
      <c r="F779" s="72">
        <v>2</v>
      </c>
      <c r="G779" s="72">
        <v>10</v>
      </c>
      <c r="H779" s="72">
        <v>10</v>
      </c>
      <c r="I779" s="72">
        <v>10</v>
      </c>
      <c r="J779" s="86" t="s">
        <v>359</v>
      </c>
      <c r="K779" s="152" t="s">
        <v>93</v>
      </c>
      <c r="L779" s="91" t="str">
        <f t="shared" si="14"/>
        <v>오후</v>
      </c>
      <c r="M779" s="151"/>
    </row>
    <row r="780" spans="2:13">
      <c r="B780" s="364" t="s">
        <v>2991</v>
      </c>
      <c r="C780" s="364" t="s">
        <v>3326</v>
      </c>
      <c r="D780" s="72" t="s">
        <v>2036</v>
      </c>
      <c r="E780" s="72">
        <v>10</v>
      </c>
      <c r="F780" s="72">
        <v>2</v>
      </c>
      <c r="G780" s="72">
        <v>10</v>
      </c>
      <c r="H780" s="72">
        <v>10</v>
      </c>
      <c r="I780" s="72">
        <v>10</v>
      </c>
      <c r="J780" s="86" t="s">
        <v>359</v>
      </c>
      <c r="K780" s="152" t="s">
        <v>93</v>
      </c>
      <c r="L780" s="91" t="str">
        <f t="shared" si="14"/>
        <v>오후</v>
      </c>
      <c r="M780" s="151"/>
    </row>
    <row r="781" spans="2:13">
      <c r="B781" s="364" t="s">
        <v>2991</v>
      </c>
      <c r="C781" s="364" t="s">
        <v>3326</v>
      </c>
      <c r="D781" s="72" t="s">
        <v>2038</v>
      </c>
      <c r="E781" s="72">
        <v>10</v>
      </c>
      <c r="F781" s="72">
        <v>2</v>
      </c>
      <c r="G781" s="72">
        <v>10</v>
      </c>
      <c r="H781" s="72">
        <v>10</v>
      </c>
      <c r="I781" s="72">
        <v>10</v>
      </c>
      <c r="J781" s="86" t="s">
        <v>359</v>
      </c>
      <c r="K781" s="152" t="s">
        <v>461</v>
      </c>
      <c r="L781" s="91" t="str">
        <f t="shared" si="14"/>
        <v>오후</v>
      </c>
      <c r="M781" s="151"/>
    </row>
    <row r="782" spans="2:13">
      <c r="B782" s="364" t="s">
        <v>2991</v>
      </c>
      <c r="C782" s="364" t="s">
        <v>3326</v>
      </c>
      <c r="D782" s="72" t="s">
        <v>2040</v>
      </c>
      <c r="E782" s="72">
        <v>10</v>
      </c>
      <c r="F782" s="72">
        <v>2</v>
      </c>
      <c r="G782" s="72">
        <v>10</v>
      </c>
      <c r="H782" s="72">
        <v>10</v>
      </c>
      <c r="I782" s="72">
        <v>10</v>
      </c>
      <c r="J782" s="86" t="s">
        <v>359</v>
      </c>
      <c r="K782" s="152" t="s">
        <v>3491</v>
      </c>
      <c r="L782" s="91" t="str">
        <f t="shared" si="14"/>
        <v>오후</v>
      </c>
      <c r="M782" s="151"/>
    </row>
    <row r="783" spans="2:13">
      <c r="B783" s="364" t="s">
        <v>2991</v>
      </c>
      <c r="C783" s="364" t="s">
        <v>3326</v>
      </c>
      <c r="D783" s="72" t="s">
        <v>2042</v>
      </c>
      <c r="E783" s="72">
        <v>10</v>
      </c>
      <c r="F783" s="72">
        <v>2</v>
      </c>
      <c r="G783" s="72">
        <v>10</v>
      </c>
      <c r="H783" s="72">
        <v>10</v>
      </c>
      <c r="I783" s="72">
        <v>10</v>
      </c>
      <c r="J783" s="86" t="s">
        <v>359</v>
      </c>
      <c r="K783" s="152" t="s">
        <v>2990</v>
      </c>
      <c r="L783" s="91" t="str">
        <f t="shared" si="14"/>
        <v>오후</v>
      </c>
      <c r="M783" s="151"/>
    </row>
    <row r="784" spans="2:13">
      <c r="B784" s="364" t="s">
        <v>2991</v>
      </c>
      <c r="C784" s="364" t="s">
        <v>3326</v>
      </c>
      <c r="D784" s="72" t="s">
        <v>2044</v>
      </c>
      <c r="E784" s="72">
        <v>10</v>
      </c>
      <c r="F784" s="72">
        <v>2</v>
      </c>
      <c r="G784" s="72">
        <v>10</v>
      </c>
      <c r="H784" s="72">
        <v>10</v>
      </c>
      <c r="I784" s="72">
        <v>10</v>
      </c>
      <c r="J784" s="86" t="s">
        <v>359</v>
      </c>
      <c r="K784" s="152" t="s">
        <v>3635</v>
      </c>
      <c r="L784" s="91" t="str">
        <f t="shared" si="14"/>
        <v>오후</v>
      </c>
      <c r="M784" s="151"/>
    </row>
    <row r="785" spans="2:13">
      <c r="B785" s="364" t="s">
        <v>2991</v>
      </c>
      <c r="C785" s="364" t="s">
        <v>3326</v>
      </c>
      <c r="D785" s="72" t="s">
        <v>2046</v>
      </c>
      <c r="E785" s="72">
        <v>10</v>
      </c>
      <c r="F785" s="72">
        <v>2</v>
      </c>
      <c r="G785" s="72">
        <v>10</v>
      </c>
      <c r="H785" s="72">
        <v>10</v>
      </c>
      <c r="I785" s="72">
        <v>10</v>
      </c>
      <c r="J785" s="86" t="s">
        <v>359</v>
      </c>
      <c r="K785" s="152" t="s">
        <v>3100</v>
      </c>
      <c r="L785" s="91" t="str">
        <f t="shared" si="14"/>
        <v>오후</v>
      </c>
      <c r="M785" s="151"/>
    </row>
    <row r="786" spans="2:13">
      <c r="B786" s="364" t="s">
        <v>2991</v>
      </c>
      <c r="C786" s="364" t="s">
        <v>3326</v>
      </c>
      <c r="D786" s="72" t="s">
        <v>2048</v>
      </c>
      <c r="E786" s="72">
        <v>10</v>
      </c>
      <c r="F786" s="72">
        <v>2</v>
      </c>
      <c r="G786" s="72">
        <v>10</v>
      </c>
      <c r="H786" s="72">
        <v>10</v>
      </c>
      <c r="I786" s="72">
        <v>10</v>
      </c>
      <c r="J786" s="86" t="s">
        <v>359</v>
      </c>
      <c r="K786" s="152" t="s">
        <v>95</v>
      </c>
      <c r="L786" s="91" t="str">
        <f t="shared" si="14"/>
        <v>오후</v>
      </c>
      <c r="M786" s="151"/>
    </row>
    <row r="787" spans="2:13">
      <c r="B787" s="364" t="s">
        <v>2991</v>
      </c>
      <c r="C787" s="364" t="s">
        <v>3326</v>
      </c>
      <c r="D787" s="72" t="s">
        <v>2050</v>
      </c>
      <c r="E787" s="72">
        <v>10</v>
      </c>
      <c r="F787" s="72">
        <v>2</v>
      </c>
      <c r="G787" s="72">
        <v>10</v>
      </c>
      <c r="H787" s="72">
        <v>10</v>
      </c>
      <c r="I787" s="72">
        <v>10</v>
      </c>
      <c r="J787" s="86" t="s">
        <v>359</v>
      </c>
      <c r="K787" s="152" t="s">
        <v>88</v>
      </c>
      <c r="L787" s="91" t="str">
        <f t="shared" si="14"/>
        <v>오후</v>
      </c>
      <c r="M787" s="151"/>
    </row>
    <row r="788" spans="2:13">
      <c r="B788" s="364" t="s">
        <v>2991</v>
      </c>
      <c r="C788" s="364" t="s">
        <v>3326</v>
      </c>
      <c r="D788" s="72" t="s">
        <v>2052</v>
      </c>
      <c r="E788" s="72">
        <v>10</v>
      </c>
      <c r="F788" s="72">
        <v>2</v>
      </c>
      <c r="G788" s="72">
        <v>10</v>
      </c>
      <c r="H788" s="72">
        <v>10</v>
      </c>
      <c r="I788" s="72">
        <v>10</v>
      </c>
      <c r="J788" s="86" t="s">
        <v>359</v>
      </c>
      <c r="K788" s="152" t="s">
        <v>3627</v>
      </c>
      <c r="L788" s="91" t="str">
        <f t="shared" si="14"/>
        <v>오후</v>
      </c>
      <c r="M788" s="151"/>
    </row>
    <row r="789" spans="2:13">
      <c r="B789" s="364" t="s">
        <v>2991</v>
      </c>
      <c r="C789" s="364" t="s">
        <v>3326</v>
      </c>
      <c r="D789" s="72" t="s">
        <v>2054</v>
      </c>
      <c r="E789" s="72">
        <v>10</v>
      </c>
      <c r="F789" s="72">
        <v>2</v>
      </c>
      <c r="G789" s="72">
        <v>10</v>
      </c>
      <c r="H789" s="72">
        <v>10</v>
      </c>
      <c r="I789" s="72">
        <v>10</v>
      </c>
      <c r="J789" s="86" t="s">
        <v>359</v>
      </c>
      <c r="K789" s="152" t="s">
        <v>88</v>
      </c>
      <c r="L789" s="91" t="str">
        <f t="shared" ref="L789:L852" si="15">IF(MID(D789,1,8)&gt;="20241101",IF(VALUE(MID(D789,10,6))&lt;120000,"오전",IF(VALUE(MID(D789,10,2))&lt;17,"오후","야간")),
IF(MID(D789,1,8)&lt;"20241101",IF(VALUE(MID(D789,10,6))&lt;120000,"오전",IF(VALUE(MID(D789,10,2))&lt;18,"오후","야간"))
))</f>
        <v>오후</v>
      </c>
      <c r="M789" s="151"/>
    </row>
    <row r="790" spans="2:13">
      <c r="B790" s="364" t="s">
        <v>2991</v>
      </c>
      <c r="C790" s="364" t="s">
        <v>3326</v>
      </c>
      <c r="D790" s="72" t="s">
        <v>2056</v>
      </c>
      <c r="E790" s="72">
        <v>10</v>
      </c>
      <c r="F790" s="72">
        <v>2</v>
      </c>
      <c r="G790" s="72">
        <v>10</v>
      </c>
      <c r="H790" s="72">
        <v>10</v>
      </c>
      <c r="I790" s="72">
        <v>10</v>
      </c>
      <c r="J790" s="86" t="s">
        <v>359</v>
      </c>
      <c r="K790" s="152" t="s">
        <v>3491</v>
      </c>
      <c r="L790" s="91" t="str">
        <f t="shared" si="15"/>
        <v>오후</v>
      </c>
      <c r="M790" s="151"/>
    </row>
    <row r="791" spans="2:13">
      <c r="B791" s="364" t="s">
        <v>2991</v>
      </c>
      <c r="C791" s="364" t="s">
        <v>3326</v>
      </c>
      <c r="D791" s="72" t="s">
        <v>2058</v>
      </c>
      <c r="E791" s="72">
        <v>10</v>
      </c>
      <c r="F791" s="72">
        <v>2</v>
      </c>
      <c r="G791" s="72">
        <v>10</v>
      </c>
      <c r="H791" s="72">
        <v>10</v>
      </c>
      <c r="I791" s="72">
        <v>10</v>
      </c>
      <c r="J791" s="86" t="s">
        <v>359</v>
      </c>
      <c r="K791" s="152" t="s">
        <v>93</v>
      </c>
      <c r="L791" s="91" t="str">
        <f t="shared" si="15"/>
        <v>오후</v>
      </c>
      <c r="M791" s="151"/>
    </row>
    <row r="792" spans="2:13">
      <c r="B792" s="364" t="s">
        <v>2991</v>
      </c>
      <c r="C792" s="364" t="s">
        <v>3326</v>
      </c>
      <c r="D792" s="72" t="s">
        <v>2066</v>
      </c>
      <c r="E792" s="72">
        <v>10</v>
      </c>
      <c r="F792" s="72">
        <v>2</v>
      </c>
      <c r="G792" s="72">
        <v>10</v>
      </c>
      <c r="H792" s="72">
        <v>10</v>
      </c>
      <c r="I792" s="72">
        <v>10</v>
      </c>
      <c r="J792" s="86" t="s">
        <v>359</v>
      </c>
      <c r="K792" s="152" t="s">
        <v>73</v>
      </c>
      <c r="L792" s="91" t="str">
        <f t="shared" si="15"/>
        <v>오후</v>
      </c>
      <c r="M792" s="151"/>
    </row>
    <row r="793" spans="2:13">
      <c r="B793" s="72" t="s">
        <v>3645</v>
      </c>
      <c r="C793" s="72" t="s">
        <v>2948</v>
      </c>
      <c r="D793" s="72" t="s">
        <v>2078</v>
      </c>
      <c r="E793" s="72">
        <v>10</v>
      </c>
      <c r="F793" s="72">
        <v>2</v>
      </c>
      <c r="G793" s="72">
        <v>10</v>
      </c>
      <c r="H793" s="72">
        <v>10</v>
      </c>
      <c r="I793" s="72">
        <v>10</v>
      </c>
      <c r="J793" s="86" t="s">
        <v>3646</v>
      </c>
      <c r="K793" s="152" t="s">
        <v>3247</v>
      </c>
      <c r="L793" s="91" t="str">
        <f t="shared" si="15"/>
        <v>오후</v>
      </c>
      <c r="M793" s="151" t="s">
        <v>117</v>
      </c>
    </row>
    <row r="794" spans="2:13">
      <c r="B794" s="72" t="s">
        <v>3645</v>
      </c>
      <c r="C794" s="72" t="s">
        <v>3648</v>
      </c>
      <c r="D794" s="72" t="s">
        <v>2319</v>
      </c>
      <c r="E794" s="72">
        <v>10</v>
      </c>
      <c r="F794" s="72">
        <v>2</v>
      </c>
      <c r="G794" s="72">
        <v>10</v>
      </c>
      <c r="H794" s="72">
        <v>10</v>
      </c>
      <c r="I794" s="72">
        <v>10</v>
      </c>
      <c r="J794" s="86" t="s">
        <v>3646</v>
      </c>
      <c r="K794" s="152" t="s">
        <v>3649</v>
      </c>
      <c r="L794" s="91" t="str">
        <f t="shared" si="15"/>
        <v>오후</v>
      </c>
      <c r="M794" s="151" t="s">
        <v>117</v>
      </c>
    </row>
    <row r="795" spans="2:13">
      <c r="B795" s="72" t="s">
        <v>3645</v>
      </c>
      <c r="C795" s="72" t="s">
        <v>3648</v>
      </c>
      <c r="D795" s="72" t="s">
        <v>2325</v>
      </c>
      <c r="E795" s="72">
        <v>10</v>
      </c>
      <c r="F795" s="72">
        <v>2</v>
      </c>
      <c r="G795" s="72">
        <v>10</v>
      </c>
      <c r="H795" s="72">
        <v>10</v>
      </c>
      <c r="I795" s="72">
        <v>10</v>
      </c>
      <c r="J795" s="86" t="s">
        <v>3646</v>
      </c>
      <c r="K795" s="152" t="s">
        <v>3649</v>
      </c>
      <c r="L795" s="91" t="str">
        <f t="shared" si="15"/>
        <v>야간</v>
      </c>
      <c r="M795" s="151" t="s">
        <v>117</v>
      </c>
    </row>
    <row r="796" spans="2:13">
      <c r="B796" s="72" t="s">
        <v>3645</v>
      </c>
      <c r="C796" s="72" t="s">
        <v>3648</v>
      </c>
      <c r="D796" s="72" t="s">
        <v>2331</v>
      </c>
      <c r="E796" s="72">
        <v>10</v>
      </c>
      <c r="F796" s="72">
        <v>2</v>
      </c>
      <c r="G796" s="72">
        <v>10</v>
      </c>
      <c r="H796" s="72">
        <v>10</v>
      </c>
      <c r="I796" s="72">
        <v>10</v>
      </c>
      <c r="J796" s="86" t="s">
        <v>3646</v>
      </c>
      <c r="K796" s="152" t="s">
        <v>3652</v>
      </c>
      <c r="L796" s="91" t="str">
        <f t="shared" si="15"/>
        <v>야간</v>
      </c>
      <c r="M796" s="151" t="s">
        <v>117</v>
      </c>
    </row>
    <row r="797" spans="2:13">
      <c r="B797" s="72" t="s">
        <v>3645</v>
      </c>
      <c r="C797" s="72" t="s">
        <v>3648</v>
      </c>
      <c r="D797" s="72" t="s">
        <v>2337</v>
      </c>
      <c r="E797" s="72">
        <v>10</v>
      </c>
      <c r="F797" s="72">
        <v>2</v>
      </c>
      <c r="G797" s="72">
        <v>10</v>
      </c>
      <c r="H797" s="72">
        <v>10</v>
      </c>
      <c r="I797" s="72">
        <v>10</v>
      </c>
      <c r="J797" s="86" t="s">
        <v>3646</v>
      </c>
      <c r="K797" s="152" t="s">
        <v>362</v>
      </c>
      <c r="L797" s="91" t="str">
        <f t="shared" si="15"/>
        <v>야간</v>
      </c>
      <c r="M797" s="151" t="s">
        <v>117</v>
      </c>
    </row>
    <row r="798" spans="2:13">
      <c r="B798" s="72" t="s">
        <v>3645</v>
      </c>
      <c r="C798" s="72" t="s">
        <v>3648</v>
      </c>
      <c r="D798" s="72" t="s">
        <v>2351</v>
      </c>
      <c r="E798" s="72">
        <v>10</v>
      </c>
      <c r="F798" s="72">
        <v>2</v>
      </c>
      <c r="G798" s="72">
        <v>10</v>
      </c>
      <c r="H798" s="72">
        <v>10</v>
      </c>
      <c r="I798" s="72">
        <v>10</v>
      </c>
      <c r="J798" s="86" t="s">
        <v>3646</v>
      </c>
      <c r="K798" s="152" t="s">
        <v>27</v>
      </c>
      <c r="L798" s="91" t="str">
        <f t="shared" si="15"/>
        <v>야간</v>
      </c>
      <c r="M798" s="151" t="s">
        <v>117</v>
      </c>
    </row>
    <row r="799" spans="2:13">
      <c r="B799" s="72" t="s">
        <v>3645</v>
      </c>
      <c r="C799" s="72" t="s">
        <v>3648</v>
      </c>
      <c r="D799" s="72" t="s">
        <v>2353</v>
      </c>
      <c r="E799" s="72">
        <v>10</v>
      </c>
      <c r="F799" s="72">
        <v>2</v>
      </c>
      <c r="G799" s="72">
        <v>10</v>
      </c>
      <c r="H799" s="72">
        <v>10</v>
      </c>
      <c r="I799" s="72">
        <v>10</v>
      </c>
      <c r="J799" s="86" t="s">
        <v>3646</v>
      </c>
      <c r="K799" s="152" t="s">
        <v>27</v>
      </c>
      <c r="L799" s="91" t="str">
        <f t="shared" si="15"/>
        <v>야간</v>
      </c>
      <c r="M799" s="151" t="s">
        <v>117</v>
      </c>
    </row>
    <row r="800" spans="2:13">
      <c r="B800" s="72" t="s">
        <v>3645</v>
      </c>
      <c r="C800" s="72" t="s">
        <v>3657</v>
      </c>
      <c r="D800" s="72" t="s">
        <v>2408</v>
      </c>
      <c r="E800" s="72">
        <v>10</v>
      </c>
      <c r="F800" s="72">
        <v>2</v>
      </c>
      <c r="G800" s="72">
        <v>10</v>
      </c>
      <c r="H800" s="72">
        <v>10</v>
      </c>
      <c r="I800" s="72">
        <v>10</v>
      </c>
      <c r="J800" s="86" t="s">
        <v>3646</v>
      </c>
      <c r="K800" s="152" t="s">
        <v>3059</v>
      </c>
      <c r="L800" s="91" t="str">
        <f t="shared" si="15"/>
        <v>야간</v>
      </c>
      <c r="M800" s="151" t="s">
        <v>117</v>
      </c>
    </row>
    <row r="801" spans="2:13">
      <c r="B801" s="72" t="s">
        <v>3645</v>
      </c>
      <c r="C801" s="72" t="s">
        <v>3657</v>
      </c>
      <c r="D801" s="72" t="s">
        <v>2410</v>
      </c>
      <c r="E801" s="72">
        <v>10</v>
      </c>
      <c r="F801" s="72">
        <v>2</v>
      </c>
      <c r="G801" s="72">
        <v>10</v>
      </c>
      <c r="H801" s="72">
        <v>10</v>
      </c>
      <c r="I801" s="72">
        <v>10</v>
      </c>
      <c r="J801" s="86" t="s">
        <v>3646</v>
      </c>
      <c r="K801" s="152" t="s">
        <v>3059</v>
      </c>
      <c r="L801" s="91" t="str">
        <f t="shared" si="15"/>
        <v>야간</v>
      </c>
      <c r="M801" s="151" t="s">
        <v>117</v>
      </c>
    </row>
    <row r="802" spans="2:13">
      <c r="B802" s="72" t="s">
        <v>3645</v>
      </c>
      <c r="C802" s="72" t="s">
        <v>3657</v>
      </c>
      <c r="D802" s="72" t="s">
        <v>2420</v>
      </c>
      <c r="E802" s="72">
        <v>10</v>
      </c>
      <c r="F802" s="72">
        <v>2</v>
      </c>
      <c r="G802" s="72">
        <v>10</v>
      </c>
      <c r="H802" s="72">
        <v>10</v>
      </c>
      <c r="I802" s="72">
        <v>10</v>
      </c>
      <c r="J802" s="86" t="s">
        <v>3646</v>
      </c>
      <c r="K802" s="152" t="s">
        <v>3059</v>
      </c>
      <c r="L802" s="91" t="str">
        <f t="shared" si="15"/>
        <v>야간</v>
      </c>
      <c r="M802" s="151" t="s">
        <v>117</v>
      </c>
    </row>
    <row r="803" spans="2:13">
      <c r="B803" s="72" t="s">
        <v>3645</v>
      </c>
      <c r="C803" s="72" t="s">
        <v>3657</v>
      </c>
      <c r="D803" s="72" t="s">
        <v>2424</v>
      </c>
      <c r="E803" s="72">
        <v>10</v>
      </c>
      <c r="F803" s="72">
        <v>2</v>
      </c>
      <c r="G803" s="72">
        <v>10</v>
      </c>
      <c r="H803" s="72">
        <v>10</v>
      </c>
      <c r="I803" s="72">
        <v>10</v>
      </c>
      <c r="J803" s="86" t="s">
        <v>3646</v>
      </c>
      <c r="K803" s="152" t="s">
        <v>3059</v>
      </c>
      <c r="L803" s="91" t="str">
        <f t="shared" si="15"/>
        <v>야간</v>
      </c>
      <c r="M803" s="151" t="s">
        <v>117</v>
      </c>
    </row>
    <row r="804" spans="2:13">
      <c r="B804" s="72" t="s">
        <v>3645</v>
      </c>
      <c r="C804" s="72" t="s">
        <v>3657</v>
      </c>
      <c r="D804" s="72" t="s">
        <v>2438</v>
      </c>
      <c r="E804" s="72">
        <v>10</v>
      </c>
      <c r="F804" s="72">
        <v>2</v>
      </c>
      <c r="G804" s="72">
        <v>10</v>
      </c>
      <c r="H804" s="72">
        <v>10</v>
      </c>
      <c r="I804" s="72">
        <v>10</v>
      </c>
      <c r="J804" s="86" t="s">
        <v>3646</v>
      </c>
      <c r="K804" s="152" t="s">
        <v>27</v>
      </c>
      <c r="L804" s="91" t="str">
        <f t="shared" si="15"/>
        <v>야간</v>
      </c>
      <c r="M804" s="151" t="s">
        <v>117</v>
      </c>
    </row>
    <row r="805" spans="2:13">
      <c r="B805" s="436" t="s">
        <v>3645</v>
      </c>
      <c r="C805" s="436" t="s">
        <v>3663</v>
      </c>
      <c r="D805" s="436" t="s">
        <v>2523</v>
      </c>
      <c r="E805" s="436">
        <v>10</v>
      </c>
      <c r="F805" s="436">
        <v>2</v>
      </c>
      <c r="G805" s="436">
        <v>10</v>
      </c>
      <c r="H805" s="436">
        <v>10</v>
      </c>
      <c r="I805" s="436">
        <v>10</v>
      </c>
      <c r="J805" s="437" t="s">
        <v>3646</v>
      </c>
      <c r="K805" s="431" t="s">
        <v>27</v>
      </c>
      <c r="L805" s="432" t="str">
        <f t="shared" si="15"/>
        <v>오전</v>
      </c>
      <c r="M805" s="433" t="s">
        <v>117</v>
      </c>
    </row>
    <row r="806" spans="2:13">
      <c r="B806" s="72" t="s">
        <v>3645</v>
      </c>
      <c r="C806" s="72" t="s">
        <v>3663</v>
      </c>
      <c r="D806" s="72" t="s">
        <v>2528</v>
      </c>
      <c r="E806" s="72">
        <v>10</v>
      </c>
      <c r="F806" s="72">
        <v>2</v>
      </c>
      <c r="G806" s="72">
        <v>10</v>
      </c>
      <c r="H806" s="72">
        <v>10</v>
      </c>
      <c r="I806" s="72">
        <v>10</v>
      </c>
      <c r="J806" s="86" t="s">
        <v>3646</v>
      </c>
      <c r="K806" s="152" t="s">
        <v>27</v>
      </c>
      <c r="L806" s="91" t="str">
        <f t="shared" si="15"/>
        <v>오전</v>
      </c>
      <c r="M806" s="151" t="s">
        <v>117</v>
      </c>
    </row>
    <row r="807" spans="2:13">
      <c r="B807" s="72" t="s">
        <v>3645</v>
      </c>
      <c r="C807" s="72" t="s">
        <v>3663</v>
      </c>
      <c r="D807" s="72" t="s">
        <v>2534</v>
      </c>
      <c r="E807" s="72">
        <v>10</v>
      </c>
      <c r="F807" s="72">
        <v>2</v>
      </c>
      <c r="G807" s="72">
        <v>10</v>
      </c>
      <c r="H807" s="72">
        <v>10</v>
      </c>
      <c r="I807" s="72">
        <v>10</v>
      </c>
      <c r="J807" s="86" t="s">
        <v>3646</v>
      </c>
      <c r="K807" s="152" t="s">
        <v>27</v>
      </c>
      <c r="L807" s="91" t="str">
        <f t="shared" si="15"/>
        <v>오전</v>
      </c>
      <c r="M807" s="151" t="s">
        <v>117</v>
      </c>
    </row>
    <row r="808" spans="2:13">
      <c r="B808" s="72" t="s">
        <v>3645</v>
      </c>
      <c r="C808" s="72" t="s">
        <v>3663</v>
      </c>
      <c r="D808" s="72" t="s">
        <v>2540</v>
      </c>
      <c r="E808" s="72">
        <v>10</v>
      </c>
      <c r="F808" s="72">
        <v>2</v>
      </c>
      <c r="G808" s="72">
        <v>10</v>
      </c>
      <c r="H808" s="72">
        <v>10</v>
      </c>
      <c r="I808" s="72">
        <v>10</v>
      </c>
      <c r="J808" s="86" t="s">
        <v>3646</v>
      </c>
      <c r="K808" s="152" t="s">
        <v>27</v>
      </c>
      <c r="L808" s="91" t="str">
        <f t="shared" si="15"/>
        <v>오전</v>
      </c>
      <c r="M808" s="151" t="s">
        <v>117</v>
      </c>
    </row>
    <row r="809" spans="2:13">
      <c r="B809" s="72" t="s">
        <v>3645</v>
      </c>
      <c r="C809" s="72" t="s">
        <v>3663</v>
      </c>
      <c r="D809" s="72" t="s">
        <v>2542</v>
      </c>
      <c r="E809" s="72">
        <v>10</v>
      </c>
      <c r="F809" s="72">
        <v>2</v>
      </c>
      <c r="G809" s="72">
        <v>10</v>
      </c>
      <c r="H809" s="72">
        <v>10</v>
      </c>
      <c r="I809" s="72">
        <v>10</v>
      </c>
      <c r="J809" s="86" t="s">
        <v>3646</v>
      </c>
      <c r="K809" s="152" t="s">
        <v>27</v>
      </c>
      <c r="L809" s="91" t="str">
        <f t="shared" si="15"/>
        <v>오전</v>
      </c>
      <c r="M809" s="151" t="s">
        <v>117</v>
      </c>
    </row>
    <row r="810" spans="2:13">
      <c r="B810" s="72" t="s">
        <v>3645</v>
      </c>
      <c r="C810" s="72" t="s">
        <v>3663</v>
      </c>
      <c r="D810" s="72" t="s">
        <v>2574</v>
      </c>
      <c r="E810" s="72">
        <v>10</v>
      </c>
      <c r="F810" s="72">
        <v>2</v>
      </c>
      <c r="G810" s="72">
        <v>10</v>
      </c>
      <c r="H810" s="72">
        <v>10</v>
      </c>
      <c r="I810" s="72">
        <v>10</v>
      </c>
      <c r="J810" s="86" t="s">
        <v>3646</v>
      </c>
      <c r="K810" s="152" t="s">
        <v>27</v>
      </c>
      <c r="L810" s="91" t="str">
        <f t="shared" si="15"/>
        <v>오전</v>
      </c>
      <c r="M810" s="151" t="s">
        <v>117</v>
      </c>
    </row>
    <row r="811" spans="2:13">
      <c r="B811" s="436" t="s">
        <v>3645</v>
      </c>
      <c r="C811" s="436" t="s">
        <v>3663</v>
      </c>
      <c r="D811" s="436" t="s">
        <v>2582</v>
      </c>
      <c r="E811" s="436">
        <v>10</v>
      </c>
      <c r="F811" s="436">
        <v>2</v>
      </c>
      <c r="G811" s="436">
        <v>10</v>
      </c>
      <c r="H811" s="436">
        <v>10</v>
      </c>
      <c r="I811" s="436">
        <v>10</v>
      </c>
      <c r="J811" s="437" t="s">
        <v>3646</v>
      </c>
      <c r="K811" s="431" t="s">
        <v>27</v>
      </c>
      <c r="L811" s="432" t="str">
        <f t="shared" si="15"/>
        <v>오전</v>
      </c>
      <c r="M811" s="433" t="s">
        <v>117</v>
      </c>
    </row>
    <row r="812" spans="2:13">
      <c r="B812" s="72" t="s">
        <v>3645</v>
      </c>
      <c r="C812" s="72" t="s">
        <v>3663</v>
      </c>
      <c r="D812" s="72" t="s">
        <v>2588</v>
      </c>
      <c r="E812" s="72">
        <v>10</v>
      </c>
      <c r="F812" s="72">
        <v>2</v>
      </c>
      <c r="G812" s="72">
        <v>10</v>
      </c>
      <c r="H812" s="72">
        <v>10</v>
      </c>
      <c r="I812" s="72">
        <v>10</v>
      </c>
      <c r="J812" s="86" t="s">
        <v>3646</v>
      </c>
      <c r="K812" s="152" t="s">
        <v>27</v>
      </c>
      <c r="L812" s="91" t="str">
        <f t="shared" si="15"/>
        <v>오전</v>
      </c>
      <c r="M812" s="151" t="s">
        <v>117</v>
      </c>
    </row>
    <row r="813" spans="2:13">
      <c r="B813" s="72" t="s">
        <v>3645</v>
      </c>
      <c r="C813" s="72" t="s">
        <v>3663</v>
      </c>
      <c r="D813" s="72" t="s">
        <v>2663</v>
      </c>
      <c r="E813" s="72">
        <v>10</v>
      </c>
      <c r="F813" s="72">
        <v>2</v>
      </c>
      <c r="G813" s="72">
        <v>10</v>
      </c>
      <c r="H813" s="72">
        <v>10</v>
      </c>
      <c r="I813" s="72">
        <v>10</v>
      </c>
      <c r="J813" s="86" t="s">
        <v>3646</v>
      </c>
      <c r="K813" s="152" t="s">
        <v>27</v>
      </c>
      <c r="L813" s="91" t="str">
        <f t="shared" si="15"/>
        <v>오전</v>
      </c>
      <c r="M813" s="151" t="s">
        <v>117</v>
      </c>
    </row>
    <row r="814" spans="2:13">
      <c r="B814" s="72" t="s">
        <v>3645</v>
      </c>
      <c r="C814" s="72" t="s">
        <v>3673</v>
      </c>
      <c r="D814" s="72" t="s">
        <v>2872</v>
      </c>
      <c r="E814" s="72">
        <v>10</v>
      </c>
      <c r="F814" s="72">
        <v>2</v>
      </c>
      <c r="G814" s="72">
        <v>10</v>
      </c>
      <c r="H814" s="72">
        <v>10</v>
      </c>
      <c r="I814" s="72">
        <v>10</v>
      </c>
      <c r="J814" s="86" t="s">
        <v>3646</v>
      </c>
      <c r="K814" s="152" t="s">
        <v>362</v>
      </c>
      <c r="L814" s="91" t="str">
        <f t="shared" si="15"/>
        <v>오후</v>
      </c>
      <c r="M814" s="151" t="s">
        <v>117</v>
      </c>
    </row>
    <row r="815" spans="2:13">
      <c r="B815" s="72" t="s">
        <v>3645</v>
      </c>
      <c r="C815" s="72" t="s">
        <v>3675</v>
      </c>
      <c r="D815" s="72" t="s">
        <v>2959</v>
      </c>
      <c r="E815" s="72">
        <v>10</v>
      </c>
      <c r="F815" s="72">
        <v>2</v>
      </c>
      <c r="G815" s="72">
        <v>10</v>
      </c>
      <c r="H815" s="72">
        <v>10</v>
      </c>
      <c r="I815" s="72">
        <v>10</v>
      </c>
      <c r="J815" s="86" t="s">
        <v>3646</v>
      </c>
      <c r="K815" s="152" t="s">
        <v>27</v>
      </c>
      <c r="L815" s="91" t="str">
        <f t="shared" si="15"/>
        <v>오후</v>
      </c>
      <c r="M815" s="151" t="s">
        <v>117</v>
      </c>
    </row>
    <row r="816" spans="2:13">
      <c r="B816" s="72" t="s">
        <v>3645</v>
      </c>
      <c r="C816" s="72" t="s">
        <v>3675</v>
      </c>
      <c r="D816" s="72" t="s">
        <v>2960</v>
      </c>
      <c r="E816" s="72">
        <v>10</v>
      </c>
      <c r="F816" s="72">
        <v>2</v>
      </c>
      <c r="G816" s="72">
        <v>10</v>
      </c>
      <c r="H816" s="72">
        <v>10</v>
      </c>
      <c r="I816" s="72">
        <v>10</v>
      </c>
      <c r="J816" s="86" t="s">
        <v>3646</v>
      </c>
      <c r="K816" s="152" t="s">
        <v>27</v>
      </c>
      <c r="L816" s="91" t="str">
        <f t="shared" si="15"/>
        <v>오후</v>
      </c>
      <c r="M816" s="151" t="s">
        <v>117</v>
      </c>
    </row>
    <row r="817" spans="2:13">
      <c r="B817" s="72" t="s">
        <v>3645</v>
      </c>
      <c r="C817" s="72" t="s">
        <v>2948</v>
      </c>
      <c r="D817" s="72" t="s">
        <v>2118</v>
      </c>
      <c r="E817" s="72">
        <v>10</v>
      </c>
      <c r="F817" s="72">
        <v>2</v>
      </c>
      <c r="G817" s="72">
        <v>10</v>
      </c>
      <c r="H817" s="72">
        <v>10</v>
      </c>
      <c r="I817" s="72">
        <v>10</v>
      </c>
      <c r="J817" s="86" t="s">
        <v>3646</v>
      </c>
      <c r="K817" s="152" t="s">
        <v>3379</v>
      </c>
      <c r="L817" s="91" t="str">
        <f t="shared" si="15"/>
        <v>오후</v>
      </c>
      <c r="M817" s="151" t="s">
        <v>123</v>
      </c>
    </row>
    <row r="818" spans="2:13">
      <c r="B818" s="72" t="s">
        <v>3645</v>
      </c>
      <c r="C818" s="72" t="s">
        <v>2948</v>
      </c>
      <c r="D818" s="72" t="s">
        <v>2131</v>
      </c>
      <c r="E818" s="72">
        <v>10</v>
      </c>
      <c r="F818" s="72">
        <v>2</v>
      </c>
      <c r="G818" s="72">
        <v>10</v>
      </c>
      <c r="H818" s="72">
        <v>10</v>
      </c>
      <c r="I818" s="72">
        <v>10</v>
      </c>
      <c r="J818" s="86" t="s">
        <v>3646</v>
      </c>
      <c r="K818" s="152" t="s">
        <v>372</v>
      </c>
      <c r="L818" s="91" t="str">
        <f t="shared" si="15"/>
        <v>오후</v>
      </c>
      <c r="M818" s="151" t="s">
        <v>123</v>
      </c>
    </row>
    <row r="819" spans="2:13">
      <c r="B819" s="72" t="s">
        <v>3645</v>
      </c>
      <c r="C819" s="72" t="s">
        <v>2948</v>
      </c>
      <c r="D819" s="72" t="s">
        <v>2149</v>
      </c>
      <c r="E819" s="72">
        <v>10</v>
      </c>
      <c r="F819" s="72">
        <v>2</v>
      </c>
      <c r="G819" s="72">
        <v>10</v>
      </c>
      <c r="H819" s="72">
        <v>10</v>
      </c>
      <c r="I819" s="72">
        <v>10</v>
      </c>
      <c r="J819" s="86" t="s">
        <v>3646</v>
      </c>
      <c r="K819" s="152" t="s">
        <v>372</v>
      </c>
      <c r="L819" s="91" t="str">
        <f t="shared" si="15"/>
        <v>오후</v>
      </c>
      <c r="M819" s="151" t="s">
        <v>123</v>
      </c>
    </row>
    <row r="820" spans="2:13">
      <c r="B820" s="72" t="s">
        <v>3645</v>
      </c>
      <c r="C820" s="72" t="s">
        <v>2847</v>
      </c>
      <c r="D820" s="72" t="s">
        <v>2153</v>
      </c>
      <c r="E820" s="72">
        <v>10</v>
      </c>
      <c r="F820" s="72">
        <v>2</v>
      </c>
      <c r="G820" s="72">
        <v>10</v>
      </c>
      <c r="H820" s="72">
        <v>10</v>
      </c>
      <c r="I820" s="72">
        <v>10</v>
      </c>
      <c r="J820" s="86" t="s">
        <v>3646</v>
      </c>
      <c r="K820" s="152" t="s">
        <v>1388</v>
      </c>
      <c r="L820" s="91" t="str">
        <f t="shared" si="15"/>
        <v>오전</v>
      </c>
      <c r="M820" s="151" t="s">
        <v>123</v>
      </c>
    </row>
    <row r="821" spans="2:13">
      <c r="B821" s="72" t="s">
        <v>3645</v>
      </c>
      <c r="C821" s="72" t="s">
        <v>2847</v>
      </c>
      <c r="D821" s="72" t="s">
        <v>2165</v>
      </c>
      <c r="E821" s="72">
        <v>10</v>
      </c>
      <c r="F821" s="72">
        <v>2</v>
      </c>
      <c r="G821" s="72">
        <v>10</v>
      </c>
      <c r="H821" s="72">
        <v>10</v>
      </c>
      <c r="I821" s="72">
        <v>10</v>
      </c>
      <c r="J821" s="86" t="s">
        <v>3646</v>
      </c>
      <c r="K821" s="152" t="s">
        <v>56</v>
      </c>
      <c r="L821" s="91" t="str">
        <f t="shared" si="15"/>
        <v>오전</v>
      </c>
      <c r="M821" s="151" t="s">
        <v>123</v>
      </c>
    </row>
    <row r="822" spans="2:13">
      <c r="B822" s="72" t="s">
        <v>3645</v>
      </c>
      <c r="C822" s="72" t="s">
        <v>3683</v>
      </c>
      <c r="D822" s="72" t="s">
        <v>2211</v>
      </c>
      <c r="E822" s="72">
        <v>10</v>
      </c>
      <c r="F822" s="72">
        <v>2</v>
      </c>
      <c r="G822" s="72">
        <v>10</v>
      </c>
      <c r="H822" s="72">
        <v>10</v>
      </c>
      <c r="I822" s="72">
        <v>10</v>
      </c>
      <c r="J822" s="86" t="s">
        <v>3646</v>
      </c>
      <c r="K822" s="152" t="s">
        <v>56</v>
      </c>
      <c r="L822" s="91" t="str">
        <f t="shared" si="15"/>
        <v>오후</v>
      </c>
      <c r="M822" s="151" t="s">
        <v>123</v>
      </c>
    </row>
    <row r="823" spans="2:13">
      <c r="B823" s="72" t="s">
        <v>3645</v>
      </c>
      <c r="C823" s="72" t="s">
        <v>3648</v>
      </c>
      <c r="D823" s="72" t="s">
        <v>2228</v>
      </c>
      <c r="E823" s="72">
        <v>10</v>
      </c>
      <c r="F823" s="72">
        <v>2</v>
      </c>
      <c r="G823" s="72">
        <v>10</v>
      </c>
      <c r="H823" s="72">
        <v>10</v>
      </c>
      <c r="I823" s="72">
        <v>10</v>
      </c>
      <c r="J823" s="86" t="s">
        <v>3646</v>
      </c>
      <c r="K823" s="152" t="s">
        <v>3685</v>
      </c>
      <c r="L823" s="91" t="str">
        <f t="shared" si="15"/>
        <v>오후</v>
      </c>
      <c r="M823" s="151" t="s">
        <v>123</v>
      </c>
    </row>
    <row r="824" spans="2:13">
      <c r="B824" s="72" t="s">
        <v>3645</v>
      </c>
      <c r="C824" s="72" t="s">
        <v>3648</v>
      </c>
      <c r="D824" s="72" t="s">
        <v>2253</v>
      </c>
      <c r="E824" s="72">
        <v>10</v>
      </c>
      <c r="F824" s="72">
        <v>2</v>
      </c>
      <c r="G824" s="72">
        <v>10</v>
      </c>
      <c r="H824" s="72">
        <v>10</v>
      </c>
      <c r="I824" s="72">
        <v>10</v>
      </c>
      <c r="J824" s="86" t="s">
        <v>3646</v>
      </c>
      <c r="K824" s="152" t="s">
        <v>1388</v>
      </c>
      <c r="L824" s="91" t="str">
        <f t="shared" si="15"/>
        <v>오후</v>
      </c>
      <c r="M824" s="151" t="s">
        <v>123</v>
      </c>
    </row>
    <row r="825" spans="2:13">
      <c r="B825" s="72" t="s">
        <v>3645</v>
      </c>
      <c r="C825" s="72" t="s">
        <v>3648</v>
      </c>
      <c r="D825" s="72" t="s">
        <v>2269</v>
      </c>
      <c r="E825" s="72">
        <v>10</v>
      </c>
      <c r="F825" s="72">
        <v>2</v>
      </c>
      <c r="G825" s="72">
        <v>10</v>
      </c>
      <c r="H825" s="72">
        <v>10</v>
      </c>
      <c r="I825" s="72">
        <v>10</v>
      </c>
      <c r="J825" s="86" t="s">
        <v>3646</v>
      </c>
      <c r="K825" s="152" t="s">
        <v>56</v>
      </c>
      <c r="L825" s="91" t="str">
        <f t="shared" si="15"/>
        <v>오후</v>
      </c>
      <c r="M825" s="151" t="s">
        <v>123</v>
      </c>
    </row>
    <row r="826" spans="2:13">
      <c r="B826" s="72" t="s">
        <v>3645</v>
      </c>
      <c r="C826" s="72" t="s">
        <v>3648</v>
      </c>
      <c r="D826" s="72" t="s">
        <v>2273</v>
      </c>
      <c r="E826" s="72">
        <v>10</v>
      </c>
      <c r="F826" s="72">
        <v>2</v>
      </c>
      <c r="G826" s="72">
        <v>10</v>
      </c>
      <c r="H826" s="72">
        <v>10</v>
      </c>
      <c r="I826" s="72">
        <v>10</v>
      </c>
      <c r="J826" s="86" t="s">
        <v>3646</v>
      </c>
      <c r="K826" s="152" t="s">
        <v>3689</v>
      </c>
      <c r="L826" s="91" t="str">
        <f t="shared" si="15"/>
        <v>오후</v>
      </c>
      <c r="M826" s="151" t="s">
        <v>123</v>
      </c>
    </row>
    <row r="827" spans="2:13">
      <c r="B827" s="72" t="s">
        <v>3645</v>
      </c>
      <c r="C827" s="72" t="s">
        <v>3648</v>
      </c>
      <c r="D827" s="72" t="s">
        <v>2284</v>
      </c>
      <c r="E827" s="72">
        <v>10</v>
      </c>
      <c r="F827" s="72">
        <v>2</v>
      </c>
      <c r="G827" s="72">
        <v>10</v>
      </c>
      <c r="H827" s="72">
        <v>10</v>
      </c>
      <c r="I827" s="72">
        <v>10</v>
      </c>
      <c r="J827" s="86" t="s">
        <v>3646</v>
      </c>
      <c r="K827" s="152" t="s">
        <v>3689</v>
      </c>
      <c r="L827" s="91" t="str">
        <f t="shared" si="15"/>
        <v>오후</v>
      </c>
      <c r="M827" s="151" t="s">
        <v>123</v>
      </c>
    </row>
    <row r="828" spans="2:13">
      <c r="B828" s="72" t="s">
        <v>3645</v>
      </c>
      <c r="C828" s="72" t="s">
        <v>3648</v>
      </c>
      <c r="D828" s="72" t="s">
        <v>2286</v>
      </c>
      <c r="E828" s="72">
        <v>10</v>
      </c>
      <c r="F828" s="72">
        <v>2</v>
      </c>
      <c r="G828" s="72">
        <v>10</v>
      </c>
      <c r="H828" s="72">
        <v>10</v>
      </c>
      <c r="I828" s="72">
        <v>10</v>
      </c>
      <c r="J828" s="86" t="s">
        <v>3646</v>
      </c>
      <c r="K828" s="152" t="s">
        <v>3689</v>
      </c>
      <c r="L828" s="91" t="str">
        <f t="shared" si="15"/>
        <v>오후</v>
      </c>
      <c r="M828" s="151" t="s">
        <v>123</v>
      </c>
    </row>
    <row r="829" spans="2:13">
      <c r="B829" s="72" t="s">
        <v>3645</v>
      </c>
      <c r="C829" s="72" t="s">
        <v>3648</v>
      </c>
      <c r="D829" s="72" t="s">
        <v>2290</v>
      </c>
      <c r="E829" s="72">
        <v>10</v>
      </c>
      <c r="F829" s="72">
        <v>2</v>
      </c>
      <c r="G829" s="72">
        <v>10</v>
      </c>
      <c r="H829" s="72">
        <v>10</v>
      </c>
      <c r="I829" s="72">
        <v>10</v>
      </c>
      <c r="J829" s="86" t="s">
        <v>3646</v>
      </c>
      <c r="K829" s="152" t="s">
        <v>56</v>
      </c>
      <c r="L829" s="91" t="str">
        <f t="shared" si="15"/>
        <v>오후</v>
      </c>
      <c r="M829" s="151" t="s">
        <v>123</v>
      </c>
    </row>
    <row r="830" spans="2:13">
      <c r="B830" s="72" t="s">
        <v>3645</v>
      </c>
      <c r="C830" s="72" t="s">
        <v>3648</v>
      </c>
      <c r="D830" s="72" t="s">
        <v>2296</v>
      </c>
      <c r="E830" s="72">
        <v>10</v>
      </c>
      <c r="F830" s="72">
        <v>2</v>
      </c>
      <c r="G830" s="72">
        <v>10</v>
      </c>
      <c r="H830" s="72">
        <v>10</v>
      </c>
      <c r="I830" s="72">
        <v>10</v>
      </c>
      <c r="J830" s="86" t="s">
        <v>3646</v>
      </c>
      <c r="K830" s="152" t="s">
        <v>56</v>
      </c>
      <c r="L830" s="91" t="str">
        <f t="shared" si="15"/>
        <v>오후</v>
      </c>
      <c r="M830" s="151" t="s">
        <v>123</v>
      </c>
    </row>
    <row r="831" spans="2:13">
      <c r="B831" s="72" t="s">
        <v>3645</v>
      </c>
      <c r="C831" s="72" t="s">
        <v>3657</v>
      </c>
      <c r="D831" s="72" t="s">
        <v>2412</v>
      </c>
      <c r="E831" s="72">
        <v>10</v>
      </c>
      <c r="F831" s="72">
        <v>2</v>
      </c>
      <c r="G831" s="72">
        <v>10</v>
      </c>
      <c r="H831" s="72">
        <v>10</v>
      </c>
      <c r="I831" s="72">
        <v>10</v>
      </c>
      <c r="J831" s="86" t="s">
        <v>3646</v>
      </c>
      <c r="K831" s="152" t="s">
        <v>3377</v>
      </c>
      <c r="L831" s="91" t="str">
        <f t="shared" si="15"/>
        <v>야간</v>
      </c>
      <c r="M831" s="151" t="s">
        <v>123</v>
      </c>
    </row>
    <row r="832" spans="2:13">
      <c r="B832" s="72" t="s">
        <v>3645</v>
      </c>
      <c r="C832" s="72" t="s">
        <v>3657</v>
      </c>
      <c r="D832" s="72" t="s">
        <v>2416</v>
      </c>
      <c r="E832" s="72">
        <v>10</v>
      </c>
      <c r="F832" s="72">
        <v>2</v>
      </c>
      <c r="G832" s="72">
        <v>10</v>
      </c>
      <c r="H832" s="72">
        <v>10</v>
      </c>
      <c r="I832" s="72">
        <v>10</v>
      </c>
      <c r="J832" s="86" t="s">
        <v>3646</v>
      </c>
      <c r="K832" s="152" t="s">
        <v>3696</v>
      </c>
      <c r="L832" s="91" t="str">
        <f t="shared" si="15"/>
        <v>야간</v>
      </c>
      <c r="M832" s="151" t="s">
        <v>123</v>
      </c>
    </row>
    <row r="833" spans="2:13">
      <c r="B833" s="72" t="s">
        <v>3645</v>
      </c>
      <c r="C833" s="72" t="s">
        <v>3657</v>
      </c>
      <c r="D833" s="72" t="s">
        <v>2418</v>
      </c>
      <c r="E833" s="72">
        <v>10</v>
      </c>
      <c r="F833" s="72">
        <v>2</v>
      </c>
      <c r="G833" s="72">
        <v>10</v>
      </c>
      <c r="H833" s="72">
        <v>10</v>
      </c>
      <c r="I833" s="72">
        <v>10</v>
      </c>
      <c r="J833" s="86" t="s">
        <v>3646</v>
      </c>
      <c r="K833" s="152" t="s">
        <v>3696</v>
      </c>
      <c r="L833" s="91" t="str">
        <f t="shared" si="15"/>
        <v>야간</v>
      </c>
      <c r="M833" s="151" t="s">
        <v>123</v>
      </c>
    </row>
    <row r="834" spans="2:13">
      <c r="B834" s="72" t="s">
        <v>3645</v>
      </c>
      <c r="C834" s="72" t="s">
        <v>3657</v>
      </c>
      <c r="D834" s="72" t="s">
        <v>2422</v>
      </c>
      <c r="E834" s="72">
        <v>10</v>
      </c>
      <c r="F834" s="72">
        <v>2</v>
      </c>
      <c r="G834" s="72">
        <v>10</v>
      </c>
      <c r="H834" s="72">
        <v>10</v>
      </c>
      <c r="I834" s="72">
        <v>10</v>
      </c>
      <c r="J834" s="86" t="s">
        <v>3646</v>
      </c>
      <c r="K834" s="152" t="s">
        <v>372</v>
      </c>
      <c r="L834" s="91" t="str">
        <f t="shared" si="15"/>
        <v>야간</v>
      </c>
      <c r="M834" s="151" t="s">
        <v>123</v>
      </c>
    </row>
    <row r="835" spans="2:13">
      <c r="B835" s="72" t="s">
        <v>3645</v>
      </c>
      <c r="C835" s="72" t="s">
        <v>3657</v>
      </c>
      <c r="D835" s="72" t="s">
        <v>2430</v>
      </c>
      <c r="E835" s="72">
        <v>10</v>
      </c>
      <c r="F835" s="72">
        <v>2</v>
      </c>
      <c r="G835" s="72">
        <v>10</v>
      </c>
      <c r="H835" s="72">
        <v>10</v>
      </c>
      <c r="I835" s="72">
        <v>10</v>
      </c>
      <c r="J835" s="86" t="s">
        <v>3646</v>
      </c>
      <c r="K835" s="152" t="s">
        <v>372</v>
      </c>
      <c r="L835" s="91" t="str">
        <f t="shared" si="15"/>
        <v>야간</v>
      </c>
      <c r="M835" s="151" t="s">
        <v>123</v>
      </c>
    </row>
    <row r="836" spans="2:13">
      <c r="B836" s="72" t="s">
        <v>3645</v>
      </c>
      <c r="C836" s="72" t="s">
        <v>3657</v>
      </c>
      <c r="D836" s="72" t="s">
        <v>2435</v>
      </c>
      <c r="E836" s="72">
        <v>10</v>
      </c>
      <c r="F836" s="72">
        <v>2</v>
      </c>
      <c r="G836" s="72">
        <v>10</v>
      </c>
      <c r="H836" s="72">
        <v>10</v>
      </c>
      <c r="I836" s="72">
        <v>10</v>
      </c>
      <c r="J836" s="86" t="s">
        <v>3646</v>
      </c>
      <c r="K836" s="152" t="s">
        <v>56</v>
      </c>
      <c r="L836" s="91" t="str">
        <f t="shared" si="15"/>
        <v>야간</v>
      </c>
      <c r="M836" s="151" t="s">
        <v>123</v>
      </c>
    </row>
    <row r="837" spans="2:13">
      <c r="B837" s="72" t="s">
        <v>3645</v>
      </c>
      <c r="C837" s="72" t="s">
        <v>3657</v>
      </c>
      <c r="D837" s="72" t="s">
        <v>2459</v>
      </c>
      <c r="E837" s="72">
        <v>10</v>
      </c>
      <c r="F837" s="72">
        <v>2</v>
      </c>
      <c r="G837" s="72">
        <v>10</v>
      </c>
      <c r="H837" s="72">
        <v>10</v>
      </c>
      <c r="I837" s="72">
        <v>10</v>
      </c>
      <c r="J837" s="86" t="s">
        <v>3646</v>
      </c>
      <c r="K837" s="152" t="s">
        <v>3702</v>
      </c>
      <c r="L837" s="91" t="str">
        <f t="shared" si="15"/>
        <v>야간</v>
      </c>
      <c r="M837" s="151" t="s">
        <v>123</v>
      </c>
    </row>
    <row r="838" spans="2:13">
      <c r="B838" s="72" t="s">
        <v>3645</v>
      </c>
      <c r="C838" s="72" t="s">
        <v>3657</v>
      </c>
      <c r="D838" s="72" t="s">
        <v>2471</v>
      </c>
      <c r="E838" s="72">
        <v>10</v>
      </c>
      <c r="F838" s="72">
        <v>2</v>
      </c>
      <c r="G838" s="72">
        <v>10</v>
      </c>
      <c r="H838" s="72">
        <v>10</v>
      </c>
      <c r="I838" s="72">
        <v>10</v>
      </c>
      <c r="J838" s="86" t="s">
        <v>3646</v>
      </c>
      <c r="K838" s="152" t="s">
        <v>525</v>
      </c>
      <c r="L838" s="91" t="str">
        <f t="shared" si="15"/>
        <v>야간</v>
      </c>
      <c r="M838" s="151" t="s">
        <v>123</v>
      </c>
    </row>
    <row r="839" spans="2:13">
      <c r="B839" s="72" t="s">
        <v>3645</v>
      </c>
      <c r="C839" s="72" t="s">
        <v>3663</v>
      </c>
      <c r="D839" s="72" t="s">
        <v>2476</v>
      </c>
      <c r="E839" s="72">
        <v>10</v>
      </c>
      <c r="F839" s="72">
        <v>2</v>
      </c>
      <c r="G839" s="72">
        <v>10</v>
      </c>
      <c r="H839" s="72">
        <v>10</v>
      </c>
      <c r="I839" s="72">
        <v>10</v>
      </c>
      <c r="J839" s="86" t="s">
        <v>3646</v>
      </c>
      <c r="K839" s="152" t="s">
        <v>372</v>
      </c>
      <c r="L839" s="91" t="str">
        <f t="shared" si="15"/>
        <v>오전</v>
      </c>
      <c r="M839" s="151" t="s">
        <v>123</v>
      </c>
    </row>
    <row r="840" spans="2:13">
      <c r="B840" s="72" t="s">
        <v>3645</v>
      </c>
      <c r="C840" s="72" t="s">
        <v>3663</v>
      </c>
      <c r="D840" s="72" t="s">
        <v>2479</v>
      </c>
      <c r="E840" s="72">
        <v>10</v>
      </c>
      <c r="F840" s="72">
        <v>2</v>
      </c>
      <c r="G840" s="72">
        <v>10</v>
      </c>
      <c r="H840" s="72">
        <v>10</v>
      </c>
      <c r="I840" s="72">
        <v>10</v>
      </c>
      <c r="J840" s="86" t="s">
        <v>3646</v>
      </c>
      <c r="K840" s="152" t="s">
        <v>369</v>
      </c>
      <c r="L840" s="91" t="str">
        <f t="shared" si="15"/>
        <v>오전</v>
      </c>
      <c r="M840" s="151" t="s">
        <v>123</v>
      </c>
    </row>
    <row r="841" spans="2:13">
      <c r="B841" s="72" t="s">
        <v>3645</v>
      </c>
      <c r="C841" s="72" t="s">
        <v>3663</v>
      </c>
      <c r="D841" s="72" t="s">
        <v>2488</v>
      </c>
      <c r="E841" s="72">
        <v>10</v>
      </c>
      <c r="F841" s="72">
        <v>2</v>
      </c>
      <c r="G841" s="72">
        <v>10</v>
      </c>
      <c r="H841" s="72">
        <v>10</v>
      </c>
      <c r="I841" s="72">
        <v>10</v>
      </c>
      <c r="J841" s="86" t="s">
        <v>3646</v>
      </c>
      <c r="K841" s="152" t="s">
        <v>56</v>
      </c>
      <c r="L841" s="91" t="str">
        <f t="shared" si="15"/>
        <v>오전</v>
      </c>
      <c r="M841" s="151" t="s">
        <v>123</v>
      </c>
    </row>
    <row r="842" spans="2:13">
      <c r="B842" s="72" t="s">
        <v>3645</v>
      </c>
      <c r="C842" s="72" t="s">
        <v>3663</v>
      </c>
      <c r="D842" s="72" t="s">
        <v>2490</v>
      </c>
      <c r="E842" s="72">
        <v>10</v>
      </c>
      <c r="F842" s="72">
        <v>2</v>
      </c>
      <c r="G842" s="72">
        <v>10</v>
      </c>
      <c r="H842" s="72">
        <v>10</v>
      </c>
      <c r="I842" s="72">
        <v>10</v>
      </c>
      <c r="J842" s="86" t="s">
        <v>3646</v>
      </c>
      <c r="K842" s="152" t="s">
        <v>372</v>
      </c>
      <c r="L842" s="91" t="str">
        <f t="shared" si="15"/>
        <v>오전</v>
      </c>
      <c r="M842" s="151" t="s">
        <v>123</v>
      </c>
    </row>
    <row r="843" spans="2:13">
      <c r="B843" s="72" t="s">
        <v>3645</v>
      </c>
      <c r="C843" s="72" t="s">
        <v>3663</v>
      </c>
      <c r="D843" s="72" t="s">
        <v>2492</v>
      </c>
      <c r="E843" s="72">
        <v>10</v>
      </c>
      <c r="F843" s="72">
        <v>2</v>
      </c>
      <c r="G843" s="72">
        <v>10</v>
      </c>
      <c r="H843" s="72">
        <v>10</v>
      </c>
      <c r="I843" s="72">
        <v>10</v>
      </c>
      <c r="J843" s="86" t="s">
        <v>3646</v>
      </c>
      <c r="K843" s="152" t="s">
        <v>372</v>
      </c>
      <c r="L843" s="91" t="str">
        <f t="shared" si="15"/>
        <v>오전</v>
      </c>
      <c r="M843" s="151" t="s">
        <v>123</v>
      </c>
    </row>
    <row r="844" spans="2:13">
      <c r="B844" s="72" t="s">
        <v>3645</v>
      </c>
      <c r="C844" s="72" t="s">
        <v>3663</v>
      </c>
      <c r="D844" s="72" t="s">
        <v>2495</v>
      </c>
      <c r="E844" s="72">
        <v>10</v>
      </c>
      <c r="F844" s="72">
        <v>2</v>
      </c>
      <c r="G844" s="72">
        <v>10</v>
      </c>
      <c r="H844" s="72">
        <v>10</v>
      </c>
      <c r="I844" s="72">
        <v>10</v>
      </c>
      <c r="J844" s="86" t="s">
        <v>3646</v>
      </c>
      <c r="K844" s="152" t="s">
        <v>372</v>
      </c>
      <c r="L844" s="91" t="str">
        <f t="shared" si="15"/>
        <v>오전</v>
      </c>
      <c r="M844" s="151" t="s">
        <v>123</v>
      </c>
    </row>
    <row r="845" spans="2:13">
      <c r="B845" s="72" t="s">
        <v>3645</v>
      </c>
      <c r="C845" s="72" t="s">
        <v>3663</v>
      </c>
      <c r="D845" s="72" t="s">
        <v>2525</v>
      </c>
      <c r="E845" s="72">
        <v>10</v>
      </c>
      <c r="F845" s="72">
        <v>2</v>
      </c>
      <c r="G845" s="72">
        <v>10</v>
      </c>
      <c r="H845" s="72">
        <v>10</v>
      </c>
      <c r="I845" s="72">
        <v>10</v>
      </c>
      <c r="J845" s="86" t="s">
        <v>3646</v>
      </c>
      <c r="K845" s="152" t="s">
        <v>372</v>
      </c>
      <c r="L845" s="91" t="str">
        <f t="shared" si="15"/>
        <v>오전</v>
      </c>
      <c r="M845" s="151" t="s">
        <v>123</v>
      </c>
    </row>
    <row r="846" spans="2:13">
      <c r="B846" s="72" t="s">
        <v>3645</v>
      </c>
      <c r="C846" s="72" t="s">
        <v>3663</v>
      </c>
      <c r="D846" s="72" t="s">
        <v>2548</v>
      </c>
      <c r="E846" s="72">
        <v>10</v>
      </c>
      <c r="F846" s="72">
        <v>2</v>
      </c>
      <c r="G846" s="72">
        <v>10</v>
      </c>
      <c r="H846" s="72">
        <v>10</v>
      </c>
      <c r="I846" s="72">
        <v>10</v>
      </c>
      <c r="J846" s="86" t="s">
        <v>3646</v>
      </c>
      <c r="K846" s="152" t="s">
        <v>372</v>
      </c>
      <c r="L846" s="91" t="str">
        <f t="shared" si="15"/>
        <v>오전</v>
      </c>
      <c r="M846" s="151" t="s">
        <v>123</v>
      </c>
    </row>
    <row r="847" spans="2:13">
      <c r="B847" s="72" t="s">
        <v>3645</v>
      </c>
      <c r="C847" s="72" t="s">
        <v>3663</v>
      </c>
      <c r="D847" s="72" t="s">
        <v>2550</v>
      </c>
      <c r="E847" s="72">
        <v>10</v>
      </c>
      <c r="F847" s="72">
        <v>2</v>
      </c>
      <c r="G847" s="72">
        <v>10</v>
      </c>
      <c r="H847" s="72">
        <v>10</v>
      </c>
      <c r="I847" s="72">
        <v>10</v>
      </c>
      <c r="J847" s="86" t="s">
        <v>3646</v>
      </c>
      <c r="K847" s="152" t="s">
        <v>27</v>
      </c>
      <c r="L847" s="91" t="str">
        <f t="shared" si="15"/>
        <v>오전</v>
      </c>
      <c r="M847" s="151" t="s">
        <v>123</v>
      </c>
    </row>
    <row r="848" spans="2:13">
      <c r="B848" s="72" t="s">
        <v>3645</v>
      </c>
      <c r="C848" s="72" t="s">
        <v>3663</v>
      </c>
      <c r="D848" s="72" t="s">
        <v>2552</v>
      </c>
      <c r="E848" s="72">
        <v>10</v>
      </c>
      <c r="F848" s="72">
        <v>2</v>
      </c>
      <c r="G848" s="72">
        <v>10</v>
      </c>
      <c r="H848" s="72">
        <v>10</v>
      </c>
      <c r="I848" s="72">
        <v>10</v>
      </c>
      <c r="J848" s="86" t="s">
        <v>3646</v>
      </c>
      <c r="K848" s="152" t="s">
        <v>56</v>
      </c>
      <c r="L848" s="91" t="str">
        <f t="shared" si="15"/>
        <v>오전</v>
      </c>
      <c r="M848" s="151" t="s">
        <v>123</v>
      </c>
    </row>
    <row r="849" spans="2:13">
      <c r="B849" s="72" t="s">
        <v>3645</v>
      </c>
      <c r="C849" s="72" t="s">
        <v>3663</v>
      </c>
      <c r="D849" s="72" t="s">
        <v>2554</v>
      </c>
      <c r="E849" s="72">
        <v>10</v>
      </c>
      <c r="F849" s="72">
        <v>2</v>
      </c>
      <c r="G849" s="72">
        <v>10</v>
      </c>
      <c r="H849" s="72">
        <v>10</v>
      </c>
      <c r="I849" s="72">
        <v>10</v>
      </c>
      <c r="J849" s="86" t="s">
        <v>3646</v>
      </c>
      <c r="K849" s="152" t="s">
        <v>372</v>
      </c>
      <c r="L849" s="91" t="str">
        <f t="shared" si="15"/>
        <v>오전</v>
      </c>
      <c r="M849" s="151" t="s">
        <v>123</v>
      </c>
    </row>
    <row r="850" spans="2:13">
      <c r="B850" s="72" t="s">
        <v>3645</v>
      </c>
      <c r="C850" s="72" t="s">
        <v>3663</v>
      </c>
      <c r="D850" s="72" t="s">
        <v>2556</v>
      </c>
      <c r="E850" s="72">
        <v>10</v>
      </c>
      <c r="F850" s="72">
        <v>2</v>
      </c>
      <c r="G850" s="72">
        <v>10</v>
      </c>
      <c r="H850" s="72">
        <v>10</v>
      </c>
      <c r="I850" s="72">
        <v>10</v>
      </c>
      <c r="J850" s="86" t="s">
        <v>3646</v>
      </c>
      <c r="K850" s="152" t="s">
        <v>372</v>
      </c>
      <c r="L850" s="91" t="str">
        <f t="shared" si="15"/>
        <v>오전</v>
      </c>
      <c r="M850" s="151" t="s">
        <v>123</v>
      </c>
    </row>
    <row r="851" spans="2:13">
      <c r="B851" s="72" t="s">
        <v>3645</v>
      </c>
      <c r="C851" s="72" t="s">
        <v>3663</v>
      </c>
      <c r="D851" s="72" t="s">
        <v>2560</v>
      </c>
      <c r="E851" s="72">
        <v>10</v>
      </c>
      <c r="F851" s="72">
        <v>2</v>
      </c>
      <c r="G851" s="72">
        <v>10</v>
      </c>
      <c r="H851" s="72">
        <v>10</v>
      </c>
      <c r="I851" s="72">
        <v>10</v>
      </c>
      <c r="J851" s="86" t="s">
        <v>3646</v>
      </c>
      <c r="K851" s="152" t="s">
        <v>372</v>
      </c>
      <c r="L851" s="91" t="str">
        <f t="shared" si="15"/>
        <v>오전</v>
      </c>
      <c r="M851" s="151" t="s">
        <v>123</v>
      </c>
    </row>
    <row r="852" spans="2:13">
      <c r="B852" s="72" t="s">
        <v>3645</v>
      </c>
      <c r="C852" s="72" t="s">
        <v>3663</v>
      </c>
      <c r="D852" s="72" t="s">
        <v>2566</v>
      </c>
      <c r="E852" s="72">
        <v>10</v>
      </c>
      <c r="F852" s="72">
        <v>2</v>
      </c>
      <c r="G852" s="72">
        <v>10</v>
      </c>
      <c r="H852" s="72">
        <v>10</v>
      </c>
      <c r="I852" s="72">
        <v>10</v>
      </c>
      <c r="J852" s="86" t="s">
        <v>3646</v>
      </c>
      <c r="K852" s="152" t="s">
        <v>372</v>
      </c>
      <c r="L852" s="91" t="str">
        <f t="shared" si="15"/>
        <v>오전</v>
      </c>
      <c r="M852" s="151" t="s">
        <v>123</v>
      </c>
    </row>
    <row r="853" spans="2:13">
      <c r="B853" s="72" t="s">
        <v>3645</v>
      </c>
      <c r="C853" s="72" t="s">
        <v>3663</v>
      </c>
      <c r="D853" s="72" t="s">
        <v>2568</v>
      </c>
      <c r="E853" s="72">
        <v>10</v>
      </c>
      <c r="F853" s="72">
        <v>2</v>
      </c>
      <c r="G853" s="72">
        <v>10</v>
      </c>
      <c r="H853" s="72">
        <v>10</v>
      </c>
      <c r="I853" s="72">
        <v>10</v>
      </c>
      <c r="J853" s="86" t="s">
        <v>3646</v>
      </c>
      <c r="K853" s="152" t="s">
        <v>372</v>
      </c>
      <c r="L853" s="91" t="str">
        <f t="shared" ref="L853:L916" si="16">IF(MID(D853,1,8)&gt;="20241101",IF(VALUE(MID(D853,10,6))&lt;120000,"오전",IF(VALUE(MID(D853,10,2))&lt;17,"오후","야간")),
IF(MID(D853,1,8)&lt;"20241101",IF(VALUE(MID(D853,10,6))&lt;120000,"오전",IF(VALUE(MID(D853,10,2))&lt;18,"오후","야간"))
))</f>
        <v>오전</v>
      </c>
      <c r="M853" s="151" t="s">
        <v>123</v>
      </c>
    </row>
    <row r="854" spans="2:13">
      <c r="B854" s="72" t="s">
        <v>3645</v>
      </c>
      <c r="C854" s="72" t="s">
        <v>3720</v>
      </c>
      <c r="D854" s="72" t="s">
        <v>2666</v>
      </c>
      <c r="E854" s="72">
        <v>10</v>
      </c>
      <c r="F854" s="72">
        <v>2</v>
      </c>
      <c r="G854" s="72">
        <v>10</v>
      </c>
      <c r="H854" s="72">
        <v>10</v>
      </c>
      <c r="I854" s="72">
        <v>10</v>
      </c>
      <c r="J854" s="86" t="s">
        <v>3646</v>
      </c>
      <c r="K854" s="152" t="s">
        <v>56</v>
      </c>
      <c r="L854" s="91" t="str">
        <f t="shared" si="16"/>
        <v>오후</v>
      </c>
      <c r="M854" s="151" t="s">
        <v>123</v>
      </c>
    </row>
    <row r="855" spans="2:13">
      <c r="B855" s="72" t="s">
        <v>3645</v>
      </c>
      <c r="C855" s="72" t="s">
        <v>3722</v>
      </c>
      <c r="D855" s="72" t="s">
        <v>2679</v>
      </c>
      <c r="E855" s="72">
        <v>10</v>
      </c>
      <c r="F855" s="72">
        <v>2</v>
      </c>
      <c r="G855" s="72">
        <v>10</v>
      </c>
      <c r="H855" s="72">
        <v>10</v>
      </c>
      <c r="I855" s="72">
        <v>10</v>
      </c>
      <c r="J855" s="86" t="s">
        <v>3646</v>
      </c>
      <c r="K855" s="152" t="s">
        <v>372</v>
      </c>
      <c r="L855" s="91" t="str">
        <f t="shared" si="16"/>
        <v>오후</v>
      </c>
      <c r="M855" s="151" t="s">
        <v>123</v>
      </c>
    </row>
    <row r="856" spans="2:13">
      <c r="B856" s="72" t="s">
        <v>3645</v>
      </c>
      <c r="C856" s="72" t="s">
        <v>3722</v>
      </c>
      <c r="D856" s="72" t="s">
        <v>2692</v>
      </c>
      <c r="E856" s="72">
        <v>10</v>
      </c>
      <c r="F856" s="72">
        <v>2</v>
      </c>
      <c r="G856" s="72">
        <v>10</v>
      </c>
      <c r="H856" s="72">
        <v>10</v>
      </c>
      <c r="I856" s="72">
        <v>10</v>
      </c>
      <c r="J856" s="86" t="s">
        <v>3646</v>
      </c>
      <c r="K856" s="152" t="s">
        <v>372</v>
      </c>
      <c r="L856" s="91" t="str">
        <f t="shared" si="16"/>
        <v>오후</v>
      </c>
      <c r="M856" s="151" t="s">
        <v>123</v>
      </c>
    </row>
    <row r="857" spans="2:13">
      <c r="B857" s="72" t="s">
        <v>3645</v>
      </c>
      <c r="C857" s="72" t="s">
        <v>3673</v>
      </c>
      <c r="D857" s="72" t="s">
        <v>2752</v>
      </c>
      <c r="E857" s="72">
        <v>10</v>
      </c>
      <c r="F857" s="72">
        <v>2</v>
      </c>
      <c r="G857" s="72">
        <v>10</v>
      </c>
      <c r="H857" s="72">
        <v>10</v>
      </c>
      <c r="I857" s="72">
        <v>10</v>
      </c>
      <c r="J857" s="86" t="s">
        <v>3646</v>
      </c>
      <c r="K857" s="152" t="s">
        <v>56</v>
      </c>
      <c r="L857" s="91" t="str">
        <f t="shared" si="16"/>
        <v>오전</v>
      </c>
      <c r="M857" s="151" t="s">
        <v>123</v>
      </c>
    </row>
    <row r="858" spans="2:13">
      <c r="B858" s="72" t="s">
        <v>3645</v>
      </c>
      <c r="C858" s="72" t="s">
        <v>3673</v>
      </c>
      <c r="D858" s="72" t="s">
        <v>2754</v>
      </c>
      <c r="E858" s="72">
        <v>10</v>
      </c>
      <c r="F858" s="72">
        <v>2</v>
      </c>
      <c r="G858" s="72">
        <v>10</v>
      </c>
      <c r="H858" s="72">
        <v>10</v>
      </c>
      <c r="I858" s="72">
        <v>10</v>
      </c>
      <c r="J858" s="86" t="s">
        <v>3646</v>
      </c>
      <c r="K858" s="152" t="s">
        <v>56</v>
      </c>
      <c r="L858" s="91" t="str">
        <f t="shared" si="16"/>
        <v>오전</v>
      </c>
      <c r="M858" s="151" t="s">
        <v>123</v>
      </c>
    </row>
    <row r="859" spans="2:13">
      <c r="B859" s="72" t="s">
        <v>3645</v>
      </c>
      <c r="C859" s="72" t="s">
        <v>3673</v>
      </c>
      <c r="D859" s="72" t="s">
        <v>2761</v>
      </c>
      <c r="E859" s="72">
        <v>10</v>
      </c>
      <c r="F859" s="72">
        <v>2</v>
      </c>
      <c r="G859" s="72">
        <v>10</v>
      </c>
      <c r="H859" s="72">
        <v>10</v>
      </c>
      <c r="I859" s="72">
        <v>10</v>
      </c>
      <c r="J859" s="86" t="s">
        <v>3646</v>
      </c>
      <c r="K859" s="152" t="s">
        <v>525</v>
      </c>
      <c r="L859" s="91" t="str">
        <f t="shared" si="16"/>
        <v>오전</v>
      </c>
      <c r="M859" s="151" t="s">
        <v>123</v>
      </c>
    </row>
    <row r="860" spans="2:13">
      <c r="B860" s="72" t="s">
        <v>3645</v>
      </c>
      <c r="C860" s="72" t="s">
        <v>3673</v>
      </c>
      <c r="D860" s="72" t="s">
        <v>2873</v>
      </c>
      <c r="E860" s="72">
        <v>10</v>
      </c>
      <c r="F860" s="72">
        <v>2</v>
      </c>
      <c r="G860" s="72">
        <v>10</v>
      </c>
      <c r="H860" s="72">
        <v>10</v>
      </c>
      <c r="I860" s="72">
        <v>10</v>
      </c>
      <c r="J860" s="86" t="s">
        <v>3646</v>
      </c>
      <c r="K860" s="152" t="s">
        <v>3379</v>
      </c>
      <c r="L860" s="91" t="str">
        <f t="shared" si="16"/>
        <v>오후</v>
      </c>
      <c r="M860" s="151" t="s">
        <v>123</v>
      </c>
    </row>
    <row r="861" spans="2:13">
      <c r="B861" s="72" t="s">
        <v>3645</v>
      </c>
      <c r="C861" s="72" t="s">
        <v>3729</v>
      </c>
      <c r="D861" s="72" t="s">
        <v>2886</v>
      </c>
      <c r="E861" s="72">
        <v>10</v>
      </c>
      <c r="F861" s="72">
        <v>2</v>
      </c>
      <c r="G861" s="72">
        <v>10</v>
      </c>
      <c r="H861" s="72">
        <v>10</v>
      </c>
      <c r="I861" s="72">
        <v>10</v>
      </c>
      <c r="J861" s="86" t="s">
        <v>3646</v>
      </c>
      <c r="K861" s="152" t="s">
        <v>3689</v>
      </c>
      <c r="L861" s="91" t="str">
        <f t="shared" si="16"/>
        <v>야간</v>
      </c>
      <c r="M861" s="151" t="s">
        <v>123</v>
      </c>
    </row>
    <row r="862" spans="2:13">
      <c r="B862" s="72" t="s">
        <v>3645</v>
      </c>
      <c r="C862" s="72" t="s">
        <v>3729</v>
      </c>
      <c r="D862" s="72" t="s">
        <v>2912</v>
      </c>
      <c r="E862" s="72">
        <v>10</v>
      </c>
      <c r="F862" s="72">
        <v>2</v>
      </c>
      <c r="G862" s="72">
        <v>10</v>
      </c>
      <c r="H862" s="72">
        <v>10</v>
      </c>
      <c r="I862" s="72">
        <v>10</v>
      </c>
      <c r="J862" s="86" t="s">
        <v>3646</v>
      </c>
      <c r="K862" s="152" t="s">
        <v>3702</v>
      </c>
      <c r="L862" s="91" t="str">
        <f t="shared" si="16"/>
        <v>야간</v>
      </c>
      <c r="M862" s="151" t="s">
        <v>123</v>
      </c>
    </row>
    <row r="863" spans="2:13">
      <c r="B863" s="72" t="s">
        <v>3645</v>
      </c>
      <c r="C863" s="72" t="s">
        <v>3729</v>
      </c>
      <c r="D863" s="72" t="s">
        <v>2927</v>
      </c>
      <c r="E863" s="72">
        <v>10</v>
      </c>
      <c r="F863" s="72">
        <v>2</v>
      </c>
      <c r="G863" s="72">
        <v>10</v>
      </c>
      <c r="H863" s="72">
        <v>10</v>
      </c>
      <c r="I863" s="72">
        <v>10</v>
      </c>
      <c r="J863" s="86" t="s">
        <v>3646</v>
      </c>
      <c r="K863" s="152" t="s">
        <v>372</v>
      </c>
      <c r="L863" s="91" t="str">
        <f t="shared" si="16"/>
        <v>야간</v>
      </c>
      <c r="M863" s="151" t="s">
        <v>123</v>
      </c>
    </row>
    <row r="864" spans="2:13">
      <c r="B864" s="72" t="s">
        <v>3645</v>
      </c>
      <c r="C864" s="72" t="s">
        <v>3729</v>
      </c>
      <c r="D864" s="72" t="s">
        <v>2950</v>
      </c>
      <c r="E864" s="72">
        <v>10</v>
      </c>
      <c r="F864" s="72">
        <v>2</v>
      </c>
      <c r="G864" s="72">
        <v>10</v>
      </c>
      <c r="H864" s="72">
        <v>10</v>
      </c>
      <c r="I864" s="72">
        <v>10</v>
      </c>
      <c r="J864" s="86" t="s">
        <v>3646</v>
      </c>
      <c r="K864" s="152" t="s">
        <v>56</v>
      </c>
      <c r="L864" s="91" t="str">
        <f t="shared" si="16"/>
        <v>야간</v>
      </c>
      <c r="M864" s="151" t="s">
        <v>123</v>
      </c>
    </row>
    <row r="865" spans="2:13">
      <c r="B865" s="72" t="s">
        <v>3645</v>
      </c>
      <c r="C865" s="72" t="s">
        <v>3675</v>
      </c>
      <c r="D865" s="72" t="s">
        <v>2956</v>
      </c>
      <c r="E865" s="72">
        <v>10</v>
      </c>
      <c r="F865" s="72">
        <v>2</v>
      </c>
      <c r="G865" s="72">
        <v>10</v>
      </c>
      <c r="H865" s="72">
        <v>10</v>
      </c>
      <c r="I865" s="72">
        <v>10</v>
      </c>
      <c r="J865" s="86" t="s">
        <v>3646</v>
      </c>
      <c r="K865" s="152" t="s">
        <v>372</v>
      </c>
      <c r="L865" s="91" t="str">
        <f t="shared" si="16"/>
        <v>오후</v>
      </c>
      <c r="M865" s="151" t="s">
        <v>123</v>
      </c>
    </row>
    <row r="866" spans="2:13">
      <c r="B866" s="72" t="s">
        <v>3645</v>
      </c>
      <c r="C866" s="72" t="s">
        <v>3675</v>
      </c>
      <c r="D866" s="72" t="s">
        <v>2957</v>
      </c>
      <c r="E866" s="72">
        <v>10</v>
      </c>
      <c r="F866" s="72">
        <v>2</v>
      </c>
      <c r="G866" s="72">
        <v>10</v>
      </c>
      <c r="H866" s="72">
        <v>10</v>
      </c>
      <c r="I866" s="72">
        <v>10</v>
      </c>
      <c r="J866" s="86" t="s">
        <v>3646</v>
      </c>
      <c r="K866" s="152" t="s">
        <v>372</v>
      </c>
      <c r="L866" s="91" t="str">
        <f t="shared" si="16"/>
        <v>오후</v>
      </c>
      <c r="M866" s="151" t="s">
        <v>123</v>
      </c>
    </row>
    <row r="867" spans="2:13">
      <c r="B867" s="72" t="s">
        <v>3645</v>
      </c>
      <c r="C867" s="72" t="s">
        <v>3675</v>
      </c>
      <c r="D867" s="72" t="s">
        <v>2958</v>
      </c>
      <c r="E867" s="72">
        <v>10</v>
      </c>
      <c r="F867" s="72">
        <v>2</v>
      </c>
      <c r="G867" s="72">
        <v>10</v>
      </c>
      <c r="H867" s="72">
        <v>10</v>
      </c>
      <c r="I867" s="72">
        <v>10</v>
      </c>
      <c r="J867" s="86" t="s">
        <v>3646</v>
      </c>
      <c r="K867" s="152" t="s">
        <v>56</v>
      </c>
      <c r="L867" s="91" t="str">
        <f t="shared" si="16"/>
        <v>오후</v>
      </c>
      <c r="M867" s="151" t="s">
        <v>123</v>
      </c>
    </row>
    <row r="868" spans="2:13">
      <c r="B868" s="72" t="s">
        <v>3645</v>
      </c>
      <c r="C868" s="72" t="s">
        <v>3675</v>
      </c>
      <c r="D868" s="72" t="s">
        <v>2962</v>
      </c>
      <c r="E868" s="72">
        <v>10</v>
      </c>
      <c r="F868" s="72">
        <v>2</v>
      </c>
      <c r="G868" s="72">
        <v>10</v>
      </c>
      <c r="H868" s="72">
        <v>10</v>
      </c>
      <c r="I868" s="72">
        <v>10</v>
      </c>
      <c r="J868" s="86" t="s">
        <v>3646</v>
      </c>
      <c r="K868" s="152" t="s">
        <v>56</v>
      </c>
      <c r="L868" s="91" t="str">
        <f t="shared" si="16"/>
        <v>오후</v>
      </c>
      <c r="M868" s="151" t="s">
        <v>123</v>
      </c>
    </row>
    <row r="869" spans="2:13">
      <c r="B869" s="72" t="s">
        <v>3645</v>
      </c>
      <c r="C869" s="72" t="s">
        <v>3675</v>
      </c>
      <c r="D869" s="72" t="s">
        <v>2965</v>
      </c>
      <c r="E869" s="72">
        <v>10</v>
      </c>
      <c r="F869" s="72">
        <v>2</v>
      </c>
      <c r="G869" s="72">
        <v>10</v>
      </c>
      <c r="H869" s="72">
        <v>10</v>
      </c>
      <c r="I869" s="72">
        <v>10</v>
      </c>
      <c r="J869" s="86" t="s">
        <v>3646</v>
      </c>
      <c r="K869" s="152" t="s">
        <v>2894</v>
      </c>
      <c r="L869" s="91" t="str">
        <f t="shared" si="16"/>
        <v>오후</v>
      </c>
      <c r="M869" s="151" t="s">
        <v>123</v>
      </c>
    </row>
    <row r="870" spans="2:13">
      <c r="B870" s="436" t="s">
        <v>3645</v>
      </c>
      <c r="C870" s="436" t="s">
        <v>3675</v>
      </c>
      <c r="D870" s="436" t="s">
        <v>3739</v>
      </c>
      <c r="E870" s="436">
        <v>10</v>
      </c>
      <c r="F870" s="436">
        <v>2</v>
      </c>
      <c r="G870" s="436">
        <v>10</v>
      </c>
      <c r="H870" s="436">
        <v>10</v>
      </c>
      <c r="I870" s="436">
        <v>10</v>
      </c>
      <c r="J870" s="437" t="s">
        <v>3646</v>
      </c>
      <c r="K870" s="431" t="s">
        <v>372</v>
      </c>
      <c r="L870" s="432" t="str">
        <f t="shared" si="16"/>
        <v>오후</v>
      </c>
      <c r="M870" s="433" t="s">
        <v>123</v>
      </c>
    </row>
    <row r="871" spans="2:13">
      <c r="B871" s="72" t="s">
        <v>3645</v>
      </c>
      <c r="C871" s="72" t="s">
        <v>3675</v>
      </c>
      <c r="D871" s="72" t="s">
        <v>2967</v>
      </c>
      <c r="E871" s="72">
        <v>10</v>
      </c>
      <c r="F871" s="72">
        <v>2</v>
      </c>
      <c r="G871" s="72">
        <v>10</v>
      </c>
      <c r="H871" s="72">
        <v>10</v>
      </c>
      <c r="I871" s="72">
        <v>10</v>
      </c>
      <c r="J871" s="86" t="s">
        <v>3646</v>
      </c>
      <c r="K871" s="152" t="s">
        <v>2894</v>
      </c>
      <c r="L871" s="91" t="str">
        <f t="shared" si="16"/>
        <v>오후</v>
      </c>
      <c r="M871" s="151" t="s">
        <v>123</v>
      </c>
    </row>
    <row r="872" spans="2:13">
      <c r="B872" s="72" t="s">
        <v>3645</v>
      </c>
      <c r="C872" s="72" t="s">
        <v>3675</v>
      </c>
      <c r="D872" s="72" t="s">
        <v>2968</v>
      </c>
      <c r="E872" s="72">
        <v>10</v>
      </c>
      <c r="F872" s="72">
        <v>2</v>
      </c>
      <c r="G872" s="72">
        <v>10</v>
      </c>
      <c r="H872" s="72">
        <v>10</v>
      </c>
      <c r="I872" s="72">
        <v>10</v>
      </c>
      <c r="J872" s="86" t="s">
        <v>3646</v>
      </c>
      <c r="K872" s="152" t="s">
        <v>372</v>
      </c>
      <c r="L872" s="91" t="str">
        <f t="shared" si="16"/>
        <v>오후</v>
      </c>
      <c r="M872" s="151" t="s">
        <v>123</v>
      </c>
    </row>
    <row r="873" spans="2:13">
      <c r="B873" s="72" t="s">
        <v>3645</v>
      </c>
      <c r="C873" s="72" t="s">
        <v>3675</v>
      </c>
      <c r="D873" s="72" t="s">
        <v>2970</v>
      </c>
      <c r="E873" s="72">
        <v>10</v>
      </c>
      <c r="F873" s="72">
        <v>2</v>
      </c>
      <c r="G873" s="72">
        <v>10</v>
      </c>
      <c r="H873" s="72">
        <v>10</v>
      </c>
      <c r="I873" s="72">
        <v>10</v>
      </c>
      <c r="J873" s="86" t="s">
        <v>3646</v>
      </c>
      <c r="K873" s="152" t="s">
        <v>56</v>
      </c>
      <c r="L873" s="91" t="str">
        <f t="shared" si="16"/>
        <v>오후</v>
      </c>
      <c r="M873" s="151" t="s">
        <v>123</v>
      </c>
    </row>
    <row r="874" spans="2:13">
      <c r="B874" s="72" t="s">
        <v>3645</v>
      </c>
      <c r="C874" s="72" t="s">
        <v>3675</v>
      </c>
      <c r="D874" s="72" t="s">
        <v>2971</v>
      </c>
      <c r="E874" s="72">
        <v>10</v>
      </c>
      <c r="F874" s="72">
        <v>2</v>
      </c>
      <c r="G874" s="72">
        <v>10</v>
      </c>
      <c r="H874" s="72">
        <v>10</v>
      </c>
      <c r="I874" s="72">
        <v>10</v>
      </c>
      <c r="J874" s="86" t="s">
        <v>3646</v>
      </c>
      <c r="K874" s="152" t="s">
        <v>372</v>
      </c>
      <c r="L874" s="91" t="str">
        <f t="shared" si="16"/>
        <v>오후</v>
      </c>
      <c r="M874" s="151" t="s">
        <v>123</v>
      </c>
    </row>
    <row r="875" spans="2:13">
      <c r="B875" s="72" t="s">
        <v>3645</v>
      </c>
      <c r="C875" s="72" t="s">
        <v>3675</v>
      </c>
      <c r="D875" s="72" t="s">
        <v>2972</v>
      </c>
      <c r="E875" s="72">
        <v>10</v>
      </c>
      <c r="F875" s="72">
        <v>2</v>
      </c>
      <c r="G875" s="72">
        <v>10</v>
      </c>
      <c r="H875" s="72">
        <v>10</v>
      </c>
      <c r="I875" s="72">
        <v>10</v>
      </c>
      <c r="J875" s="86" t="s">
        <v>3646</v>
      </c>
      <c r="K875" s="152" t="s">
        <v>372</v>
      </c>
      <c r="L875" s="91" t="str">
        <f t="shared" si="16"/>
        <v>오후</v>
      </c>
      <c r="M875" s="151" t="s">
        <v>123</v>
      </c>
    </row>
    <row r="876" spans="2:13">
      <c r="B876" s="72" t="s">
        <v>3645</v>
      </c>
      <c r="C876" s="72" t="s">
        <v>3675</v>
      </c>
      <c r="D876" s="72" t="s">
        <v>2973</v>
      </c>
      <c r="E876" s="72">
        <v>10</v>
      </c>
      <c r="F876" s="72">
        <v>2</v>
      </c>
      <c r="G876" s="72">
        <v>10</v>
      </c>
      <c r="H876" s="72">
        <v>10</v>
      </c>
      <c r="I876" s="72">
        <v>10</v>
      </c>
      <c r="J876" s="86" t="s">
        <v>3646</v>
      </c>
      <c r="K876" s="152" t="s">
        <v>372</v>
      </c>
      <c r="L876" s="91" t="str">
        <f t="shared" si="16"/>
        <v>오후</v>
      </c>
      <c r="M876" s="151" t="s">
        <v>123</v>
      </c>
    </row>
    <row r="877" spans="2:13">
      <c r="B877" s="72" t="s">
        <v>3645</v>
      </c>
      <c r="C877" s="72" t="s">
        <v>3675</v>
      </c>
      <c r="D877" s="72" t="s">
        <v>2974</v>
      </c>
      <c r="E877" s="72">
        <v>10</v>
      </c>
      <c r="F877" s="72">
        <v>2</v>
      </c>
      <c r="G877" s="72">
        <v>10</v>
      </c>
      <c r="H877" s="72">
        <v>10</v>
      </c>
      <c r="I877" s="72">
        <v>10</v>
      </c>
      <c r="J877" s="86" t="s">
        <v>3646</v>
      </c>
      <c r="K877" s="152" t="s">
        <v>372</v>
      </c>
      <c r="L877" s="91" t="str">
        <f t="shared" si="16"/>
        <v>오후</v>
      </c>
      <c r="M877" s="151" t="s">
        <v>123</v>
      </c>
    </row>
    <row r="878" spans="2:13">
      <c r="B878" s="72" t="s">
        <v>3645</v>
      </c>
      <c r="C878" s="72" t="s">
        <v>3675</v>
      </c>
      <c r="D878" s="72" t="s">
        <v>2977</v>
      </c>
      <c r="E878" s="72">
        <v>10</v>
      </c>
      <c r="F878" s="72">
        <v>2</v>
      </c>
      <c r="G878" s="72">
        <v>10</v>
      </c>
      <c r="H878" s="72">
        <v>10</v>
      </c>
      <c r="I878" s="72">
        <v>10</v>
      </c>
      <c r="J878" s="86" t="s">
        <v>3646</v>
      </c>
      <c r="K878" s="152" t="s">
        <v>372</v>
      </c>
      <c r="L878" s="91" t="str">
        <f t="shared" si="16"/>
        <v>오후</v>
      </c>
      <c r="M878" s="151" t="s">
        <v>123</v>
      </c>
    </row>
    <row r="879" spans="2:13">
      <c r="B879" s="72" t="s">
        <v>3645</v>
      </c>
      <c r="C879" s="72" t="s">
        <v>3675</v>
      </c>
      <c r="D879" s="72" t="s">
        <v>2979</v>
      </c>
      <c r="E879" s="72">
        <v>10</v>
      </c>
      <c r="F879" s="72">
        <v>2</v>
      </c>
      <c r="G879" s="72">
        <v>10</v>
      </c>
      <c r="H879" s="72">
        <v>10</v>
      </c>
      <c r="I879" s="72">
        <v>10</v>
      </c>
      <c r="J879" s="86" t="s">
        <v>3646</v>
      </c>
      <c r="K879" s="152" t="s">
        <v>372</v>
      </c>
      <c r="L879" s="91" t="str">
        <f t="shared" si="16"/>
        <v>오후</v>
      </c>
      <c r="M879" s="151" t="s">
        <v>123</v>
      </c>
    </row>
    <row r="880" spans="2:13">
      <c r="B880" s="72" t="s">
        <v>3645</v>
      </c>
      <c r="C880" s="72" t="s">
        <v>3675</v>
      </c>
      <c r="D880" s="72" t="s">
        <v>2985</v>
      </c>
      <c r="E880" s="72">
        <v>10</v>
      </c>
      <c r="F880" s="72">
        <v>2</v>
      </c>
      <c r="G880" s="72">
        <v>10</v>
      </c>
      <c r="H880" s="72">
        <v>10</v>
      </c>
      <c r="I880" s="72">
        <v>10</v>
      </c>
      <c r="J880" s="86" t="s">
        <v>3646</v>
      </c>
      <c r="K880" s="152" t="s">
        <v>372</v>
      </c>
      <c r="L880" s="91" t="str">
        <f t="shared" si="16"/>
        <v>오후</v>
      </c>
      <c r="M880" s="151" t="s">
        <v>123</v>
      </c>
    </row>
    <row r="881" spans="2:13">
      <c r="B881" s="72" t="s">
        <v>3645</v>
      </c>
      <c r="C881" s="72" t="s">
        <v>3675</v>
      </c>
      <c r="D881" s="72" t="s">
        <v>3011</v>
      </c>
      <c r="E881" s="72">
        <v>10</v>
      </c>
      <c r="F881" s="72">
        <v>2</v>
      </c>
      <c r="G881" s="72">
        <v>10</v>
      </c>
      <c r="H881" s="72">
        <v>10</v>
      </c>
      <c r="I881" s="72">
        <v>10</v>
      </c>
      <c r="J881" s="86" t="s">
        <v>3646</v>
      </c>
      <c r="K881" s="152" t="s">
        <v>372</v>
      </c>
      <c r="L881" s="91" t="str">
        <f t="shared" si="16"/>
        <v>오후</v>
      </c>
      <c r="M881" s="151" t="s">
        <v>123</v>
      </c>
    </row>
    <row r="882" spans="2:13">
      <c r="B882" s="72" t="s">
        <v>3645</v>
      </c>
      <c r="C882" s="72" t="s">
        <v>3752</v>
      </c>
      <c r="D882" s="72" t="s">
        <v>3073</v>
      </c>
      <c r="E882" s="72">
        <v>10</v>
      </c>
      <c r="F882" s="72">
        <v>2</v>
      </c>
      <c r="G882" s="72">
        <v>10</v>
      </c>
      <c r="H882" s="72">
        <v>10</v>
      </c>
      <c r="I882" s="72">
        <v>10</v>
      </c>
      <c r="J882" s="86" t="s">
        <v>3646</v>
      </c>
      <c r="K882" s="152" t="s">
        <v>56</v>
      </c>
      <c r="L882" s="91" t="str">
        <f t="shared" si="16"/>
        <v>오후</v>
      </c>
      <c r="M882" s="151" t="s">
        <v>123</v>
      </c>
    </row>
    <row r="883" spans="2:13">
      <c r="B883" s="72" t="s">
        <v>3645</v>
      </c>
      <c r="C883" s="72" t="s">
        <v>3752</v>
      </c>
      <c r="D883" s="72" t="s">
        <v>3078</v>
      </c>
      <c r="E883" s="72">
        <v>10</v>
      </c>
      <c r="F883" s="72">
        <v>2</v>
      </c>
      <c r="G883" s="72">
        <v>10</v>
      </c>
      <c r="H883" s="72">
        <v>10</v>
      </c>
      <c r="I883" s="72">
        <v>10</v>
      </c>
      <c r="J883" s="86" t="s">
        <v>3646</v>
      </c>
      <c r="K883" s="152" t="s">
        <v>56</v>
      </c>
      <c r="L883" s="91" t="str">
        <f t="shared" si="16"/>
        <v>오후</v>
      </c>
      <c r="M883" s="151" t="s">
        <v>123</v>
      </c>
    </row>
    <row r="884" spans="2:13">
      <c r="B884" s="72" t="s">
        <v>3645</v>
      </c>
      <c r="C884" s="72" t="s">
        <v>2948</v>
      </c>
      <c r="D884" s="72" t="s">
        <v>2129</v>
      </c>
      <c r="E884" s="72">
        <v>10</v>
      </c>
      <c r="F884" s="72">
        <v>2</v>
      </c>
      <c r="G884" s="72">
        <v>10</v>
      </c>
      <c r="H884" s="72">
        <v>10</v>
      </c>
      <c r="I884" s="72">
        <v>10</v>
      </c>
      <c r="J884" s="86" t="s">
        <v>3646</v>
      </c>
      <c r="K884" s="152" t="s">
        <v>3755</v>
      </c>
      <c r="L884" s="91" t="str">
        <f t="shared" si="16"/>
        <v>오후</v>
      </c>
      <c r="M884" s="151" t="s">
        <v>413</v>
      </c>
    </row>
    <row r="885" spans="2:13">
      <c r="B885" s="72" t="s">
        <v>3645</v>
      </c>
      <c r="C885" s="72" t="s">
        <v>2948</v>
      </c>
      <c r="D885" s="72" t="s">
        <v>2143</v>
      </c>
      <c r="E885" s="72">
        <v>10</v>
      </c>
      <c r="F885" s="72">
        <v>2</v>
      </c>
      <c r="G885" s="72">
        <v>10</v>
      </c>
      <c r="H885" s="72">
        <v>10</v>
      </c>
      <c r="I885" s="72">
        <v>10</v>
      </c>
      <c r="J885" s="86" t="s">
        <v>3646</v>
      </c>
      <c r="K885" s="152" t="s">
        <v>372</v>
      </c>
      <c r="L885" s="91" t="str">
        <f t="shared" si="16"/>
        <v>오후</v>
      </c>
      <c r="M885" s="151" t="s">
        <v>413</v>
      </c>
    </row>
    <row r="886" spans="2:13">
      <c r="B886" s="72" t="s">
        <v>3645</v>
      </c>
      <c r="C886" s="72" t="s">
        <v>3657</v>
      </c>
      <c r="D886" s="72" t="s">
        <v>2448</v>
      </c>
      <c r="E886" s="72">
        <v>10</v>
      </c>
      <c r="F886" s="72">
        <v>2</v>
      </c>
      <c r="G886" s="72">
        <v>10</v>
      </c>
      <c r="H886" s="72">
        <v>10</v>
      </c>
      <c r="I886" s="72">
        <v>10</v>
      </c>
      <c r="J886" s="86" t="s">
        <v>3646</v>
      </c>
      <c r="K886" s="152" t="s">
        <v>372</v>
      </c>
      <c r="L886" s="91" t="str">
        <f t="shared" si="16"/>
        <v>야간</v>
      </c>
      <c r="M886" s="151" t="s">
        <v>413</v>
      </c>
    </row>
    <row r="887" spans="2:13">
      <c r="B887" s="72" t="s">
        <v>3645</v>
      </c>
      <c r="C887" s="72" t="s">
        <v>3657</v>
      </c>
      <c r="D887" s="72" t="s">
        <v>2457</v>
      </c>
      <c r="E887" s="72">
        <v>10</v>
      </c>
      <c r="F887" s="72">
        <v>2</v>
      </c>
      <c r="G887" s="72">
        <v>10</v>
      </c>
      <c r="H887" s="72">
        <v>10</v>
      </c>
      <c r="I887" s="72">
        <v>10</v>
      </c>
      <c r="J887" s="86" t="s">
        <v>3646</v>
      </c>
      <c r="K887" s="152" t="s">
        <v>372</v>
      </c>
      <c r="L887" s="91" t="str">
        <f t="shared" si="16"/>
        <v>야간</v>
      </c>
      <c r="M887" s="151" t="s">
        <v>413</v>
      </c>
    </row>
    <row r="888" spans="2:13">
      <c r="B888" s="72" t="s">
        <v>3645</v>
      </c>
      <c r="C888" s="72" t="s">
        <v>3657</v>
      </c>
      <c r="D888" s="72" t="s">
        <v>2468</v>
      </c>
      <c r="E888" s="72">
        <v>10</v>
      </c>
      <c r="F888" s="72">
        <v>2</v>
      </c>
      <c r="G888" s="72">
        <v>10</v>
      </c>
      <c r="H888" s="72">
        <v>10</v>
      </c>
      <c r="I888" s="72">
        <v>10</v>
      </c>
      <c r="J888" s="86" t="s">
        <v>3646</v>
      </c>
      <c r="K888" s="152" t="s">
        <v>3702</v>
      </c>
      <c r="L888" s="91" t="str">
        <f t="shared" si="16"/>
        <v>야간</v>
      </c>
      <c r="M888" s="151" t="s">
        <v>413</v>
      </c>
    </row>
    <row r="889" spans="2:13">
      <c r="B889" s="72" t="s">
        <v>3645</v>
      </c>
      <c r="C889" s="72" t="s">
        <v>3663</v>
      </c>
      <c r="D889" s="72" t="s">
        <v>2473</v>
      </c>
      <c r="E889" s="72">
        <v>10</v>
      </c>
      <c r="F889" s="72">
        <v>2</v>
      </c>
      <c r="G889" s="72">
        <v>10</v>
      </c>
      <c r="H889" s="72">
        <v>10</v>
      </c>
      <c r="I889" s="72">
        <v>10</v>
      </c>
      <c r="J889" s="86" t="s">
        <v>3646</v>
      </c>
      <c r="K889" s="152" t="s">
        <v>3761</v>
      </c>
      <c r="L889" s="91" t="str">
        <f t="shared" si="16"/>
        <v>오전</v>
      </c>
      <c r="M889" s="151" t="s">
        <v>413</v>
      </c>
    </row>
    <row r="890" spans="2:13">
      <c r="B890" s="72" t="s">
        <v>3645</v>
      </c>
      <c r="C890" s="72" t="s">
        <v>3663</v>
      </c>
      <c r="D890" s="72" t="s">
        <v>2482</v>
      </c>
      <c r="E890" s="72">
        <v>10</v>
      </c>
      <c r="F890" s="72">
        <v>2</v>
      </c>
      <c r="G890" s="72">
        <v>10</v>
      </c>
      <c r="H890" s="72">
        <v>10</v>
      </c>
      <c r="I890" s="72">
        <v>10</v>
      </c>
      <c r="J890" s="86" t="s">
        <v>3646</v>
      </c>
      <c r="K890" s="152" t="s">
        <v>372</v>
      </c>
      <c r="L890" s="91" t="str">
        <f t="shared" si="16"/>
        <v>오전</v>
      </c>
      <c r="M890" s="151" t="s">
        <v>413</v>
      </c>
    </row>
    <row r="891" spans="2:13">
      <c r="B891" s="72" t="s">
        <v>3645</v>
      </c>
      <c r="C891" s="72" t="s">
        <v>3720</v>
      </c>
      <c r="D891" s="72" t="s">
        <v>2672</v>
      </c>
      <c r="E891" s="72">
        <v>10</v>
      </c>
      <c r="F891" s="72">
        <v>2</v>
      </c>
      <c r="G891" s="72">
        <v>10</v>
      </c>
      <c r="H891" s="72">
        <v>10</v>
      </c>
      <c r="I891" s="72">
        <v>10</v>
      </c>
      <c r="J891" s="86" t="s">
        <v>3646</v>
      </c>
      <c r="K891" s="152" t="s">
        <v>372</v>
      </c>
      <c r="L891" s="91" t="str">
        <f t="shared" si="16"/>
        <v>오후</v>
      </c>
      <c r="M891" s="151" t="s">
        <v>413</v>
      </c>
    </row>
    <row r="892" spans="2:13">
      <c r="B892" s="72" t="s">
        <v>3645</v>
      </c>
      <c r="C892" s="72" t="s">
        <v>3722</v>
      </c>
      <c r="D892" s="72" t="s">
        <v>2674</v>
      </c>
      <c r="E892" s="72">
        <v>10</v>
      </c>
      <c r="F892" s="72">
        <v>2</v>
      </c>
      <c r="G892" s="72">
        <v>10</v>
      </c>
      <c r="H892" s="72">
        <v>10</v>
      </c>
      <c r="I892" s="72">
        <v>10</v>
      </c>
      <c r="J892" s="86" t="s">
        <v>3646</v>
      </c>
      <c r="K892" s="152" t="s">
        <v>372</v>
      </c>
      <c r="L892" s="91" t="str">
        <f t="shared" si="16"/>
        <v>오후</v>
      </c>
      <c r="M892" s="151" t="s">
        <v>413</v>
      </c>
    </row>
    <row r="893" spans="2:13">
      <c r="B893" s="72" t="s">
        <v>3645</v>
      </c>
      <c r="C893" s="72" t="s">
        <v>3722</v>
      </c>
      <c r="D893" s="72" t="s">
        <v>2689</v>
      </c>
      <c r="E893" s="72">
        <v>10</v>
      </c>
      <c r="F893" s="72">
        <v>2</v>
      </c>
      <c r="G893" s="72">
        <v>10</v>
      </c>
      <c r="H893" s="72">
        <v>10</v>
      </c>
      <c r="I893" s="72">
        <v>10</v>
      </c>
      <c r="J893" s="86" t="s">
        <v>3646</v>
      </c>
      <c r="K893" s="152" t="s">
        <v>372</v>
      </c>
      <c r="L893" s="91" t="str">
        <f t="shared" si="16"/>
        <v>오후</v>
      </c>
      <c r="M893" s="151" t="s">
        <v>413</v>
      </c>
    </row>
    <row r="894" spans="2:13">
      <c r="B894" s="72" t="s">
        <v>3645</v>
      </c>
      <c r="C894" s="72" t="s">
        <v>3673</v>
      </c>
      <c r="D894" s="72" t="s">
        <v>2862</v>
      </c>
      <c r="E894" s="72">
        <v>10</v>
      </c>
      <c r="F894" s="72">
        <v>2</v>
      </c>
      <c r="G894" s="72">
        <v>10</v>
      </c>
      <c r="H894" s="72">
        <v>10</v>
      </c>
      <c r="I894" s="72">
        <v>10</v>
      </c>
      <c r="J894" s="86" t="s">
        <v>3646</v>
      </c>
      <c r="K894" s="152" t="s">
        <v>1388</v>
      </c>
      <c r="L894" s="91" t="str">
        <f t="shared" si="16"/>
        <v>오후</v>
      </c>
      <c r="M894" s="151" t="s">
        <v>413</v>
      </c>
    </row>
    <row r="895" spans="2:13">
      <c r="B895" s="72" t="s">
        <v>3645</v>
      </c>
      <c r="C895" s="72" t="s">
        <v>3729</v>
      </c>
      <c r="D895" s="72" t="s">
        <v>2888</v>
      </c>
      <c r="E895" s="72">
        <v>10</v>
      </c>
      <c r="F895" s="72">
        <v>2</v>
      </c>
      <c r="G895" s="72">
        <v>10</v>
      </c>
      <c r="H895" s="72">
        <v>10</v>
      </c>
      <c r="I895" s="72">
        <v>10</v>
      </c>
      <c r="J895" s="86" t="s">
        <v>3646</v>
      </c>
      <c r="K895" s="152" t="s">
        <v>369</v>
      </c>
      <c r="L895" s="91" t="str">
        <f t="shared" si="16"/>
        <v>야간</v>
      </c>
      <c r="M895" s="151" t="s">
        <v>413</v>
      </c>
    </row>
    <row r="896" spans="2:13">
      <c r="B896" s="72" t="s">
        <v>3645</v>
      </c>
      <c r="C896" s="72" t="s">
        <v>3729</v>
      </c>
      <c r="D896" s="72" t="s">
        <v>2889</v>
      </c>
      <c r="E896" s="72">
        <v>10</v>
      </c>
      <c r="F896" s="72">
        <v>2</v>
      </c>
      <c r="G896" s="72">
        <v>10</v>
      </c>
      <c r="H896" s="72">
        <v>10</v>
      </c>
      <c r="I896" s="72">
        <v>10</v>
      </c>
      <c r="J896" s="86" t="s">
        <v>3646</v>
      </c>
      <c r="K896" s="152" t="s">
        <v>2863</v>
      </c>
      <c r="L896" s="91" t="str">
        <f t="shared" si="16"/>
        <v>야간</v>
      </c>
      <c r="M896" s="151" t="s">
        <v>413</v>
      </c>
    </row>
    <row r="897" spans="2:13">
      <c r="B897" s="72" t="s">
        <v>3645</v>
      </c>
      <c r="C897" s="72" t="s">
        <v>3729</v>
      </c>
      <c r="D897" s="72" t="s">
        <v>2890</v>
      </c>
      <c r="E897" s="72">
        <v>10</v>
      </c>
      <c r="F897" s="72">
        <v>2</v>
      </c>
      <c r="G897" s="72">
        <v>10</v>
      </c>
      <c r="H897" s="72">
        <v>10</v>
      </c>
      <c r="I897" s="72">
        <v>10</v>
      </c>
      <c r="J897" s="86" t="s">
        <v>3646</v>
      </c>
      <c r="K897" s="152" t="s">
        <v>3755</v>
      </c>
      <c r="L897" s="91" t="str">
        <f t="shared" si="16"/>
        <v>야간</v>
      </c>
      <c r="M897" s="151" t="s">
        <v>413</v>
      </c>
    </row>
    <row r="898" spans="2:13">
      <c r="B898" s="72" t="s">
        <v>3645</v>
      </c>
      <c r="C898" s="72" t="s">
        <v>3729</v>
      </c>
      <c r="D898" s="72" t="s">
        <v>2891</v>
      </c>
      <c r="E898" s="72">
        <v>10</v>
      </c>
      <c r="F898" s="72">
        <v>2</v>
      </c>
      <c r="G898" s="72">
        <v>10</v>
      </c>
      <c r="H898" s="72">
        <v>10</v>
      </c>
      <c r="I898" s="72">
        <v>10</v>
      </c>
      <c r="J898" s="86" t="s">
        <v>3646</v>
      </c>
      <c r="K898" s="152" t="s">
        <v>56</v>
      </c>
      <c r="L898" s="91" t="str">
        <f t="shared" si="16"/>
        <v>야간</v>
      </c>
      <c r="M898" s="151" t="s">
        <v>413</v>
      </c>
    </row>
    <row r="899" spans="2:13">
      <c r="B899" s="72" t="s">
        <v>3645</v>
      </c>
      <c r="C899" s="72" t="s">
        <v>3729</v>
      </c>
      <c r="D899" s="72" t="s">
        <v>2895</v>
      </c>
      <c r="E899" s="72">
        <v>10</v>
      </c>
      <c r="F899" s="72">
        <v>2</v>
      </c>
      <c r="G899" s="72">
        <v>10</v>
      </c>
      <c r="H899" s="72">
        <v>10</v>
      </c>
      <c r="I899" s="72">
        <v>10</v>
      </c>
      <c r="J899" s="86" t="s">
        <v>3646</v>
      </c>
      <c r="K899" s="152" t="s">
        <v>56</v>
      </c>
      <c r="L899" s="91" t="str">
        <f t="shared" si="16"/>
        <v>야간</v>
      </c>
      <c r="M899" s="151" t="s">
        <v>413</v>
      </c>
    </row>
    <row r="900" spans="2:13">
      <c r="B900" s="72" t="s">
        <v>3645</v>
      </c>
      <c r="C900" s="72" t="s">
        <v>3729</v>
      </c>
      <c r="D900" s="72" t="s">
        <v>2908</v>
      </c>
      <c r="E900" s="72">
        <v>10</v>
      </c>
      <c r="F900" s="72">
        <v>2</v>
      </c>
      <c r="G900" s="72">
        <v>10</v>
      </c>
      <c r="H900" s="72">
        <v>10</v>
      </c>
      <c r="I900" s="72">
        <v>10</v>
      </c>
      <c r="J900" s="86" t="s">
        <v>3646</v>
      </c>
      <c r="K900" s="152" t="s">
        <v>3773</v>
      </c>
      <c r="L900" s="91" t="str">
        <f t="shared" si="16"/>
        <v>야간</v>
      </c>
      <c r="M900" s="151" t="s">
        <v>413</v>
      </c>
    </row>
    <row r="901" spans="2:13">
      <c r="B901" s="72" t="s">
        <v>3645</v>
      </c>
      <c r="C901" s="72" t="s">
        <v>3729</v>
      </c>
      <c r="D901" s="72" t="s">
        <v>2917</v>
      </c>
      <c r="E901" s="72">
        <v>10</v>
      </c>
      <c r="F901" s="72">
        <v>2</v>
      </c>
      <c r="G901" s="72">
        <v>10</v>
      </c>
      <c r="H901" s="72">
        <v>10</v>
      </c>
      <c r="I901" s="72">
        <v>10</v>
      </c>
      <c r="J901" s="86" t="s">
        <v>3646</v>
      </c>
      <c r="K901" s="152" t="s">
        <v>56</v>
      </c>
      <c r="L901" s="91" t="str">
        <f t="shared" si="16"/>
        <v>야간</v>
      </c>
      <c r="M901" s="151" t="s">
        <v>413</v>
      </c>
    </row>
    <row r="902" spans="2:13">
      <c r="B902" s="72" t="s">
        <v>3645</v>
      </c>
      <c r="C902" s="72" t="s">
        <v>3729</v>
      </c>
      <c r="D902" s="72" t="s">
        <v>2918</v>
      </c>
      <c r="E902" s="72">
        <v>10</v>
      </c>
      <c r="F902" s="72">
        <v>2</v>
      </c>
      <c r="G902" s="72">
        <v>10</v>
      </c>
      <c r="H902" s="72">
        <v>10</v>
      </c>
      <c r="I902" s="72">
        <v>10</v>
      </c>
      <c r="J902" s="86" t="s">
        <v>3646</v>
      </c>
      <c r="K902" s="152" t="s">
        <v>56</v>
      </c>
      <c r="L902" s="91" t="str">
        <f t="shared" si="16"/>
        <v>야간</v>
      </c>
      <c r="M902" s="151" t="s">
        <v>413</v>
      </c>
    </row>
    <row r="903" spans="2:13">
      <c r="B903" s="72" t="s">
        <v>3645</v>
      </c>
      <c r="C903" s="72" t="s">
        <v>3729</v>
      </c>
      <c r="D903" s="72" t="s">
        <v>2947</v>
      </c>
      <c r="E903" s="72">
        <v>10</v>
      </c>
      <c r="F903" s="72">
        <v>2</v>
      </c>
      <c r="G903" s="72">
        <v>10</v>
      </c>
      <c r="H903" s="72">
        <v>10</v>
      </c>
      <c r="I903" s="72">
        <v>10</v>
      </c>
      <c r="J903" s="86" t="s">
        <v>3646</v>
      </c>
      <c r="K903" s="152" t="s">
        <v>372</v>
      </c>
      <c r="L903" s="91" t="str">
        <f t="shared" si="16"/>
        <v>야간</v>
      </c>
      <c r="M903" s="151" t="s">
        <v>413</v>
      </c>
    </row>
    <row r="904" spans="2:13">
      <c r="B904" s="72" t="s">
        <v>3645</v>
      </c>
      <c r="C904" s="72" t="s">
        <v>3729</v>
      </c>
      <c r="D904" s="72" t="s">
        <v>2954</v>
      </c>
      <c r="E904" s="72">
        <v>10</v>
      </c>
      <c r="F904" s="72">
        <v>2</v>
      </c>
      <c r="G904" s="72">
        <v>10</v>
      </c>
      <c r="H904" s="72">
        <v>10</v>
      </c>
      <c r="I904" s="72">
        <v>10</v>
      </c>
      <c r="J904" s="86" t="s">
        <v>3646</v>
      </c>
      <c r="K904" s="152" t="s">
        <v>56</v>
      </c>
      <c r="L904" s="91" t="str">
        <f t="shared" si="16"/>
        <v>야간</v>
      </c>
      <c r="M904" s="151" t="s">
        <v>413</v>
      </c>
    </row>
    <row r="905" spans="2:13">
      <c r="B905" s="72" t="s">
        <v>3645</v>
      </c>
      <c r="C905" s="72" t="s">
        <v>3675</v>
      </c>
      <c r="D905" s="72" t="s">
        <v>2981</v>
      </c>
      <c r="E905" s="72">
        <v>10</v>
      </c>
      <c r="F905" s="72">
        <v>2</v>
      </c>
      <c r="G905" s="72">
        <v>10</v>
      </c>
      <c r="H905" s="72">
        <v>10</v>
      </c>
      <c r="I905" s="72">
        <v>10</v>
      </c>
      <c r="J905" s="86" t="s">
        <v>3646</v>
      </c>
      <c r="K905" s="152" t="s">
        <v>2879</v>
      </c>
      <c r="L905" s="91" t="str">
        <f t="shared" si="16"/>
        <v>오후</v>
      </c>
      <c r="M905" s="403" t="s">
        <v>3779</v>
      </c>
    </row>
    <row r="906" spans="2:13">
      <c r="B906" s="72" t="s">
        <v>3645</v>
      </c>
      <c r="C906" s="72" t="s">
        <v>3675</v>
      </c>
      <c r="D906" s="72" t="s">
        <v>2987</v>
      </c>
      <c r="E906" s="72">
        <v>10</v>
      </c>
      <c r="F906" s="72">
        <v>2</v>
      </c>
      <c r="G906" s="72">
        <v>10</v>
      </c>
      <c r="H906" s="72">
        <v>10</v>
      </c>
      <c r="I906" s="72">
        <v>10</v>
      </c>
      <c r="J906" s="86" t="s">
        <v>3646</v>
      </c>
      <c r="K906" s="152" t="s">
        <v>56</v>
      </c>
      <c r="L906" s="91" t="str">
        <f t="shared" si="16"/>
        <v>오후</v>
      </c>
      <c r="M906" s="151" t="s">
        <v>413</v>
      </c>
    </row>
    <row r="907" spans="2:13">
      <c r="B907" s="72" t="s">
        <v>3645</v>
      </c>
      <c r="C907" s="72" t="s">
        <v>3675</v>
      </c>
      <c r="D907" s="72" t="s">
        <v>2988</v>
      </c>
      <c r="E907" s="72">
        <v>10</v>
      </c>
      <c r="F907" s="72">
        <v>2</v>
      </c>
      <c r="G907" s="72">
        <v>10</v>
      </c>
      <c r="H907" s="72">
        <v>10</v>
      </c>
      <c r="I907" s="72">
        <v>10</v>
      </c>
      <c r="J907" s="86" t="s">
        <v>3646</v>
      </c>
      <c r="K907" s="152" t="s">
        <v>372</v>
      </c>
      <c r="L907" s="91" t="str">
        <f t="shared" si="16"/>
        <v>오후</v>
      </c>
      <c r="M907" s="151" t="s">
        <v>413</v>
      </c>
    </row>
    <row r="908" spans="2:13">
      <c r="B908" s="72" t="s">
        <v>3645</v>
      </c>
      <c r="C908" s="72" t="s">
        <v>3675</v>
      </c>
      <c r="D908" s="72" t="s">
        <v>3012</v>
      </c>
      <c r="E908" s="72">
        <v>10</v>
      </c>
      <c r="F908" s="72">
        <v>2</v>
      </c>
      <c r="G908" s="72">
        <v>10</v>
      </c>
      <c r="H908" s="72">
        <v>10</v>
      </c>
      <c r="I908" s="72">
        <v>10</v>
      </c>
      <c r="J908" s="86" t="s">
        <v>3646</v>
      </c>
      <c r="K908" s="152" t="s">
        <v>372</v>
      </c>
      <c r="L908" s="91" t="str">
        <f t="shared" si="16"/>
        <v>오후</v>
      </c>
      <c r="M908" s="151" t="s">
        <v>413</v>
      </c>
    </row>
    <row r="909" spans="2:13">
      <c r="B909" s="72" t="s">
        <v>3645</v>
      </c>
      <c r="C909" s="72" t="s">
        <v>3675</v>
      </c>
      <c r="D909" s="72" t="s">
        <v>3017</v>
      </c>
      <c r="E909" s="72">
        <v>10</v>
      </c>
      <c r="F909" s="72">
        <v>2</v>
      </c>
      <c r="G909" s="72">
        <v>10</v>
      </c>
      <c r="H909" s="72">
        <v>10</v>
      </c>
      <c r="I909" s="72">
        <v>10</v>
      </c>
      <c r="J909" s="86" t="s">
        <v>3646</v>
      </c>
      <c r="K909" s="152" t="s">
        <v>372</v>
      </c>
      <c r="L909" s="91" t="str">
        <f t="shared" si="16"/>
        <v>오후</v>
      </c>
      <c r="M909" s="151" t="s">
        <v>413</v>
      </c>
    </row>
    <row r="910" spans="2:13">
      <c r="B910" s="72" t="s">
        <v>3645</v>
      </c>
      <c r="C910" s="72" t="s">
        <v>3675</v>
      </c>
      <c r="D910" s="72" t="s">
        <v>3020</v>
      </c>
      <c r="E910" s="72">
        <v>10</v>
      </c>
      <c r="F910" s="72">
        <v>2</v>
      </c>
      <c r="G910" s="72">
        <v>10</v>
      </c>
      <c r="H910" s="72">
        <v>10</v>
      </c>
      <c r="I910" s="72">
        <v>10</v>
      </c>
      <c r="J910" s="86" t="s">
        <v>3646</v>
      </c>
      <c r="K910" s="152" t="s">
        <v>372</v>
      </c>
      <c r="L910" s="91" t="str">
        <f t="shared" si="16"/>
        <v>오후</v>
      </c>
      <c r="M910" s="151" t="s">
        <v>413</v>
      </c>
    </row>
    <row r="911" spans="2:13">
      <c r="B911" s="72" t="s">
        <v>3645</v>
      </c>
      <c r="C911" s="72" t="s">
        <v>3786</v>
      </c>
      <c r="D911" s="72" t="s">
        <v>3042</v>
      </c>
      <c r="E911" s="72">
        <v>10</v>
      </c>
      <c r="F911" s="72">
        <v>2</v>
      </c>
      <c r="G911" s="72">
        <v>10</v>
      </c>
      <c r="H911" s="72">
        <v>10</v>
      </c>
      <c r="I911" s="72">
        <v>10</v>
      </c>
      <c r="J911" s="86" t="s">
        <v>3646</v>
      </c>
      <c r="K911" s="152" t="s">
        <v>372</v>
      </c>
      <c r="L911" s="91" t="str">
        <f t="shared" si="16"/>
        <v>오전</v>
      </c>
      <c r="M911" s="151" t="s">
        <v>413</v>
      </c>
    </row>
    <row r="912" spans="2:13">
      <c r="B912" s="72" t="s">
        <v>3645</v>
      </c>
      <c r="C912" s="72" t="s">
        <v>2948</v>
      </c>
      <c r="D912" s="72" t="s">
        <v>2133</v>
      </c>
      <c r="E912" s="72">
        <v>10</v>
      </c>
      <c r="F912" s="72">
        <v>2</v>
      </c>
      <c r="G912" s="72">
        <v>10</v>
      </c>
      <c r="H912" s="72">
        <v>10</v>
      </c>
      <c r="I912" s="72">
        <v>10</v>
      </c>
      <c r="J912" s="86" t="s">
        <v>3646</v>
      </c>
      <c r="K912" s="152" t="s">
        <v>372</v>
      </c>
      <c r="L912" s="91" t="str">
        <f t="shared" si="16"/>
        <v>오후</v>
      </c>
      <c r="M912" s="151" t="s">
        <v>1698</v>
      </c>
    </row>
    <row r="913" spans="2:13">
      <c r="B913" s="72" t="s">
        <v>3645</v>
      </c>
      <c r="C913" s="72" t="s">
        <v>2948</v>
      </c>
      <c r="D913" s="72" t="s">
        <v>2135</v>
      </c>
      <c r="E913" s="72">
        <v>10</v>
      </c>
      <c r="F913" s="72">
        <v>2</v>
      </c>
      <c r="G913" s="72">
        <v>10</v>
      </c>
      <c r="H913" s="72">
        <v>10</v>
      </c>
      <c r="I913" s="72">
        <v>10</v>
      </c>
      <c r="J913" s="86" t="s">
        <v>3646</v>
      </c>
      <c r="K913" s="152" t="s">
        <v>372</v>
      </c>
      <c r="L913" s="91" t="str">
        <f t="shared" si="16"/>
        <v>오후</v>
      </c>
      <c r="M913" s="151" t="s">
        <v>1698</v>
      </c>
    </row>
    <row r="914" spans="2:13">
      <c r="B914" s="72" t="s">
        <v>3645</v>
      </c>
      <c r="C914" s="72" t="s">
        <v>2948</v>
      </c>
      <c r="D914" s="72" t="s">
        <v>2138</v>
      </c>
      <c r="E914" s="72">
        <v>10</v>
      </c>
      <c r="F914" s="72">
        <v>2</v>
      </c>
      <c r="G914" s="72">
        <v>10</v>
      </c>
      <c r="H914" s="72">
        <v>10</v>
      </c>
      <c r="I914" s="72">
        <v>10</v>
      </c>
      <c r="J914" s="86" t="s">
        <v>3646</v>
      </c>
      <c r="K914" s="152" t="s">
        <v>3379</v>
      </c>
      <c r="L914" s="91" t="str">
        <f t="shared" si="16"/>
        <v>오후</v>
      </c>
      <c r="M914" s="151" t="s">
        <v>1698</v>
      </c>
    </row>
    <row r="915" spans="2:13">
      <c r="B915" s="72" t="s">
        <v>3645</v>
      </c>
      <c r="C915" s="72" t="s">
        <v>3648</v>
      </c>
      <c r="D915" s="72" t="s">
        <v>2275</v>
      </c>
      <c r="E915" s="72">
        <v>10</v>
      </c>
      <c r="F915" s="72">
        <v>2</v>
      </c>
      <c r="G915" s="72">
        <v>10</v>
      </c>
      <c r="H915" s="72">
        <v>10</v>
      </c>
      <c r="I915" s="72">
        <v>10</v>
      </c>
      <c r="J915" s="86" t="s">
        <v>3646</v>
      </c>
      <c r="K915" s="152" t="s">
        <v>1388</v>
      </c>
      <c r="L915" s="91" t="str">
        <f t="shared" si="16"/>
        <v>오후</v>
      </c>
      <c r="M915" s="151" t="s">
        <v>1698</v>
      </c>
    </row>
    <row r="916" spans="2:13">
      <c r="B916" s="72" t="s">
        <v>3645</v>
      </c>
      <c r="C916" s="72" t="s">
        <v>3657</v>
      </c>
      <c r="D916" s="72" t="s">
        <v>2426</v>
      </c>
      <c r="E916" s="72">
        <v>10</v>
      </c>
      <c r="F916" s="72">
        <v>2</v>
      </c>
      <c r="G916" s="72">
        <v>10</v>
      </c>
      <c r="H916" s="72">
        <v>10</v>
      </c>
      <c r="I916" s="72">
        <v>10</v>
      </c>
      <c r="J916" s="86" t="s">
        <v>3646</v>
      </c>
      <c r="K916" s="152" t="s">
        <v>3792</v>
      </c>
      <c r="L916" s="91" t="str">
        <f t="shared" si="16"/>
        <v>야간</v>
      </c>
      <c r="M916" s="151" t="s">
        <v>1698</v>
      </c>
    </row>
    <row r="917" spans="2:13">
      <c r="B917" s="72" t="s">
        <v>3645</v>
      </c>
      <c r="C917" s="72" t="s">
        <v>3657</v>
      </c>
      <c r="D917" s="72" t="s">
        <v>2428</v>
      </c>
      <c r="E917" s="72">
        <v>10</v>
      </c>
      <c r="F917" s="72">
        <v>2</v>
      </c>
      <c r="G917" s="72">
        <v>10</v>
      </c>
      <c r="H917" s="72">
        <v>10</v>
      </c>
      <c r="I917" s="72">
        <v>10</v>
      </c>
      <c r="J917" s="86" t="s">
        <v>3646</v>
      </c>
      <c r="K917" s="152" t="s">
        <v>372</v>
      </c>
      <c r="L917" s="91" t="str">
        <f t="shared" ref="L917:L980" si="17">IF(MID(D917,1,8)&gt;="20241101",IF(VALUE(MID(D917,10,6))&lt;120000,"오전",IF(VALUE(MID(D917,10,2))&lt;17,"오후","야간")),
IF(MID(D917,1,8)&lt;"20241101",IF(VALUE(MID(D917,10,6))&lt;120000,"오전",IF(VALUE(MID(D917,10,2))&lt;18,"오후","야간"))
))</f>
        <v>야간</v>
      </c>
      <c r="M917" s="151" t="s">
        <v>1698</v>
      </c>
    </row>
    <row r="918" spans="2:13">
      <c r="B918" s="72" t="s">
        <v>3645</v>
      </c>
      <c r="C918" s="72" t="s">
        <v>3720</v>
      </c>
      <c r="D918" s="72" t="s">
        <v>2669</v>
      </c>
      <c r="E918" s="72">
        <v>10</v>
      </c>
      <c r="F918" s="72">
        <v>2</v>
      </c>
      <c r="G918" s="72">
        <v>10</v>
      </c>
      <c r="H918" s="72">
        <v>10</v>
      </c>
      <c r="I918" s="72">
        <v>10</v>
      </c>
      <c r="J918" s="86" t="s">
        <v>3646</v>
      </c>
      <c r="K918" s="152" t="s">
        <v>372</v>
      </c>
      <c r="L918" s="91" t="str">
        <f t="shared" si="17"/>
        <v>오후</v>
      </c>
      <c r="M918" s="151" t="s">
        <v>1698</v>
      </c>
    </row>
    <row r="919" spans="2:13">
      <c r="B919" s="72" t="s">
        <v>3645</v>
      </c>
      <c r="C919" s="72" t="s">
        <v>3675</v>
      </c>
      <c r="D919" s="72" t="s">
        <v>2964</v>
      </c>
      <c r="E919" s="72">
        <v>10</v>
      </c>
      <c r="F919" s="72">
        <v>2</v>
      </c>
      <c r="G919" s="72">
        <v>10</v>
      </c>
      <c r="H919" s="72">
        <v>10</v>
      </c>
      <c r="I919" s="72">
        <v>10</v>
      </c>
      <c r="J919" s="86" t="s">
        <v>3646</v>
      </c>
      <c r="K919" s="152" t="s">
        <v>3755</v>
      </c>
      <c r="L919" s="91" t="str">
        <f t="shared" si="17"/>
        <v>오후</v>
      </c>
      <c r="M919" s="151" t="s">
        <v>1698</v>
      </c>
    </row>
    <row r="920" spans="2:13">
      <c r="B920" s="72" t="s">
        <v>3645</v>
      </c>
      <c r="C920" s="72" t="s">
        <v>3675</v>
      </c>
      <c r="D920" s="72" t="s">
        <v>3003</v>
      </c>
      <c r="E920" s="72">
        <v>10</v>
      </c>
      <c r="F920" s="72">
        <v>2</v>
      </c>
      <c r="G920" s="72">
        <v>10</v>
      </c>
      <c r="H920" s="72">
        <v>10</v>
      </c>
      <c r="I920" s="72">
        <v>10</v>
      </c>
      <c r="J920" s="86" t="s">
        <v>3646</v>
      </c>
      <c r="K920" s="152" t="s">
        <v>372</v>
      </c>
      <c r="L920" s="91" t="str">
        <f t="shared" si="17"/>
        <v>오후</v>
      </c>
      <c r="M920" s="151" t="s">
        <v>1698</v>
      </c>
    </row>
    <row r="921" spans="2:13">
      <c r="B921" s="72" t="s">
        <v>3645</v>
      </c>
      <c r="C921" s="72" t="s">
        <v>3675</v>
      </c>
      <c r="D921" s="72" t="s">
        <v>3004</v>
      </c>
      <c r="E921" s="72">
        <v>10</v>
      </c>
      <c r="F921" s="72">
        <v>2</v>
      </c>
      <c r="G921" s="72">
        <v>10</v>
      </c>
      <c r="H921" s="72">
        <v>10</v>
      </c>
      <c r="I921" s="72">
        <v>10</v>
      </c>
      <c r="J921" s="86" t="s">
        <v>3646</v>
      </c>
      <c r="K921" s="152" t="s">
        <v>372</v>
      </c>
      <c r="L921" s="91" t="str">
        <f t="shared" si="17"/>
        <v>오후</v>
      </c>
      <c r="M921" s="151" t="s">
        <v>1698</v>
      </c>
    </row>
    <row r="922" spans="2:13">
      <c r="B922" s="72" t="s">
        <v>3645</v>
      </c>
      <c r="C922" s="72" t="s">
        <v>3657</v>
      </c>
      <c r="D922" s="72" t="s">
        <v>2450</v>
      </c>
      <c r="E922" s="72">
        <v>10</v>
      </c>
      <c r="F922" s="72">
        <v>2</v>
      </c>
      <c r="G922" s="72">
        <v>10</v>
      </c>
      <c r="H922" s="72">
        <v>10</v>
      </c>
      <c r="I922" s="72">
        <v>10</v>
      </c>
      <c r="J922" s="86" t="s">
        <v>3646</v>
      </c>
      <c r="K922" s="152" t="s">
        <v>3379</v>
      </c>
      <c r="L922" s="91" t="str">
        <f t="shared" si="17"/>
        <v>야간</v>
      </c>
      <c r="M922" s="151" t="s">
        <v>518</v>
      </c>
    </row>
    <row r="923" spans="2:13">
      <c r="B923" s="72" t="s">
        <v>3645</v>
      </c>
      <c r="C923" s="72" t="s">
        <v>3675</v>
      </c>
      <c r="D923" s="72" t="s">
        <v>2989</v>
      </c>
      <c r="E923" s="72">
        <v>10</v>
      </c>
      <c r="F923" s="72">
        <v>2</v>
      </c>
      <c r="G923" s="72">
        <v>10</v>
      </c>
      <c r="H923" s="72">
        <v>10</v>
      </c>
      <c r="I923" s="72">
        <v>10</v>
      </c>
      <c r="J923" s="86" t="s">
        <v>3646</v>
      </c>
      <c r="K923" s="152" t="s">
        <v>3755</v>
      </c>
      <c r="L923" s="91" t="str">
        <f t="shared" si="17"/>
        <v>오후</v>
      </c>
      <c r="M923" s="151" t="s">
        <v>518</v>
      </c>
    </row>
    <row r="924" spans="2:13">
      <c r="B924" s="72" t="s">
        <v>3645</v>
      </c>
      <c r="C924" s="72" t="s">
        <v>3675</v>
      </c>
      <c r="D924" s="72" t="s">
        <v>3007</v>
      </c>
      <c r="E924" s="72">
        <v>10</v>
      </c>
      <c r="F924" s="72">
        <v>2</v>
      </c>
      <c r="G924" s="72">
        <v>10</v>
      </c>
      <c r="H924" s="72">
        <v>10</v>
      </c>
      <c r="I924" s="72">
        <v>10</v>
      </c>
      <c r="J924" s="86" t="s">
        <v>3646</v>
      </c>
      <c r="K924" s="152" t="s">
        <v>3801</v>
      </c>
      <c r="L924" s="91" t="str">
        <f t="shared" si="17"/>
        <v>오후</v>
      </c>
      <c r="M924" s="151" t="s">
        <v>1724</v>
      </c>
    </row>
    <row r="925" spans="2:13">
      <c r="B925" s="72" t="s">
        <v>3645</v>
      </c>
      <c r="C925" s="72" t="s">
        <v>2948</v>
      </c>
      <c r="D925" s="72" t="s">
        <v>2140</v>
      </c>
      <c r="E925" s="72">
        <v>10</v>
      </c>
      <c r="F925" s="72">
        <v>2</v>
      </c>
      <c r="G925" s="72">
        <v>10</v>
      </c>
      <c r="H925" s="72">
        <v>10</v>
      </c>
      <c r="I925" s="72">
        <v>10</v>
      </c>
      <c r="J925" s="86" t="s">
        <v>3646</v>
      </c>
      <c r="K925" s="152" t="s">
        <v>3379</v>
      </c>
      <c r="L925" s="91" t="str">
        <f t="shared" si="17"/>
        <v>오후</v>
      </c>
      <c r="M925" s="151" t="s">
        <v>3803</v>
      </c>
    </row>
    <row r="926" spans="2:13">
      <c r="B926" s="72" t="s">
        <v>3645</v>
      </c>
      <c r="C926" s="72" t="s">
        <v>3663</v>
      </c>
      <c r="D926" s="72" t="s">
        <v>2485</v>
      </c>
      <c r="E926" s="72">
        <v>10</v>
      </c>
      <c r="F926" s="72">
        <v>2</v>
      </c>
      <c r="G926" s="72">
        <v>10</v>
      </c>
      <c r="H926" s="72">
        <v>10</v>
      </c>
      <c r="I926" s="72">
        <v>10</v>
      </c>
      <c r="J926" s="86" t="s">
        <v>3646</v>
      </c>
      <c r="K926" s="152" t="s">
        <v>372</v>
      </c>
      <c r="L926" s="91" t="str">
        <f t="shared" si="17"/>
        <v>오전</v>
      </c>
      <c r="M926" s="151" t="s">
        <v>521</v>
      </c>
    </row>
    <row r="927" spans="2:13">
      <c r="B927" s="72" t="s">
        <v>3645</v>
      </c>
      <c r="C927" s="72" t="s">
        <v>2948</v>
      </c>
      <c r="D927" s="72" t="s">
        <v>2146</v>
      </c>
      <c r="E927" s="72">
        <v>10</v>
      </c>
      <c r="F927" s="72">
        <v>2</v>
      </c>
      <c r="G927" s="72">
        <v>10</v>
      </c>
      <c r="H927" s="72">
        <v>10</v>
      </c>
      <c r="I927" s="72">
        <v>10</v>
      </c>
      <c r="J927" s="86" t="s">
        <v>3646</v>
      </c>
      <c r="K927" s="152" t="s">
        <v>3379</v>
      </c>
      <c r="L927" s="91" t="str">
        <f t="shared" si="17"/>
        <v>오후</v>
      </c>
      <c r="M927" s="151" t="s">
        <v>3806</v>
      </c>
    </row>
    <row r="928" spans="2:13">
      <c r="B928" s="72" t="s">
        <v>3645</v>
      </c>
      <c r="C928" s="72" t="s">
        <v>3675</v>
      </c>
      <c r="D928" s="72" t="s">
        <v>2998</v>
      </c>
      <c r="E928" s="72">
        <v>10</v>
      </c>
      <c r="F928" s="72">
        <v>2</v>
      </c>
      <c r="G928" s="72">
        <v>10</v>
      </c>
      <c r="H928" s="72">
        <v>10</v>
      </c>
      <c r="I928" s="72">
        <v>10</v>
      </c>
      <c r="J928" s="86" t="s">
        <v>3646</v>
      </c>
      <c r="K928" s="152" t="s">
        <v>3808</v>
      </c>
      <c r="L928" s="91" t="str">
        <f t="shared" si="17"/>
        <v>오후</v>
      </c>
      <c r="M928" s="403" t="s">
        <v>3809</v>
      </c>
    </row>
    <row r="929" spans="2:13">
      <c r="B929" s="72" t="s">
        <v>3645</v>
      </c>
      <c r="C929" s="72" t="s">
        <v>3657</v>
      </c>
      <c r="D929" s="72" t="s">
        <v>2462</v>
      </c>
      <c r="E929" s="72">
        <v>10</v>
      </c>
      <c r="F929" s="72">
        <v>2</v>
      </c>
      <c r="G929" s="72">
        <v>10</v>
      </c>
      <c r="H929" s="72">
        <v>10</v>
      </c>
      <c r="I929" s="72">
        <v>10</v>
      </c>
      <c r="J929" s="86" t="s">
        <v>3646</v>
      </c>
      <c r="K929" s="152" t="s">
        <v>3379</v>
      </c>
      <c r="L929" s="91" t="str">
        <f t="shared" si="17"/>
        <v>야간</v>
      </c>
      <c r="M929" s="151" t="s">
        <v>526</v>
      </c>
    </row>
    <row r="930" spans="2:13">
      <c r="B930" s="209" t="s">
        <v>3645</v>
      </c>
      <c r="C930" s="209" t="s">
        <v>2948</v>
      </c>
      <c r="D930" s="209" t="s">
        <v>2101</v>
      </c>
      <c r="E930" s="209">
        <v>10</v>
      </c>
      <c r="F930" s="209">
        <v>2</v>
      </c>
      <c r="G930" s="209">
        <v>10</v>
      </c>
      <c r="H930" s="209">
        <v>10</v>
      </c>
      <c r="I930" s="209">
        <v>10</v>
      </c>
      <c r="J930" s="210" t="s">
        <v>3646</v>
      </c>
      <c r="K930" s="211" t="s">
        <v>445</v>
      </c>
      <c r="L930" s="207" t="str">
        <f t="shared" si="17"/>
        <v>오후</v>
      </c>
      <c r="M930" s="206" t="s">
        <v>2920</v>
      </c>
    </row>
    <row r="931" spans="2:13">
      <c r="B931" s="209" t="s">
        <v>3645</v>
      </c>
      <c r="C931" s="209" t="s">
        <v>3648</v>
      </c>
      <c r="D931" s="209" t="s">
        <v>2279</v>
      </c>
      <c r="E931" s="209">
        <v>10</v>
      </c>
      <c r="F931" s="209">
        <v>2</v>
      </c>
      <c r="G931" s="209">
        <v>10</v>
      </c>
      <c r="H931" s="209">
        <v>10</v>
      </c>
      <c r="I931" s="209">
        <v>10</v>
      </c>
      <c r="J931" s="210" t="s">
        <v>3646</v>
      </c>
      <c r="K931" s="211" t="s">
        <v>445</v>
      </c>
      <c r="L931" s="207" t="str">
        <f t="shared" si="17"/>
        <v>오후</v>
      </c>
      <c r="M931" s="206" t="s">
        <v>2920</v>
      </c>
    </row>
    <row r="932" spans="2:13">
      <c r="B932" s="72" t="s">
        <v>3645</v>
      </c>
      <c r="C932" s="72" t="s">
        <v>2948</v>
      </c>
      <c r="D932" s="72" t="s">
        <v>2120</v>
      </c>
      <c r="E932" s="72">
        <v>10</v>
      </c>
      <c r="F932" s="72">
        <v>2</v>
      </c>
      <c r="G932" s="72">
        <v>10</v>
      </c>
      <c r="H932" s="72">
        <v>10</v>
      </c>
      <c r="I932" s="72">
        <v>10</v>
      </c>
      <c r="J932" s="86" t="s">
        <v>3646</v>
      </c>
      <c r="K932" s="152" t="s">
        <v>1388</v>
      </c>
      <c r="L932" s="91" t="str">
        <f t="shared" si="17"/>
        <v>오후</v>
      </c>
      <c r="M932" s="151" t="s">
        <v>120</v>
      </c>
    </row>
    <row r="933" spans="2:13">
      <c r="B933" s="72" t="s">
        <v>3645</v>
      </c>
      <c r="C933" s="72" t="s">
        <v>2948</v>
      </c>
      <c r="D933" s="72" t="s">
        <v>2122</v>
      </c>
      <c r="E933" s="72">
        <v>10</v>
      </c>
      <c r="F933" s="72">
        <v>2</v>
      </c>
      <c r="G933" s="72">
        <v>10</v>
      </c>
      <c r="H933" s="72">
        <v>10</v>
      </c>
      <c r="I933" s="72">
        <v>10</v>
      </c>
      <c r="J933" s="86" t="s">
        <v>3646</v>
      </c>
      <c r="K933" s="152" t="s">
        <v>1388</v>
      </c>
      <c r="L933" s="91" t="str">
        <f t="shared" si="17"/>
        <v>오후</v>
      </c>
      <c r="M933" s="151" t="s">
        <v>120</v>
      </c>
    </row>
    <row r="934" spans="2:13">
      <c r="B934" s="72" t="s">
        <v>3645</v>
      </c>
      <c r="C934" s="72" t="s">
        <v>2948</v>
      </c>
      <c r="D934" s="72" t="s">
        <v>2124</v>
      </c>
      <c r="E934" s="72">
        <v>10</v>
      </c>
      <c r="F934" s="72">
        <v>2</v>
      </c>
      <c r="G934" s="72">
        <v>10</v>
      </c>
      <c r="H934" s="72">
        <v>10</v>
      </c>
      <c r="I934" s="72">
        <v>10</v>
      </c>
      <c r="J934" s="86" t="s">
        <v>3646</v>
      </c>
      <c r="K934" s="152" t="s">
        <v>1388</v>
      </c>
      <c r="L934" s="91" t="str">
        <f t="shared" si="17"/>
        <v>오후</v>
      </c>
      <c r="M934" s="151" t="s">
        <v>120</v>
      </c>
    </row>
    <row r="935" spans="2:13">
      <c r="B935" s="72" t="s">
        <v>3645</v>
      </c>
      <c r="C935" s="72" t="s">
        <v>3648</v>
      </c>
      <c r="D935" s="72" t="s">
        <v>2311</v>
      </c>
      <c r="E935" s="72">
        <v>10</v>
      </c>
      <c r="F935" s="72">
        <v>2</v>
      </c>
      <c r="G935" s="72">
        <v>10</v>
      </c>
      <c r="H935" s="72">
        <v>10</v>
      </c>
      <c r="I935" s="72">
        <v>10</v>
      </c>
      <c r="J935" s="86" t="s">
        <v>3646</v>
      </c>
      <c r="K935" s="152" t="s">
        <v>2884</v>
      </c>
      <c r="L935" s="91" t="str">
        <f t="shared" si="17"/>
        <v>오후</v>
      </c>
      <c r="M935" s="151" t="s">
        <v>120</v>
      </c>
    </row>
    <row r="936" spans="2:13">
      <c r="B936" s="72" t="s">
        <v>3645</v>
      </c>
      <c r="C936" s="72" t="s">
        <v>3657</v>
      </c>
      <c r="D936" s="72" t="s">
        <v>2453</v>
      </c>
      <c r="E936" s="72">
        <v>10</v>
      </c>
      <c r="F936" s="72">
        <v>2</v>
      </c>
      <c r="G936" s="72">
        <v>10</v>
      </c>
      <c r="H936" s="72">
        <v>10</v>
      </c>
      <c r="I936" s="72">
        <v>10</v>
      </c>
      <c r="J936" s="86" t="s">
        <v>3646</v>
      </c>
      <c r="K936" s="152" t="s">
        <v>3702</v>
      </c>
      <c r="L936" s="91" t="str">
        <f t="shared" si="17"/>
        <v>야간</v>
      </c>
      <c r="M936" s="151" t="s">
        <v>120</v>
      </c>
    </row>
    <row r="937" spans="2:13">
      <c r="B937" s="72" t="s">
        <v>3645</v>
      </c>
      <c r="C937" s="72" t="s">
        <v>3663</v>
      </c>
      <c r="D937" s="72" t="s">
        <v>2558</v>
      </c>
      <c r="E937" s="72">
        <v>10</v>
      </c>
      <c r="F937" s="72">
        <v>2</v>
      </c>
      <c r="G937" s="72">
        <v>10</v>
      </c>
      <c r="H937" s="72">
        <v>10</v>
      </c>
      <c r="I937" s="72">
        <v>10</v>
      </c>
      <c r="J937" s="86" t="s">
        <v>3646</v>
      </c>
      <c r="K937" s="152" t="s">
        <v>372</v>
      </c>
      <c r="L937" s="91" t="str">
        <f t="shared" si="17"/>
        <v>오전</v>
      </c>
      <c r="M937" s="151" t="s">
        <v>120</v>
      </c>
    </row>
    <row r="938" spans="2:13">
      <c r="B938" s="72" t="s">
        <v>3645</v>
      </c>
      <c r="C938" s="72" t="s">
        <v>3663</v>
      </c>
      <c r="D938" s="72" t="s">
        <v>2564</v>
      </c>
      <c r="E938" s="72">
        <v>10</v>
      </c>
      <c r="F938" s="72">
        <v>2</v>
      </c>
      <c r="G938" s="72">
        <v>10</v>
      </c>
      <c r="H938" s="72">
        <v>10</v>
      </c>
      <c r="I938" s="72">
        <v>10</v>
      </c>
      <c r="J938" s="86" t="s">
        <v>3646</v>
      </c>
      <c r="K938" s="152" t="s">
        <v>372</v>
      </c>
      <c r="L938" s="91" t="str">
        <f t="shared" si="17"/>
        <v>오전</v>
      </c>
      <c r="M938" s="151" t="s">
        <v>120</v>
      </c>
    </row>
    <row r="939" spans="2:13">
      <c r="B939" s="72" t="s">
        <v>3645</v>
      </c>
      <c r="C939" s="72" t="s">
        <v>3663</v>
      </c>
      <c r="D939" s="72" t="s">
        <v>2570</v>
      </c>
      <c r="E939" s="72">
        <v>10</v>
      </c>
      <c r="F939" s="72">
        <v>2</v>
      </c>
      <c r="G939" s="72">
        <v>10</v>
      </c>
      <c r="H939" s="72">
        <v>10</v>
      </c>
      <c r="I939" s="72">
        <v>10</v>
      </c>
      <c r="J939" s="86" t="s">
        <v>3646</v>
      </c>
      <c r="K939" s="152" t="s">
        <v>372</v>
      </c>
      <c r="L939" s="91" t="str">
        <f t="shared" si="17"/>
        <v>오전</v>
      </c>
      <c r="M939" s="151" t="s">
        <v>120</v>
      </c>
    </row>
    <row r="940" spans="2:13">
      <c r="B940" s="72" t="s">
        <v>3645</v>
      </c>
      <c r="C940" s="72" t="s">
        <v>3663</v>
      </c>
      <c r="D940" s="72" t="s">
        <v>2580</v>
      </c>
      <c r="E940" s="72">
        <v>10</v>
      </c>
      <c r="F940" s="72">
        <v>2</v>
      </c>
      <c r="G940" s="72">
        <v>10</v>
      </c>
      <c r="H940" s="72">
        <v>10</v>
      </c>
      <c r="I940" s="72">
        <v>10</v>
      </c>
      <c r="J940" s="86" t="s">
        <v>3646</v>
      </c>
      <c r="K940" s="152" t="s">
        <v>384</v>
      </c>
      <c r="L940" s="91" t="str">
        <f t="shared" si="17"/>
        <v>오전</v>
      </c>
      <c r="M940" s="151" t="s">
        <v>120</v>
      </c>
    </row>
    <row r="941" spans="2:13">
      <c r="B941" s="72" t="s">
        <v>3645</v>
      </c>
      <c r="C941" s="72" t="s">
        <v>3663</v>
      </c>
      <c r="D941" s="72" t="s">
        <v>2584</v>
      </c>
      <c r="E941" s="72">
        <v>10</v>
      </c>
      <c r="F941" s="72">
        <v>2</v>
      </c>
      <c r="G941" s="72">
        <v>10</v>
      </c>
      <c r="H941" s="72">
        <v>10</v>
      </c>
      <c r="I941" s="72">
        <v>10</v>
      </c>
      <c r="J941" s="86" t="s">
        <v>3646</v>
      </c>
      <c r="K941" s="152" t="s">
        <v>56</v>
      </c>
      <c r="L941" s="91" t="str">
        <f t="shared" si="17"/>
        <v>오전</v>
      </c>
      <c r="M941" s="151" t="s">
        <v>120</v>
      </c>
    </row>
    <row r="942" spans="2:13">
      <c r="B942" s="72" t="s">
        <v>3645</v>
      </c>
      <c r="C942" s="72" t="s">
        <v>3663</v>
      </c>
      <c r="D942" s="72" t="s">
        <v>2596</v>
      </c>
      <c r="E942" s="72">
        <v>10</v>
      </c>
      <c r="F942" s="72">
        <v>2</v>
      </c>
      <c r="G942" s="72">
        <v>10</v>
      </c>
      <c r="H942" s="72">
        <v>10</v>
      </c>
      <c r="I942" s="72">
        <v>10</v>
      </c>
      <c r="J942" s="86" t="s">
        <v>3646</v>
      </c>
      <c r="K942" s="152" t="s">
        <v>56</v>
      </c>
      <c r="L942" s="91" t="str">
        <f t="shared" si="17"/>
        <v>오전</v>
      </c>
      <c r="M942" s="151" t="s">
        <v>120</v>
      </c>
    </row>
    <row r="943" spans="2:13">
      <c r="B943" s="72" t="s">
        <v>3645</v>
      </c>
      <c r="C943" s="72" t="s">
        <v>3663</v>
      </c>
      <c r="D943" s="72" t="s">
        <v>2598</v>
      </c>
      <c r="E943" s="72">
        <v>10</v>
      </c>
      <c r="F943" s="72">
        <v>2</v>
      </c>
      <c r="G943" s="72">
        <v>10</v>
      </c>
      <c r="H943" s="72">
        <v>10</v>
      </c>
      <c r="I943" s="72">
        <v>10</v>
      </c>
      <c r="J943" s="86" t="s">
        <v>3646</v>
      </c>
      <c r="K943" s="152" t="s">
        <v>1600</v>
      </c>
      <c r="L943" s="91" t="str">
        <f t="shared" si="17"/>
        <v>오전</v>
      </c>
      <c r="M943" s="151" t="s">
        <v>120</v>
      </c>
    </row>
    <row r="944" spans="2:13">
      <c r="B944" s="72" t="s">
        <v>3645</v>
      </c>
      <c r="C944" s="72" t="s">
        <v>3673</v>
      </c>
      <c r="D944" s="72" t="s">
        <v>2844</v>
      </c>
      <c r="E944" s="72">
        <v>10</v>
      </c>
      <c r="F944" s="72">
        <v>2</v>
      </c>
      <c r="G944" s="72">
        <v>10</v>
      </c>
      <c r="H944" s="72">
        <v>10</v>
      </c>
      <c r="I944" s="72">
        <v>10</v>
      </c>
      <c r="J944" s="86" t="s">
        <v>3646</v>
      </c>
      <c r="K944" s="152" t="s">
        <v>372</v>
      </c>
      <c r="L944" s="91" t="str">
        <f t="shared" si="17"/>
        <v>오후</v>
      </c>
      <c r="M944" s="151" t="s">
        <v>120</v>
      </c>
    </row>
    <row r="945" spans="2:13">
      <c r="B945" s="72" t="s">
        <v>3645</v>
      </c>
      <c r="C945" s="72" t="s">
        <v>3673</v>
      </c>
      <c r="D945" s="72" t="s">
        <v>2846</v>
      </c>
      <c r="E945" s="72">
        <v>10</v>
      </c>
      <c r="F945" s="72">
        <v>2</v>
      </c>
      <c r="G945" s="72">
        <v>10</v>
      </c>
      <c r="H945" s="72">
        <v>10</v>
      </c>
      <c r="I945" s="72">
        <v>10</v>
      </c>
      <c r="J945" s="86" t="s">
        <v>3646</v>
      </c>
      <c r="K945" s="152" t="s">
        <v>372</v>
      </c>
      <c r="L945" s="91" t="str">
        <f t="shared" si="17"/>
        <v>오후</v>
      </c>
      <c r="M945" s="151" t="s">
        <v>120</v>
      </c>
    </row>
    <row r="946" spans="2:13">
      <c r="B946" s="72" t="s">
        <v>3645</v>
      </c>
      <c r="C946" s="72" t="s">
        <v>3729</v>
      </c>
      <c r="D946" s="72" t="s">
        <v>2921</v>
      </c>
      <c r="E946" s="72">
        <v>10</v>
      </c>
      <c r="F946" s="72">
        <v>2</v>
      </c>
      <c r="G946" s="72">
        <v>10</v>
      </c>
      <c r="H946" s="72">
        <v>10</v>
      </c>
      <c r="I946" s="72">
        <v>10</v>
      </c>
      <c r="J946" s="86" t="s">
        <v>3646</v>
      </c>
      <c r="K946" s="152" t="s">
        <v>3379</v>
      </c>
      <c r="L946" s="91" t="str">
        <f t="shared" si="17"/>
        <v>야간</v>
      </c>
      <c r="M946" s="151" t="s">
        <v>120</v>
      </c>
    </row>
    <row r="947" spans="2:13">
      <c r="B947" s="72" t="s">
        <v>3645</v>
      </c>
      <c r="C947" s="72" t="s">
        <v>3729</v>
      </c>
      <c r="D947" s="72" t="s">
        <v>2926</v>
      </c>
      <c r="E947" s="72">
        <v>10</v>
      </c>
      <c r="F947" s="72">
        <v>2</v>
      </c>
      <c r="G947" s="72">
        <v>10</v>
      </c>
      <c r="H947" s="72">
        <v>10</v>
      </c>
      <c r="I947" s="72">
        <v>10</v>
      </c>
      <c r="J947" s="86" t="s">
        <v>3646</v>
      </c>
      <c r="K947" s="152" t="s">
        <v>56</v>
      </c>
      <c r="L947" s="91" t="str">
        <f t="shared" si="17"/>
        <v>야간</v>
      </c>
      <c r="M947" s="151" t="s">
        <v>120</v>
      </c>
    </row>
    <row r="948" spans="2:13">
      <c r="B948" s="72" t="s">
        <v>3645</v>
      </c>
      <c r="C948" s="72" t="s">
        <v>3729</v>
      </c>
      <c r="D948" s="72" t="s">
        <v>2940</v>
      </c>
      <c r="E948" s="72">
        <v>10</v>
      </c>
      <c r="F948" s="72">
        <v>2</v>
      </c>
      <c r="G948" s="72">
        <v>10</v>
      </c>
      <c r="H948" s="72">
        <v>10</v>
      </c>
      <c r="I948" s="72">
        <v>10</v>
      </c>
      <c r="J948" s="86" t="s">
        <v>3646</v>
      </c>
      <c r="K948" s="152" t="s">
        <v>3801</v>
      </c>
      <c r="L948" s="91" t="str">
        <f t="shared" si="17"/>
        <v>야간</v>
      </c>
      <c r="M948" s="151" t="s">
        <v>120</v>
      </c>
    </row>
    <row r="949" spans="2:13">
      <c r="B949" s="72" t="s">
        <v>3645</v>
      </c>
      <c r="C949" s="72" t="s">
        <v>3675</v>
      </c>
      <c r="D949" s="72" t="s">
        <v>2983</v>
      </c>
      <c r="E949" s="72">
        <v>10</v>
      </c>
      <c r="F949" s="72">
        <v>2</v>
      </c>
      <c r="G949" s="72">
        <v>10</v>
      </c>
      <c r="H949" s="72">
        <v>10</v>
      </c>
      <c r="I949" s="72">
        <v>10</v>
      </c>
      <c r="J949" s="86" t="s">
        <v>3646</v>
      </c>
      <c r="K949" s="152" t="s">
        <v>372</v>
      </c>
      <c r="L949" s="91" t="str">
        <f t="shared" si="17"/>
        <v>오후</v>
      </c>
      <c r="M949" s="151" t="s">
        <v>120</v>
      </c>
    </row>
    <row r="950" spans="2:13">
      <c r="B950" s="72" t="s">
        <v>3645</v>
      </c>
      <c r="C950" s="72" t="s">
        <v>3675</v>
      </c>
      <c r="D950" s="72" t="s">
        <v>3002</v>
      </c>
      <c r="E950" s="72">
        <v>10</v>
      </c>
      <c r="F950" s="72">
        <v>2</v>
      </c>
      <c r="G950" s="72">
        <v>10</v>
      </c>
      <c r="H950" s="72">
        <v>10</v>
      </c>
      <c r="I950" s="72">
        <v>10</v>
      </c>
      <c r="J950" s="86" t="s">
        <v>3646</v>
      </c>
      <c r="K950" s="152" t="s">
        <v>372</v>
      </c>
      <c r="L950" s="91" t="str">
        <f t="shared" si="17"/>
        <v>오후</v>
      </c>
      <c r="M950" s="151" t="s">
        <v>120</v>
      </c>
    </row>
    <row r="951" spans="2:13">
      <c r="B951" s="72" t="s">
        <v>3645</v>
      </c>
      <c r="C951" s="72" t="s">
        <v>3675</v>
      </c>
      <c r="D951" s="72" t="s">
        <v>3016</v>
      </c>
      <c r="E951" s="72">
        <v>10</v>
      </c>
      <c r="F951" s="72">
        <v>2</v>
      </c>
      <c r="G951" s="72">
        <v>10</v>
      </c>
      <c r="H951" s="72">
        <v>10</v>
      </c>
      <c r="I951" s="72">
        <v>10</v>
      </c>
      <c r="J951" s="86" t="s">
        <v>3646</v>
      </c>
      <c r="K951" s="152" t="s">
        <v>372</v>
      </c>
      <c r="L951" s="91" t="str">
        <f t="shared" si="17"/>
        <v>오후</v>
      </c>
      <c r="M951" s="151" t="s">
        <v>120</v>
      </c>
    </row>
    <row r="952" spans="2:13">
      <c r="B952" s="72" t="s">
        <v>3645</v>
      </c>
      <c r="C952" s="72" t="s">
        <v>3675</v>
      </c>
      <c r="D952" s="72" t="s">
        <v>3023</v>
      </c>
      <c r="E952" s="72">
        <v>10</v>
      </c>
      <c r="F952" s="72">
        <v>2</v>
      </c>
      <c r="G952" s="72">
        <v>10</v>
      </c>
      <c r="H952" s="72">
        <v>10</v>
      </c>
      <c r="I952" s="72">
        <v>10</v>
      </c>
      <c r="J952" s="86" t="s">
        <v>3646</v>
      </c>
      <c r="K952" s="152" t="s">
        <v>372</v>
      </c>
      <c r="L952" s="91" t="str">
        <f t="shared" si="17"/>
        <v>오후</v>
      </c>
      <c r="M952" s="151" t="s">
        <v>120</v>
      </c>
    </row>
    <row r="953" spans="2:13">
      <c r="B953" s="72" t="s">
        <v>3645</v>
      </c>
      <c r="C953" s="72" t="s">
        <v>3675</v>
      </c>
      <c r="D953" s="72" t="s">
        <v>3025</v>
      </c>
      <c r="E953" s="72">
        <v>10</v>
      </c>
      <c r="F953" s="72">
        <v>2</v>
      </c>
      <c r="G953" s="72">
        <v>10</v>
      </c>
      <c r="H953" s="72">
        <v>10</v>
      </c>
      <c r="I953" s="72">
        <v>10</v>
      </c>
      <c r="J953" s="86" t="s">
        <v>3646</v>
      </c>
      <c r="K953" s="152" t="s">
        <v>372</v>
      </c>
      <c r="L953" s="91" t="str">
        <f t="shared" si="17"/>
        <v>오후</v>
      </c>
      <c r="M953" s="151" t="s">
        <v>120</v>
      </c>
    </row>
    <row r="954" spans="2:13">
      <c r="B954" s="72" t="s">
        <v>3645</v>
      </c>
      <c r="C954" s="72" t="s">
        <v>3675</v>
      </c>
      <c r="D954" s="72" t="s">
        <v>3027</v>
      </c>
      <c r="E954" s="72">
        <v>10</v>
      </c>
      <c r="F954" s="72">
        <v>2</v>
      </c>
      <c r="G954" s="72">
        <v>10</v>
      </c>
      <c r="H954" s="72">
        <v>10</v>
      </c>
      <c r="I954" s="72">
        <v>10</v>
      </c>
      <c r="J954" s="86" t="s">
        <v>3646</v>
      </c>
      <c r="K954" s="152" t="s">
        <v>56</v>
      </c>
      <c r="L954" s="91" t="str">
        <f t="shared" si="17"/>
        <v>오후</v>
      </c>
      <c r="M954" s="151" t="s">
        <v>120</v>
      </c>
    </row>
    <row r="955" spans="2:13">
      <c r="B955" s="72" t="s">
        <v>3645</v>
      </c>
      <c r="C955" s="72" t="s">
        <v>2948</v>
      </c>
      <c r="D955" s="72" t="s">
        <v>2103</v>
      </c>
      <c r="E955" s="72">
        <v>10</v>
      </c>
      <c r="F955" s="72">
        <v>2</v>
      </c>
      <c r="G955" s="72">
        <v>10</v>
      </c>
      <c r="H955" s="72">
        <v>10</v>
      </c>
      <c r="I955" s="72">
        <v>10</v>
      </c>
      <c r="J955" s="86" t="s">
        <v>3646</v>
      </c>
      <c r="K955" s="152" t="s">
        <v>3689</v>
      </c>
      <c r="L955" s="91" t="str">
        <f t="shared" si="17"/>
        <v>오후</v>
      </c>
      <c r="M955" s="151" t="s">
        <v>121</v>
      </c>
    </row>
    <row r="956" spans="2:13">
      <c r="B956" s="72" t="s">
        <v>3645</v>
      </c>
      <c r="C956" s="72" t="s">
        <v>2948</v>
      </c>
      <c r="D956" s="72" t="s">
        <v>2115</v>
      </c>
      <c r="E956" s="72">
        <v>10</v>
      </c>
      <c r="F956" s="72">
        <v>2</v>
      </c>
      <c r="G956" s="72">
        <v>10</v>
      </c>
      <c r="H956" s="72">
        <v>10</v>
      </c>
      <c r="I956" s="72">
        <v>10</v>
      </c>
      <c r="J956" s="86" t="s">
        <v>3646</v>
      </c>
      <c r="K956" s="152" t="s">
        <v>3379</v>
      </c>
      <c r="L956" s="91" t="str">
        <f t="shared" si="17"/>
        <v>오후</v>
      </c>
      <c r="M956" s="151" t="s">
        <v>121</v>
      </c>
    </row>
    <row r="957" spans="2:13">
      <c r="B957" s="72" t="s">
        <v>3645</v>
      </c>
      <c r="C957" s="72" t="s">
        <v>3673</v>
      </c>
      <c r="D957" s="72" t="s">
        <v>2747</v>
      </c>
      <c r="E957" s="72">
        <v>10</v>
      </c>
      <c r="F957" s="72">
        <v>2</v>
      </c>
      <c r="G957" s="72">
        <v>10</v>
      </c>
      <c r="H957" s="72">
        <v>10</v>
      </c>
      <c r="I957" s="72">
        <v>10</v>
      </c>
      <c r="J957" s="86" t="s">
        <v>3646</v>
      </c>
      <c r="K957" s="152" t="s">
        <v>56</v>
      </c>
      <c r="L957" s="91" t="str">
        <f t="shared" si="17"/>
        <v>오전</v>
      </c>
      <c r="M957" s="151" t="s">
        <v>121</v>
      </c>
    </row>
    <row r="958" spans="2:13">
      <c r="B958" s="72" t="s">
        <v>3645</v>
      </c>
      <c r="C958" s="72" t="s">
        <v>3752</v>
      </c>
      <c r="D958" s="72" t="s">
        <v>3077</v>
      </c>
      <c r="E958" s="72">
        <v>10</v>
      </c>
      <c r="F958" s="72">
        <v>2</v>
      </c>
      <c r="G958" s="72">
        <v>10</v>
      </c>
      <c r="H958" s="72">
        <v>10</v>
      </c>
      <c r="I958" s="72">
        <v>10</v>
      </c>
      <c r="J958" s="86" t="s">
        <v>3646</v>
      </c>
      <c r="K958" s="152" t="s">
        <v>56</v>
      </c>
      <c r="L958" s="91" t="str">
        <f t="shared" si="17"/>
        <v>오후</v>
      </c>
      <c r="M958" s="151" t="s">
        <v>121</v>
      </c>
    </row>
    <row r="959" spans="2:13">
      <c r="B959" s="72" t="s">
        <v>3645</v>
      </c>
      <c r="C959" s="72" t="s">
        <v>3675</v>
      </c>
      <c r="D959" s="72" t="s">
        <v>2966</v>
      </c>
      <c r="E959" s="72">
        <v>10</v>
      </c>
      <c r="F959" s="72">
        <v>2</v>
      </c>
      <c r="G959" s="72">
        <v>10</v>
      </c>
      <c r="H959" s="72">
        <v>10</v>
      </c>
      <c r="I959" s="72">
        <v>10</v>
      </c>
      <c r="J959" s="86" t="s">
        <v>3646</v>
      </c>
      <c r="K959" s="152" t="s">
        <v>372</v>
      </c>
      <c r="L959" s="91" t="str">
        <f t="shared" si="17"/>
        <v>오후</v>
      </c>
      <c r="M959" s="151" t="s">
        <v>124</v>
      </c>
    </row>
    <row r="960" spans="2:13">
      <c r="B960" s="72" t="s">
        <v>3645</v>
      </c>
      <c r="C960" s="72" t="s">
        <v>3675</v>
      </c>
      <c r="D960" s="72" t="s">
        <v>3010</v>
      </c>
      <c r="E960" s="72">
        <v>10</v>
      </c>
      <c r="F960" s="72">
        <v>2</v>
      </c>
      <c r="G960" s="72">
        <v>10</v>
      </c>
      <c r="H960" s="72">
        <v>10</v>
      </c>
      <c r="I960" s="72">
        <v>10</v>
      </c>
      <c r="J960" s="86" t="s">
        <v>3646</v>
      </c>
      <c r="K960" s="152" t="s">
        <v>372</v>
      </c>
      <c r="L960" s="91" t="str">
        <f t="shared" si="17"/>
        <v>오후</v>
      </c>
      <c r="M960" s="151" t="s">
        <v>124</v>
      </c>
    </row>
    <row r="961" spans="2:13">
      <c r="B961" s="72" t="s">
        <v>3843</v>
      </c>
      <c r="C961" s="72" t="s">
        <v>3844</v>
      </c>
      <c r="D961" s="72" t="s">
        <v>2068</v>
      </c>
      <c r="E961" s="72">
        <v>10</v>
      </c>
      <c r="F961" s="72">
        <v>2</v>
      </c>
      <c r="G961" s="72">
        <v>10</v>
      </c>
      <c r="H961" s="72">
        <v>10</v>
      </c>
      <c r="I961" s="72">
        <v>10</v>
      </c>
      <c r="J961" s="86" t="s">
        <v>3646</v>
      </c>
      <c r="K961" s="152" t="s">
        <v>3446</v>
      </c>
      <c r="L961" s="91" t="str">
        <f t="shared" si="17"/>
        <v>오후</v>
      </c>
      <c r="M961" s="151"/>
    </row>
    <row r="962" spans="2:13">
      <c r="B962" s="72" t="s">
        <v>3843</v>
      </c>
      <c r="C962" s="72" t="s">
        <v>2948</v>
      </c>
      <c r="D962" s="72" t="s">
        <v>2070</v>
      </c>
      <c r="E962" s="72">
        <v>10</v>
      </c>
      <c r="F962" s="72">
        <v>2</v>
      </c>
      <c r="G962" s="72">
        <v>10</v>
      </c>
      <c r="H962" s="72">
        <v>10</v>
      </c>
      <c r="I962" s="72">
        <v>10</v>
      </c>
      <c r="J962" s="86" t="s">
        <v>3646</v>
      </c>
      <c r="K962" s="152" t="s">
        <v>3846</v>
      </c>
      <c r="L962" s="91" t="str">
        <f t="shared" si="17"/>
        <v>오후</v>
      </c>
      <c r="M962" s="151"/>
    </row>
    <row r="963" spans="2:13">
      <c r="B963" s="72" t="s">
        <v>3843</v>
      </c>
      <c r="C963" s="72" t="s">
        <v>2948</v>
      </c>
      <c r="D963" s="72" t="s">
        <v>2072</v>
      </c>
      <c r="E963" s="72">
        <v>10</v>
      </c>
      <c r="F963" s="72">
        <v>2</v>
      </c>
      <c r="G963" s="72">
        <v>10</v>
      </c>
      <c r="H963" s="72">
        <v>10</v>
      </c>
      <c r="I963" s="72">
        <v>10</v>
      </c>
      <c r="J963" s="86" t="s">
        <v>3646</v>
      </c>
      <c r="K963" s="152" t="s">
        <v>97</v>
      </c>
      <c r="L963" s="91" t="str">
        <f t="shared" si="17"/>
        <v>오후</v>
      </c>
      <c r="M963" s="151"/>
    </row>
    <row r="964" spans="2:13">
      <c r="B964" s="72" t="s">
        <v>3645</v>
      </c>
      <c r="C964" s="72" t="s">
        <v>2948</v>
      </c>
      <c r="D964" s="72" t="s">
        <v>2074</v>
      </c>
      <c r="E964" s="72">
        <v>10</v>
      </c>
      <c r="F964" s="72">
        <v>2</v>
      </c>
      <c r="G964" s="72">
        <v>10</v>
      </c>
      <c r="H964" s="72">
        <v>10</v>
      </c>
      <c r="I964" s="72">
        <v>10</v>
      </c>
      <c r="J964" s="86" t="s">
        <v>3646</v>
      </c>
      <c r="K964" s="152" t="s">
        <v>97</v>
      </c>
      <c r="L964" s="91" t="str">
        <f t="shared" si="17"/>
        <v>오후</v>
      </c>
      <c r="M964" s="151"/>
    </row>
    <row r="965" spans="2:13">
      <c r="B965" s="72" t="s">
        <v>3645</v>
      </c>
      <c r="C965" s="72" t="s">
        <v>2948</v>
      </c>
      <c r="D965" s="72" t="s">
        <v>2076</v>
      </c>
      <c r="E965" s="72">
        <v>10</v>
      </c>
      <c r="F965" s="72">
        <v>2</v>
      </c>
      <c r="G965" s="72">
        <v>10</v>
      </c>
      <c r="H965" s="72">
        <v>10</v>
      </c>
      <c r="I965" s="72">
        <v>10</v>
      </c>
      <c r="J965" s="86" t="s">
        <v>3646</v>
      </c>
      <c r="K965" s="152" t="s">
        <v>41</v>
      </c>
      <c r="L965" s="91" t="str">
        <f t="shared" si="17"/>
        <v>오후</v>
      </c>
      <c r="M965" s="151"/>
    </row>
    <row r="966" spans="2:13">
      <c r="B966" s="72" t="s">
        <v>3645</v>
      </c>
      <c r="C966" s="72" t="s">
        <v>2948</v>
      </c>
      <c r="D966" s="72" t="s">
        <v>2081</v>
      </c>
      <c r="E966" s="72">
        <v>10</v>
      </c>
      <c r="F966" s="72">
        <v>2</v>
      </c>
      <c r="G966" s="72">
        <v>10</v>
      </c>
      <c r="H966" s="72">
        <v>10</v>
      </c>
      <c r="I966" s="72">
        <v>10</v>
      </c>
      <c r="J966" s="86" t="s">
        <v>3646</v>
      </c>
      <c r="K966" s="152" t="s">
        <v>88</v>
      </c>
      <c r="L966" s="91" t="str">
        <f t="shared" si="17"/>
        <v>오후</v>
      </c>
      <c r="M966" s="151"/>
    </row>
    <row r="967" spans="2:13">
      <c r="B967" s="72" t="s">
        <v>3645</v>
      </c>
      <c r="C967" s="72" t="s">
        <v>2948</v>
      </c>
      <c r="D967" s="72" t="s">
        <v>2083</v>
      </c>
      <c r="E967" s="72">
        <v>10</v>
      </c>
      <c r="F967" s="72">
        <v>2</v>
      </c>
      <c r="G967" s="72">
        <v>10</v>
      </c>
      <c r="H967" s="72">
        <v>10</v>
      </c>
      <c r="I967" s="72">
        <v>10</v>
      </c>
      <c r="J967" s="86" t="s">
        <v>3646</v>
      </c>
      <c r="K967" s="152" t="s">
        <v>41</v>
      </c>
      <c r="L967" s="91" t="str">
        <f t="shared" si="17"/>
        <v>오후</v>
      </c>
      <c r="M967" s="151"/>
    </row>
    <row r="968" spans="2:13">
      <c r="B968" s="72" t="s">
        <v>3645</v>
      </c>
      <c r="C968" s="72" t="s">
        <v>2948</v>
      </c>
      <c r="D968" s="72" t="s">
        <v>2085</v>
      </c>
      <c r="E968" s="72">
        <v>10</v>
      </c>
      <c r="F968" s="72">
        <v>2</v>
      </c>
      <c r="G968" s="72">
        <v>10</v>
      </c>
      <c r="H968" s="72">
        <v>10</v>
      </c>
      <c r="I968" s="72">
        <v>10</v>
      </c>
      <c r="J968" s="86" t="s">
        <v>3646</v>
      </c>
      <c r="K968" s="152" t="s">
        <v>88</v>
      </c>
      <c r="L968" s="91" t="str">
        <f t="shared" si="17"/>
        <v>오후</v>
      </c>
      <c r="M968" s="151"/>
    </row>
    <row r="969" spans="2:13">
      <c r="B969" s="72" t="s">
        <v>3645</v>
      </c>
      <c r="C969" s="72" t="s">
        <v>2948</v>
      </c>
      <c r="D969" s="72" t="s">
        <v>2087</v>
      </c>
      <c r="E969" s="72">
        <v>10</v>
      </c>
      <c r="F969" s="72">
        <v>2</v>
      </c>
      <c r="G969" s="72">
        <v>10</v>
      </c>
      <c r="H969" s="72">
        <v>10</v>
      </c>
      <c r="I969" s="72">
        <v>10</v>
      </c>
      <c r="J969" s="86" t="s">
        <v>3646</v>
      </c>
      <c r="K969" s="152" t="s">
        <v>93</v>
      </c>
      <c r="L969" s="91" t="str">
        <f t="shared" si="17"/>
        <v>오후</v>
      </c>
      <c r="M969" s="151"/>
    </row>
    <row r="970" spans="2:13">
      <c r="B970" s="72" t="s">
        <v>3645</v>
      </c>
      <c r="C970" s="72" t="s">
        <v>2948</v>
      </c>
      <c r="D970" s="72" t="s">
        <v>2089</v>
      </c>
      <c r="E970" s="72">
        <v>10</v>
      </c>
      <c r="F970" s="72">
        <v>2</v>
      </c>
      <c r="G970" s="72">
        <v>10</v>
      </c>
      <c r="H970" s="72">
        <v>10</v>
      </c>
      <c r="I970" s="72">
        <v>10</v>
      </c>
      <c r="J970" s="86" t="s">
        <v>3646</v>
      </c>
      <c r="K970" s="152" t="s">
        <v>93</v>
      </c>
      <c r="L970" s="91" t="str">
        <f t="shared" si="17"/>
        <v>오후</v>
      </c>
      <c r="M970" s="151"/>
    </row>
    <row r="971" spans="2:13">
      <c r="B971" s="72" t="s">
        <v>3645</v>
      </c>
      <c r="C971" s="72" t="s">
        <v>2948</v>
      </c>
      <c r="D971" s="72" t="s">
        <v>2091</v>
      </c>
      <c r="E971" s="72">
        <v>10</v>
      </c>
      <c r="F971" s="72">
        <v>2</v>
      </c>
      <c r="G971" s="72">
        <v>10</v>
      </c>
      <c r="H971" s="72">
        <v>10</v>
      </c>
      <c r="I971" s="72">
        <v>10</v>
      </c>
      <c r="J971" s="86" t="s">
        <v>3646</v>
      </c>
      <c r="K971" s="152" t="s">
        <v>2955</v>
      </c>
      <c r="L971" s="91" t="str">
        <f t="shared" si="17"/>
        <v>오후</v>
      </c>
      <c r="M971" s="151"/>
    </row>
    <row r="972" spans="2:13">
      <c r="B972" s="72" t="s">
        <v>3645</v>
      </c>
      <c r="C972" s="72" t="s">
        <v>2948</v>
      </c>
      <c r="D972" s="72" t="s">
        <v>2093</v>
      </c>
      <c r="E972" s="72">
        <v>10</v>
      </c>
      <c r="F972" s="72">
        <v>2</v>
      </c>
      <c r="G972" s="72">
        <v>10</v>
      </c>
      <c r="H972" s="72">
        <v>10</v>
      </c>
      <c r="I972" s="72">
        <v>10</v>
      </c>
      <c r="J972" s="86" t="s">
        <v>3646</v>
      </c>
      <c r="K972" s="152" t="s">
        <v>3857</v>
      </c>
      <c r="L972" s="91" t="str">
        <f t="shared" si="17"/>
        <v>오후</v>
      </c>
      <c r="M972" s="151"/>
    </row>
    <row r="973" spans="2:13">
      <c r="B973" s="72" t="s">
        <v>3645</v>
      </c>
      <c r="C973" s="72" t="s">
        <v>2948</v>
      </c>
      <c r="D973" s="72" t="s">
        <v>2095</v>
      </c>
      <c r="E973" s="72">
        <v>10</v>
      </c>
      <c r="F973" s="72">
        <v>2</v>
      </c>
      <c r="G973" s="72">
        <v>10</v>
      </c>
      <c r="H973" s="72">
        <v>10</v>
      </c>
      <c r="I973" s="72">
        <v>10</v>
      </c>
      <c r="J973" s="86" t="s">
        <v>3646</v>
      </c>
      <c r="K973" s="152" t="s">
        <v>93</v>
      </c>
      <c r="L973" s="91" t="str">
        <f t="shared" si="17"/>
        <v>오후</v>
      </c>
      <c r="M973" s="151"/>
    </row>
    <row r="974" spans="2:13">
      <c r="B974" s="72" t="s">
        <v>3645</v>
      </c>
      <c r="C974" s="72" t="s">
        <v>2948</v>
      </c>
      <c r="D974" s="72" t="s">
        <v>2097</v>
      </c>
      <c r="E974" s="72">
        <v>10</v>
      </c>
      <c r="F974" s="72">
        <v>2</v>
      </c>
      <c r="G974" s="72">
        <v>10</v>
      </c>
      <c r="H974" s="72">
        <v>10</v>
      </c>
      <c r="I974" s="72">
        <v>10</v>
      </c>
      <c r="J974" s="86" t="s">
        <v>3646</v>
      </c>
      <c r="K974" s="152" t="s">
        <v>3139</v>
      </c>
      <c r="L974" s="91" t="str">
        <f t="shared" si="17"/>
        <v>오후</v>
      </c>
      <c r="M974" s="151"/>
    </row>
    <row r="975" spans="2:13">
      <c r="B975" s="72" t="s">
        <v>3645</v>
      </c>
      <c r="C975" s="72" t="s">
        <v>2948</v>
      </c>
      <c r="D975" s="72" t="s">
        <v>2099</v>
      </c>
      <c r="E975" s="72">
        <v>10</v>
      </c>
      <c r="F975" s="72">
        <v>2</v>
      </c>
      <c r="G975" s="72">
        <v>10</v>
      </c>
      <c r="H975" s="72">
        <v>10</v>
      </c>
      <c r="I975" s="72">
        <v>10</v>
      </c>
      <c r="J975" s="86" t="s">
        <v>3646</v>
      </c>
      <c r="K975" s="152" t="s">
        <v>93</v>
      </c>
      <c r="L975" s="91" t="str">
        <f t="shared" si="17"/>
        <v>오후</v>
      </c>
      <c r="M975" s="151"/>
    </row>
    <row r="976" spans="2:13">
      <c r="B976" s="72" t="s">
        <v>3645</v>
      </c>
      <c r="C976" s="72" t="s">
        <v>2948</v>
      </c>
      <c r="D976" s="72" t="s">
        <v>2105</v>
      </c>
      <c r="E976" s="72">
        <v>10</v>
      </c>
      <c r="F976" s="72">
        <v>2</v>
      </c>
      <c r="G976" s="72">
        <v>10</v>
      </c>
      <c r="H976" s="72">
        <v>10</v>
      </c>
      <c r="I976" s="72">
        <v>10</v>
      </c>
      <c r="J976" s="86" t="s">
        <v>3646</v>
      </c>
      <c r="K976" s="152" t="s">
        <v>3100</v>
      </c>
      <c r="L976" s="91" t="str">
        <f t="shared" si="17"/>
        <v>오후</v>
      </c>
      <c r="M976" s="151"/>
    </row>
    <row r="977" spans="2:13">
      <c r="B977" s="72" t="s">
        <v>3645</v>
      </c>
      <c r="C977" s="72" t="s">
        <v>2948</v>
      </c>
      <c r="D977" s="72" t="s">
        <v>2108</v>
      </c>
      <c r="E977" s="72">
        <v>10</v>
      </c>
      <c r="F977" s="72">
        <v>2</v>
      </c>
      <c r="G977" s="72">
        <v>10</v>
      </c>
      <c r="H977" s="72">
        <v>10</v>
      </c>
      <c r="I977" s="72">
        <v>10</v>
      </c>
      <c r="J977" s="86" t="s">
        <v>3646</v>
      </c>
      <c r="K977" s="152" t="s">
        <v>362</v>
      </c>
      <c r="L977" s="91" t="str">
        <f t="shared" si="17"/>
        <v>오후</v>
      </c>
      <c r="M977" s="151"/>
    </row>
    <row r="978" spans="2:13">
      <c r="B978" s="72" t="s">
        <v>3645</v>
      </c>
      <c r="C978" s="72" t="s">
        <v>2948</v>
      </c>
      <c r="D978" s="72" t="s">
        <v>2110</v>
      </c>
      <c r="E978" s="72">
        <v>10</v>
      </c>
      <c r="F978" s="72">
        <v>2</v>
      </c>
      <c r="G978" s="72">
        <v>10</v>
      </c>
      <c r="H978" s="72">
        <v>10</v>
      </c>
      <c r="I978" s="72">
        <v>10</v>
      </c>
      <c r="J978" s="86" t="s">
        <v>3646</v>
      </c>
      <c r="K978" s="152" t="s">
        <v>2955</v>
      </c>
      <c r="L978" s="91" t="str">
        <f t="shared" si="17"/>
        <v>오후</v>
      </c>
      <c r="M978" s="151"/>
    </row>
    <row r="979" spans="2:13">
      <c r="B979" s="72" t="s">
        <v>3645</v>
      </c>
      <c r="C979" s="72" t="s">
        <v>2948</v>
      </c>
      <c r="D979" s="72" t="s">
        <v>2113</v>
      </c>
      <c r="E979" s="72">
        <v>10</v>
      </c>
      <c r="F979" s="72">
        <v>2</v>
      </c>
      <c r="G979" s="72">
        <v>10</v>
      </c>
      <c r="H979" s="72">
        <v>10</v>
      </c>
      <c r="I979" s="72">
        <v>10</v>
      </c>
      <c r="J979" s="86" t="s">
        <v>3646</v>
      </c>
      <c r="K979" s="152" t="s">
        <v>93</v>
      </c>
      <c r="L979" s="91" t="str">
        <f t="shared" si="17"/>
        <v>오후</v>
      </c>
      <c r="M979" s="151"/>
    </row>
    <row r="980" spans="2:13">
      <c r="B980" s="72" t="s">
        <v>3645</v>
      </c>
      <c r="C980" s="72" t="s">
        <v>2948</v>
      </c>
      <c r="D980" s="72" t="s">
        <v>2126</v>
      </c>
      <c r="E980" s="72">
        <v>10</v>
      </c>
      <c r="F980" s="72">
        <v>2</v>
      </c>
      <c r="G980" s="72">
        <v>10</v>
      </c>
      <c r="H980" s="72">
        <v>10</v>
      </c>
      <c r="I980" s="72">
        <v>10</v>
      </c>
      <c r="J980" s="86" t="s">
        <v>3646</v>
      </c>
      <c r="K980" s="152" t="s">
        <v>3866</v>
      </c>
      <c r="L980" s="91" t="str">
        <f t="shared" si="17"/>
        <v>오후</v>
      </c>
      <c r="M980" s="151"/>
    </row>
    <row r="981" spans="2:13">
      <c r="B981" s="72" t="s">
        <v>3645</v>
      </c>
      <c r="C981" s="72" t="s">
        <v>2847</v>
      </c>
      <c r="D981" s="72" t="s">
        <v>2156</v>
      </c>
      <c r="E981" s="72">
        <v>10</v>
      </c>
      <c r="F981" s="72">
        <v>2</v>
      </c>
      <c r="G981" s="72">
        <v>10</v>
      </c>
      <c r="H981" s="72">
        <v>10</v>
      </c>
      <c r="I981" s="72">
        <v>10</v>
      </c>
      <c r="J981" s="86" t="s">
        <v>3646</v>
      </c>
      <c r="K981" s="152" t="s">
        <v>93</v>
      </c>
      <c r="L981" s="91" t="str">
        <f t="shared" ref="L981:L1046" si="18">IF(MID(D981,1,8)&gt;="20241101",IF(VALUE(MID(D981,10,6))&lt;120000,"오전",IF(VALUE(MID(D981,10,2))&lt;17,"오후","야간")),
IF(MID(D981,1,8)&lt;"20241101",IF(VALUE(MID(D981,10,6))&lt;120000,"오전",IF(VALUE(MID(D981,10,2))&lt;18,"오후","야간"))
))</f>
        <v>오전</v>
      </c>
      <c r="M981" s="151"/>
    </row>
    <row r="982" spans="2:13">
      <c r="B982" s="72" t="s">
        <v>3645</v>
      </c>
      <c r="C982" s="72" t="s">
        <v>2847</v>
      </c>
      <c r="D982" s="72" t="s">
        <v>2159</v>
      </c>
      <c r="E982" s="72">
        <v>10</v>
      </c>
      <c r="F982" s="72">
        <v>2</v>
      </c>
      <c r="G982" s="72">
        <v>10</v>
      </c>
      <c r="H982" s="72">
        <v>10</v>
      </c>
      <c r="I982" s="72">
        <v>10</v>
      </c>
      <c r="J982" s="86" t="s">
        <v>3646</v>
      </c>
      <c r="K982" s="152" t="s">
        <v>93</v>
      </c>
      <c r="L982" s="91" t="str">
        <f t="shared" si="18"/>
        <v>오전</v>
      </c>
      <c r="M982" s="151"/>
    </row>
    <row r="983" spans="2:13">
      <c r="B983" s="72" t="s">
        <v>3645</v>
      </c>
      <c r="C983" s="72" t="s">
        <v>2847</v>
      </c>
      <c r="D983" s="72" t="s">
        <v>2161</v>
      </c>
      <c r="E983" s="72">
        <v>10</v>
      </c>
      <c r="F983" s="72">
        <v>2</v>
      </c>
      <c r="G983" s="72">
        <v>10</v>
      </c>
      <c r="H983" s="72">
        <v>10</v>
      </c>
      <c r="I983" s="72">
        <v>10</v>
      </c>
      <c r="J983" s="86" t="s">
        <v>3646</v>
      </c>
      <c r="K983" s="152" t="s">
        <v>93</v>
      </c>
      <c r="L983" s="91" t="str">
        <f t="shared" si="18"/>
        <v>오전</v>
      </c>
      <c r="M983" s="151"/>
    </row>
    <row r="984" spans="2:13">
      <c r="B984" s="72" t="s">
        <v>3645</v>
      </c>
      <c r="C984" s="72" t="s">
        <v>2847</v>
      </c>
      <c r="D984" s="72" t="s">
        <v>2163</v>
      </c>
      <c r="E984" s="72">
        <v>10</v>
      </c>
      <c r="F984" s="72">
        <v>2</v>
      </c>
      <c r="G984" s="72">
        <v>10</v>
      </c>
      <c r="H984" s="72">
        <v>10</v>
      </c>
      <c r="I984" s="72">
        <v>10</v>
      </c>
      <c r="J984" s="86" t="s">
        <v>3646</v>
      </c>
      <c r="K984" s="152" t="s">
        <v>91</v>
      </c>
      <c r="L984" s="91" t="str">
        <f t="shared" si="18"/>
        <v>오전</v>
      </c>
      <c r="M984" s="151"/>
    </row>
    <row r="985" spans="2:13">
      <c r="B985" s="72" t="s">
        <v>3645</v>
      </c>
      <c r="C985" s="72" t="s">
        <v>2847</v>
      </c>
      <c r="D985" s="72" t="s">
        <v>2168</v>
      </c>
      <c r="E985" s="72">
        <v>10</v>
      </c>
      <c r="F985" s="72">
        <v>2</v>
      </c>
      <c r="G985" s="72">
        <v>10</v>
      </c>
      <c r="H985" s="72">
        <v>10</v>
      </c>
      <c r="I985" s="72">
        <v>10</v>
      </c>
      <c r="J985" s="86" t="s">
        <v>3646</v>
      </c>
      <c r="K985" s="152" t="s">
        <v>93</v>
      </c>
      <c r="L985" s="91" t="str">
        <f t="shared" si="18"/>
        <v>오전</v>
      </c>
      <c r="M985" s="151"/>
    </row>
    <row r="986" spans="2:13">
      <c r="B986" s="198" t="s">
        <v>3645</v>
      </c>
      <c r="C986" s="198" t="s">
        <v>2847</v>
      </c>
      <c r="D986" s="198" t="s">
        <v>2170</v>
      </c>
      <c r="E986" s="198">
        <v>10</v>
      </c>
      <c r="F986" s="198">
        <v>2</v>
      </c>
      <c r="G986" s="198">
        <v>10</v>
      </c>
      <c r="H986" s="198">
        <v>10</v>
      </c>
      <c r="I986" s="198">
        <v>10</v>
      </c>
      <c r="J986" s="215" t="s">
        <v>3646</v>
      </c>
      <c r="K986" s="216" t="s">
        <v>93</v>
      </c>
      <c r="L986" s="192" t="str">
        <f t="shared" si="18"/>
        <v>오전</v>
      </c>
      <c r="M986" s="193"/>
    </row>
    <row r="987" spans="2:13">
      <c r="B987" s="72" t="s">
        <v>3645</v>
      </c>
      <c r="C987" s="72" t="s">
        <v>2847</v>
      </c>
      <c r="D987" s="72" t="s">
        <v>2173</v>
      </c>
      <c r="E987" s="72">
        <v>10</v>
      </c>
      <c r="F987" s="72">
        <v>2</v>
      </c>
      <c r="G987" s="72">
        <v>10</v>
      </c>
      <c r="H987" s="72">
        <v>10</v>
      </c>
      <c r="I987" s="72">
        <v>10</v>
      </c>
      <c r="J987" s="86" t="s">
        <v>3646</v>
      </c>
      <c r="K987" s="152" t="s">
        <v>93</v>
      </c>
      <c r="L987" s="91" t="str">
        <f t="shared" si="18"/>
        <v>오전</v>
      </c>
      <c r="M987" s="151"/>
    </row>
    <row r="988" spans="2:13">
      <c r="B988" s="72" t="s">
        <v>3645</v>
      </c>
      <c r="C988" s="72" t="s">
        <v>3875</v>
      </c>
      <c r="D988" s="72" t="s">
        <v>2176</v>
      </c>
      <c r="E988" s="72">
        <v>10</v>
      </c>
      <c r="F988" s="72">
        <v>2</v>
      </c>
      <c r="G988" s="72">
        <v>10</v>
      </c>
      <c r="H988" s="72">
        <v>10</v>
      </c>
      <c r="I988" s="72">
        <v>10</v>
      </c>
      <c r="J988" s="86" t="s">
        <v>3646</v>
      </c>
      <c r="K988" s="152" t="s">
        <v>85</v>
      </c>
      <c r="L988" s="91" t="str">
        <f t="shared" si="18"/>
        <v>오후</v>
      </c>
      <c r="M988" s="151"/>
    </row>
    <row r="989" spans="2:13">
      <c r="B989" s="72" t="s">
        <v>3645</v>
      </c>
      <c r="C989" s="72" t="s">
        <v>3875</v>
      </c>
      <c r="D989" s="72" t="s">
        <v>2179</v>
      </c>
      <c r="E989" s="72">
        <v>10</v>
      </c>
      <c r="F989" s="72">
        <v>2</v>
      </c>
      <c r="G989" s="72">
        <v>10</v>
      </c>
      <c r="H989" s="72">
        <v>10</v>
      </c>
      <c r="I989" s="72">
        <v>10</v>
      </c>
      <c r="J989" s="86" t="s">
        <v>3646</v>
      </c>
      <c r="K989" s="152" t="s">
        <v>3013</v>
      </c>
      <c r="L989" s="91" t="str">
        <f t="shared" si="18"/>
        <v>오후</v>
      </c>
      <c r="M989" s="151"/>
    </row>
    <row r="990" spans="2:13">
      <c r="B990" s="72" t="s">
        <v>3645</v>
      </c>
      <c r="C990" s="72" t="s">
        <v>3875</v>
      </c>
      <c r="D990" s="72" t="s">
        <v>2181</v>
      </c>
      <c r="E990" s="72">
        <v>10</v>
      </c>
      <c r="F990" s="72">
        <v>2</v>
      </c>
      <c r="G990" s="72">
        <v>10</v>
      </c>
      <c r="H990" s="72">
        <v>10</v>
      </c>
      <c r="I990" s="72">
        <v>10</v>
      </c>
      <c r="J990" s="86" t="s">
        <v>3646</v>
      </c>
      <c r="K990" s="152" t="s">
        <v>3015</v>
      </c>
      <c r="L990" s="91" t="str">
        <f t="shared" si="18"/>
        <v>오후</v>
      </c>
      <c r="M990" s="151"/>
    </row>
    <row r="991" spans="2:13">
      <c r="B991" s="72" t="s">
        <v>3645</v>
      </c>
      <c r="C991" s="72" t="s">
        <v>3875</v>
      </c>
      <c r="D991" s="72" t="s">
        <v>2183</v>
      </c>
      <c r="E991" s="72">
        <v>10</v>
      </c>
      <c r="F991" s="72">
        <v>2</v>
      </c>
      <c r="G991" s="72">
        <v>10</v>
      </c>
      <c r="H991" s="72">
        <v>10</v>
      </c>
      <c r="I991" s="72">
        <v>10</v>
      </c>
      <c r="J991" s="86" t="s">
        <v>3646</v>
      </c>
      <c r="K991" s="152" t="s">
        <v>97</v>
      </c>
      <c r="L991" s="91" t="str">
        <f t="shared" si="18"/>
        <v>오후</v>
      </c>
      <c r="M991" s="151"/>
    </row>
    <row r="992" spans="2:13">
      <c r="B992" s="72" t="s">
        <v>3645</v>
      </c>
      <c r="C992" s="72" t="s">
        <v>3875</v>
      </c>
      <c r="D992" s="72" t="s">
        <v>2186</v>
      </c>
      <c r="E992" s="72">
        <v>10</v>
      </c>
      <c r="F992" s="72">
        <v>2</v>
      </c>
      <c r="G992" s="72">
        <v>10</v>
      </c>
      <c r="H992" s="72">
        <v>10</v>
      </c>
      <c r="I992" s="72">
        <v>10</v>
      </c>
      <c r="J992" s="86" t="s">
        <v>3646</v>
      </c>
      <c r="K992" s="152" t="s">
        <v>97</v>
      </c>
      <c r="L992" s="91" t="str">
        <f t="shared" si="18"/>
        <v>오후</v>
      </c>
      <c r="M992" s="151"/>
    </row>
    <row r="993" spans="2:13">
      <c r="B993" s="72" t="s">
        <v>3645</v>
      </c>
      <c r="C993" s="72" t="s">
        <v>3875</v>
      </c>
      <c r="D993" s="72" t="s">
        <v>2189</v>
      </c>
      <c r="E993" s="72">
        <v>10</v>
      </c>
      <c r="F993" s="72">
        <v>2</v>
      </c>
      <c r="G993" s="72">
        <v>10</v>
      </c>
      <c r="H993" s="72">
        <v>10</v>
      </c>
      <c r="I993" s="72">
        <v>10</v>
      </c>
      <c r="J993" s="86" t="s">
        <v>3646</v>
      </c>
      <c r="K993" s="152" t="s">
        <v>41</v>
      </c>
      <c r="L993" s="91" t="str">
        <f t="shared" si="18"/>
        <v>오후</v>
      </c>
      <c r="M993" s="151"/>
    </row>
    <row r="994" spans="2:13">
      <c r="B994" s="72" t="s">
        <v>3645</v>
      </c>
      <c r="C994" s="72" t="s">
        <v>3875</v>
      </c>
      <c r="D994" s="72" t="s">
        <v>2191</v>
      </c>
      <c r="E994" s="72">
        <v>10</v>
      </c>
      <c r="F994" s="72">
        <v>2</v>
      </c>
      <c r="G994" s="72">
        <v>10</v>
      </c>
      <c r="H994" s="72">
        <v>10</v>
      </c>
      <c r="I994" s="72">
        <v>10</v>
      </c>
      <c r="J994" s="86" t="s">
        <v>3646</v>
      </c>
      <c r="K994" s="152" t="s">
        <v>73</v>
      </c>
      <c r="L994" s="91" t="str">
        <f t="shared" si="18"/>
        <v>오후</v>
      </c>
      <c r="M994" s="151"/>
    </row>
    <row r="995" spans="2:13">
      <c r="B995" s="72" t="s">
        <v>3645</v>
      </c>
      <c r="C995" s="72" t="s">
        <v>3875</v>
      </c>
      <c r="D995" s="72" t="s">
        <v>2194</v>
      </c>
      <c r="E995" s="72">
        <v>10</v>
      </c>
      <c r="F995" s="72">
        <v>2</v>
      </c>
      <c r="G995" s="72">
        <v>10</v>
      </c>
      <c r="H995" s="72">
        <v>10</v>
      </c>
      <c r="I995" s="72">
        <v>10</v>
      </c>
      <c r="J995" s="86" t="s">
        <v>3646</v>
      </c>
      <c r="K995" s="152" t="s">
        <v>41</v>
      </c>
      <c r="L995" s="91" t="str">
        <f t="shared" si="18"/>
        <v>오후</v>
      </c>
      <c r="M995" s="151"/>
    </row>
    <row r="996" spans="2:13">
      <c r="B996" s="72" t="s">
        <v>3645</v>
      </c>
      <c r="C996" s="72" t="s">
        <v>3875</v>
      </c>
      <c r="D996" s="72" t="s">
        <v>2196</v>
      </c>
      <c r="E996" s="72">
        <v>10</v>
      </c>
      <c r="F996" s="72">
        <v>2</v>
      </c>
      <c r="G996" s="72">
        <v>10</v>
      </c>
      <c r="H996" s="72">
        <v>10</v>
      </c>
      <c r="I996" s="72">
        <v>10</v>
      </c>
      <c r="J996" s="86" t="s">
        <v>3646</v>
      </c>
      <c r="K996" s="152" t="s">
        <v>85</v>
      </c>
      <c r="L996" s="91" t="str">
        <f t="shared" si="18"/>
        <v>오후</v>
      </c>
      <c r="M996" s="151"/>
    </row>
    <row r="997" spans="2:13">
      <c r="B997" s="72" t="s">
        <v>3645</v>
      </c>
      <c r="C997" s="72" t="s">
        <v>3875</v>
      </c>
      <c r="D997" s="72" t="s">
        <v>2198</v>
      </c>
      <c r="E997" s="72">
        <v>10</v>
      </c>
      <c r="F997" s="72">
        <v>2</v>
      </c>
      <c r="G997" s="72">
        <v>10</v>
      </c>
      <c r="H997" s="72">
        <v>10</v>
      </c>
      <c r="I997" s="72">
        <v>10</v>
      </c>
      <c r="J997" s="86" t="s">
        <v>3646</v>
      </c>
      <c r="K997" s="152" t="s">
        <v>41</v>
      </c>
      <c r="L997" s="91" t="str">
        <f t="shared" si="18"/>
        <v>오후</v>
      </c>
      <c r="M997" s="151"/>
    </row>
    <row r="998" spans="2:13">
      <c r="B998" s="72" t="s">
        <v>3645</v>
      </c>
      <c r="C998" s="72" t="s">
        <v>3875</v>
      </c>
      <c r="D998" s="72" t="s">
        <v>2200</v>
      </c>
      <c r="E998" s="72">
        <v>10</v>
      </c>
      <c r="F998" s="72">
        <v>2</v>
      </c>
      <c r="G998" s="72">
        <v>10</v>
      </c>
      <c r="H998" s="72">
        <v>10</v>
      </c>
      <c r="I998" s="72">
        <v>10</v>
      </c>
      <c r="J998" s="86" t="s">
        <v>3646</v>
      </c>
      <c r="K998" s="152" t="s">
        <v>41</v>
      </c>
      <c r="L998" s="91" t="str">
        <f t="shared" si="18"/>
        <v>오후</v>
      </c>
      <c r="M998" s="151"/>
    </row>
    <row r="999" spans="2:13">
      <c r="B999" s="72" t="s">
        <v>3645</v>
      </c>
      <c r="C999" s="72" t="s">
        <v>3875</v>
      </c>
      <c r="D999" s="72" t="s">
        <v>2202</v>
      </c>
      <c r="E999" s="72">
        <v>10</v>
      </c>
      <c r="F999" s="72">
        <v>2</v>
      </c>
      <c r="G999" s="72">
        <v>10</v>
      </c>
      <c r="H999" s="72">
        <v>10</v>
      </c>
      <c r="I999" s="72">
        <v>10</v>
      </c>
      <c r="J999" s="86" t="s">
        <v>3646</v>
      </c>
      <c r="K999" s="152" t="s">
        <v>41</v>
      </c>
      <c r="L999" s="91" t="str">
        <f t="shared" si="18"/>
        <v>오후</v>
      </c>
      <c r="M999" s="151"/>
    </row>
    <row r="1000" spans="2:13">
      <c r="B1000" s="72" t="s">
        <v>3645</v>
      </c>
      <c r="C1000" s="72" t="s">
        <v>3875</v>
      </c>
      <c r="D1000" s="72" t="s">
        <v>2205</v>
      </c>
      <c r="E1000" s="72">
        <v>10</v>
      </c>
      <c r="F1000" s="72">
        <v>2</v>
      </c>
      <c r="G1000" s="72">
        <v>10</v>
      </c>
      <c r="H1000" s="72">
        <v>10</v>
      </c>
      <c r="I1000" s="72">
        <v>10</v>
      </c>
      <c r="J1000" s="86" t="s">
        <v>3646</v>
      </c>
      <c r="K1000" s="152" t="s">
        <v>85</v>
      </c>
      <c r="L1000" s="91" t="str">
        <f t="shared" si="18"/>
        <v>오후</v>
      </c>
      <c r="M1000" s="151"/>
    </row>
    <row r="1001" spans="2:13">
      <c r="B1001" s="72" t="s">
        <v>3645</v>
      </c>
      <c r="C1001" s="72" t="s">
        <v>3875</v>
      </c>
      <c r="D1001" s="72" t="s">
        <v>2207</v>
      </c>
      <c r="E1001" s="72">
        <v>10</v>
      </c>
      <c r="F1001" s="72">
        <v>2</v>
      </c>
      <c r="G1001" s="72">
        <v>10</v>
      </c>
      <c r="H1001" s="72">
        <v>10</v>
      </c>
      <c r="I1001" s="72">
        <v>10</v>
      </c>
      <c r="J1001" s="86" t="s">
        <v>3646</v>
      </c>
      <c r="K1001" s="152" t="s">
        <v>41</v>
      </c>
      <c r="L1001" s="91" t="str">
        <f t="shared" si="18"/>
        <v>오후</v>
      </c>
      <c r="M1001" s="151"/>
    </row>
    <row r="1002" spans="2:13">
      <c r="B1002" s="72" t="s">
        <v>3645</v>
      </c>
      <c r="C1002" s="72" t="s">
        <v>3875</v>
      </c>
      <c r="D1002" s="72" t="s">
        <v>2209</v>
      </c>
      <c r="E1002" s="72">
        <v>10</v>
      </c>
      <c r="F1002" s="72">
        <v>2</v>
      </c>
      <c r="G1002" s="72">
        <v>10</v>
      </c>
      <c r="H1002" s="72">
        <v>10</v>
      </c>
      <c r="I1002" s="72">
        <v>10</v>
      </c>
      <c r="J1002" s="86" t="s">
        <v>3646</v>
      </c>
      <c r="K1002" s="152" t="s">
        <v>41</v>
      </c>
      <c r="L1002" s="91" t="str">
        <f t="shared" si="18"/>
        <v>오후</v>
      </c>
      <c r="M1002" s="151"/>
    </row>
    <row r="1003" spans="2:13">
      <c r="B1003" s="72" t="s">
        <v>3645</v>
      </c>
      <c r="C1003" s="72" t="s">
        <v>3683</v>
      </c>
      <c r="D1003" s="72" t="s">
        <v>2215</v>
      </c>
      <c r="E1003" s="72">
        <v>10</v>
      </c>
      <c r="F1003" s="72">
        <v>2</v>
      </c>
      <c r="G1003" s="72">
        <v>10</v>
      </c>
      <c r="H1003" s="72">
        <v>10</v>
      </c>
      <c r="I1003" s="72">
        <v>10</v>
      </c>
      <c r="J1003" s="86" t="s">
        <v>3646</v>
      </c>
      <c r="K1003" s="152" t="s">
        <v>93</v>
      </c>
      <c r="L1003" s="91" t="str">
        <f t="shared" si="18"/>
        <v>오후</v>
      </c>
      <c r="M1003" s="151"/>
    </row>
    <row r="1004" spans="2:13">
      <c r="B1004" s="72" t="s">
        <v>3645</v>
      </c>
      <c r="C1004" s="72" t="s">
        <v>3683</v>
      </c>
      <c r="D1004" s="72" t="s">
        <v>2217</v>
      </c>
      <c r="E1004" s="72">
        <v>10</v>
      </c>
      <c r="F1004" s="72">
        <v>2</v>
      </c>
      <c r="G1004" s="72">
        <v>10</v>
      </c>
      <c r="H1004" s="72">
        <v>10</v>
      </c>
      <c r="I1004" s="72">
        <v>10</v>
      </c>
      <c r="J1004" s="86" t="s">
        <v>3646</v>
      </c>
      <c r="K1004" s="152" t="s">
        <v>93</v>
      </c>
      <c r="L1004" s="91" t="str">
        <f t="shared" si="18"/>
        <v>오후</v>
      </c>
      <c r="M1004" s="151"/>
    </row>
    <row r="1005" spans="2:13">
      <c r="B1005" s="72" t="s">
        <v>3645</v>
      </c>
      <c r="C1005" s="72" t="s">
        <v>3648</v>
      </c>
      <c r="D1005" s="72" t="s">
        <v>2220</v>
      </c>
      <c r="E1005" s="72">
        <v>10</v>
      </c>
      <c r="F1005" s="72">
        <v>2</v>
      </c>
      <c r="G1005" s="72">
        <v>10</v>
      </c>
      <c r="H1005" s="72">
        <v>10</v>
      </c>
      <c r="I1005" s="72">
        <v>10</v>
      </c>
      <c r="J1005" s="86" t="s">
        <v>3646</v>
      </c>
      <c r="K1005" s="152" t="s">
        <v>1589</v>
      </c>
      <c r="L1005" s="91" t="str">
        <f t="shared" si="18"/>
        <v>오후</v>
      </c>
      <c r="M1005" s="151"/>
    </row>
    <row r="1006" spans="2:13">
      <c r="B1006" s="198" t="s">
        <v>3645</v>
      </c>
      <c r="C1006" s="198" t="s">
        <v>3648</v>
      </c>
      <c r="D1006" s="198" t="s">
        <v>2222</v>
      </c>
      <c r="E1006" s="198">
        <v>10</v>
      </c>
      <c r="F1006" s="198">
        <v>2</v>
      </c>
      <c r="G1006" s="198">
        <v>10</v>
      </c>
      <c r="H1006" s="198">
        <v>10</v>
      </c>
      <c r="I1006" s="198">
        <v>10</v>
      </c>
      <c r="J1006" s="215" t="s">
        <v>3646</v>
      </c>
      <c r="K1006" s="216" t="s">
        <v>93</v>
      </c>
      <c r="L1006" s="192" t="str">
        <f t="shared" si="18"/>
        <v>오후</v>
      </c>
      <c r="M1006" s="193"/>
    </row>
    <row r="1007" spans="2:13">
      <c r="B1007" s="72" t="s">
        <v>3645</v>
      </c>
      <c r="C1007" s="72" t="s">
        <v>3648</v>
      </c>
      <c r="D1007" s="72" t="s">
        <v>2225</v>
      </c>
      <c r="E1007" s="72">
        <v>10</v>
      </c>
      <c r="F1007" s="72">
        <v>2</v>
      </c>
      <c r="G1007" s="72">
        <v>10</v>
      </c>
      <c r="H1007" s="72">
        <v>10</v>
      </c>
      <c r="I1007" s="72">
        <v>10</v>
      </c>
      <c r="J1007" s="86" t="s">
        <v>3646</v>
      </c>
      <c r="K1007" s="152" t="s">
        <v>1589</v>
      </c>
      <c r="L1007" s="91" t="str">
        <f t="shared" si="18"/>
        <v>오후</v>
      </c>
      <c r="M1007" s="151"/>
    </row>
    <row r="1008" spans="2:13">
      <c r="B1008" s="72" t="s">
        <v>3645</v>
      </c>
      <c r="C1008" s="72" t="s">
        <v>3648</v>
      </c>
      <c r="D1008" s="72" t="s">
        <v>2231</v>
      </c>
      <c r="E1008" s="72">
        <v>10</v>
      </c>
      <c r="F1008" s="72">
        <v>2</v>
      </c>
      <c r="G1008" s="72">
        <v>10</v>
      </c>
      <c r="H1008" s="72">
        <v>10</v>
      </c>
      <c r="I1008" s="72">
        <v>10</v>
      </c>
      <c r="J1008" s="86" t="s">
        <v>3646</v>
      </c>
      <c r="K1008" s="152" t="s">
        <v>91</v>
      </c>
      <c r="L1008" s="91" t="str">
        <f t="shared" si="18"/>
        <v>오후</v>
      </c>
      <c r="M1008" s="151"/>
    </row>
    <row r="1009" spans="2:13">
      <c r="B1009" s="72" t="s">
        <v>3645</v>
      </c>
      <c r="C1009" s="72" t="s">
        <v>3648</v>
      </c>
      <c r="D1009" s="72" t="s">
        <v>2233</v>
      </c>
      <c r="E1009" s="72">
        <v>10</v>
      </c>
      <c r="F1009" s="72">
        <v>2</v>
      </c>
      <c r="G1009" s="72">
        <v>10</v>
      </c>
      <c r="H1009" s="72">
        <v>10</v>
      </c>
      <c r="I1009" s="72">
        <v>10</v>
      </c>
      <c r="J1009" s="86" t="s">
        <v>3646</v>
      </c>
      <c r="K1009" s="152" t="s">
        <v>91</v>
      </c>
      <c r="L1009" s="91" t="str">
        <f t="shared" si="18"/>
        <v>오후</v>
      </c>
      <c r="M1009" s="151"/>
    </row>
    <row r="1010" spans="2:13">
      <c r="B1010" s="72" t="s">
        <v>3645</v>
      </c>
      <c r="C1010" s="72" t="s">
        <v>3648</v>
      </c>
      <c r="D1010" s="72" t="s">
        <v>2235</v>
      </c>
      <c r="E1010" s="72">
        <v>10</v>
      </c>
      <c r="F1010" s="72">
        <v>2</v>
      </c>
      <c r="G1010" s="72">
        <v>10</v>
      </c>
      <c r="H1010" s="72">
        <v>10</v>
      </c>
      <c r="I1010" s="72">
        <v>10</v>
      </c>
      <c r="J1010" s="86" t="s">
        <v>3646</v>
      </c>
      <c r="K1010" s="152" t="s">
        <v>91</v>
      </c>
      <c r="L1010" s="91" t="str">
        <f t="shared" si="18"/>
        <v>오후</v>
      </c>
      <c r="M1010" s="151"/>
    </row>
    <row r="1011" spans="2:13">
      <c r="B1011" s="72" t="s">
        <v>3645</v>
      </c>
      <c r="C1011" s="72" t="s">
        <v>3648</v>
      </c>
      <c r="D1011" s="72" t="s">
        <v>2237</v>
      </c>
      <c r="E1011" s="72">
        <v>10</v>
      </c>
      <c r="F1011" s="72">
        <v>2</v>
      </c>
      <c r="G1011" s="72">
        <v>10</v>
      </c>
      <c r="H1011" s="72">
        <v>10</v>
      </c>
      <c r="I1011" s="72">
        <v>10</v>
      </c>
      <c r="J1011" s="86" t="s">
        <v>3646</v>
      </c>
      <c r="K1011" s="152" t="s">
        <v>91</v>
      </c>
      <c r="L1011" s="91" t="str">
        <f t="shared" si="18"/>
        <v>오후</v>
      </c>
      <c r="M1011" s="151"/>
    </row>
    <row r="1012" spans="2:13">
      <c r="B1012" s="72" t="s">
        <v>3645</v>
      </c>
      <c r="C1012" s="72" t="s">
        <v>3648</v>
      </c>
      <c r="D1012" s="72" t="s">
        <v>2240</v>
      </c>
      <c r="E1012" s="72">
        <v>10</v>
      </c>
      <c r="F1012" s="72">
        <v>2</v>
      </c>
      <c r="G1012" s="72">
        <v>10</v>
      </c>
      <c r="H1012" s="72">
        <v>10</v>
      </c>
      <c r="I1012" s="72">
        <v>10</v>
      </c>
      <c r="J1012" s="86" t="s">
        <v>3646</v>
      </c>
      <c r="K1012" s="152" t="s">
        <v>91</v>
      </c>
      <c r="L1012" s="91" t="str">
        <f t="shared" si="18"/>
        <v>오후</v>
      </c>
      <c r="M1012" s="151"/>
    </row>
    <row r="1013" spans="2:13">
      <c r="B1013" s="72" t="s">
        <v>3645</v>
      </c>
      <c r="C1013" s="72" t="s">
        <v>3648</v>
      </c>
      <c r="D1013" s="72" t="s">
        <v>2242</v>
      </c>
      <c r="E1013" s="72">
        <v>10</v>
      </c>
      <c r="F1013" s="72">
        <v>2</v>
      </c>
      <c r="G1013" s="72">
        <v>10</v>
      </c>
      <c r="H1013" s="72">
        <v>10</v>
      </c>
      <c r="I1013" s="72">
        <v>10</v>
      </c>
      <c r="J1013" s="86" t="s">
        <v>3646</v>
      </c>
      <c r="K1013" s="152" t="s">
        <v>1589</v>
      </c>
      <c r="L1013" s="91" t="str">
        <f t="shared" si="18"/>
        <v>오후</v>
      </c>
      <c r="M1013" s="151"/>
    </row>
    <row r="1014" spans="2:13">
      <c r="B1014" s="72" t="s">
        <v>3645</v>
      </c>
      <c r="C1014" s="72" t="s">
        <v>3648</v>
      </c>
      <c r="D1014" s="72" t="s">
        <v>2244</v>
      </c>
      <c r="E1014" s="72">
        <v>10</v>
      </c>
      <c r="F1014" s="72">
        <v>2</v>
      </c>
      <c r="G1014" s="72">
        <v>10</v>
      </c>
      <c r="H1014" s="72">
        <v>10</v>
      </c>
      <c r="I1014" s="72">
        <v>10</v>
      </c>
      <c r="J1014" s="86" t="s">
        <v>3646</v>
      </c>
      <c r="K1014" s="152" t="s">
        <v>93</v>
      </c>
      <c r="L1014" s="91" t="str">
        <f t="shared" si="18"/>
        <v>오후</v>
      </c>
      <c r="M1014" s="151"/>
    </row>
    <row r="1015" spans="2:13">
      <c r="B1015" s="72" t="s">
        <v>3645</v>
      </c>
      <c r="C1015" s="72" t="s">
        <v>3648</v>
      </c>
      <c r="D1015" s="72" t="s">
        <v>2246</v>
      </c>
      <c r="E1015" s="72">
        <v>10</v>
      </c>
      <c r="F1015" s="72">
        <v>2</v>
      </c>
      <c r="G1015" s="72">
        <v>10</v>
      </c>
      <c r="H1015" s="72">
        <v>10</v>
      </c>
      <c r="I1015" s="72">
        <v>10</v>
      </c>
      <c r="J1015" s="86" t="s">
        <v>3646</v>
      </c>
      <c r="K1015" s="152" t="s">
        <v>3100</v>
      </c>
      <c r="L1015" s="91" t="str">
        <f t="shared" si="18"/>
        <v>오후</v>
      </c>
      <c r="M1015" s="151"/>
    </row>
    <row r="1016" spans="2:13">
      <c r="B1016" s="72" t="s">
        <v>3645</v>
      </c>
      <c r="C1016" s="72" t="s">
        <v>3648</v>
      </c>
      <c r="D1016" s="72" t="s">
        <v>2249</v>
      </c>
      <c r="E1016" s="72">
        <v>10</v>
      </c>
      <c r="F1016" s="72">
        <v>2</v>
      </c>
      <c r="G1016" s="72">
        <v>10</v>
      </c>
      <c r="H1016" s="72">
        <v>10</v>
      </c>
      <c r="I1016" s="72">
        <v>10</v>
      </c>
      <c r="J1016" s="86" t="s">
        <v>3646</v>
      </c>
      <c r="K1016" s="152" t="s">
        <v>88</v>
      </c>
      <c r="L1016" s="91" t="str">
        <f t="shared" si="18"/>
        <v>오후</v>
      </c>
      <c r="M1016" s="151"/>
    </row>
    <row r="1017" spans="2:13">
      <c r="B1017" s="72" t="s">
        <v>3645</v>
      </c>
      <c r="C1017" s="72" t="s">
        <v>3648</v>
      </c>
      <c r="D1017" s="72" t="s">
        <v>2251</v>
      </c>
      <c r="E1017" s="72">
        <v>10</v>
      </c>
      <c r="F1017" s="72">
        <v>2</v>
      </c>
      <c r="G1017" s="72">
        <v>10</v>
      </c>
      <c r="H1017" s="72">
        <v>10</v>
      </c>
      <c r="I1017" s="72">
        <v>10</v>
      </c>
      <c r="J1017" s="86" t="s">
        <v>3646</v>
      </c>
      <c r="K1017" s="152" t="s">
        <v>88</v>
      </c>
      <c r="L1017" s="91" t="str">
        <f t="shared" si="18"/>
        <v>오후</v>
      </c>
      <c r="M1017" s="151"/>
    </row>
    <row r="1018" spans="2:13">
      <c r="B1018" s="72" t="s">
        <v>3645</v>
      </c>
      <c r="C1018" s="72" t="s">
        <v>3648</v>
      </c>
      <c r="D1018" s="72" t="s">
        <v>2255</v>
      </c>
      <c r="E1018" s="72">
        <v>10</v>
      </c>
      <c r="F1018" s="72">
        <v>2</v>
      </c>
      <c r="G1018" s="72">
        <v>10</v>
      </c>
      <c r="H1018" s="72">
        <v>10</v>
      </c>
      <c r="I1018" s="72">
        <v>10</v>
      </c>
      <c r="J1018" s="86" t="s">
        <v>3646</v>
      </c>
      <c r="K1018" s="152" t="s">
        <v>3100</v>
      </c>
      <c r="L1018" s="91" t="str">
        <f t="shared" si="18"/>
        <v>오후</v>
      </c>
      <c r="M1018" s="151"/>
    </row>
    <row r="1019" spans="2:13">
      <c r="B1019" s="72" t="s">
        <v>3645</v>
      </c>
      <c r="C1019" s="72" t="s">
        <v>3648</v>
      </c>
      <c r="D1019" s="72" t="s">
        <v>2258</v>
      </c>
      <c r="E1019" s="72">
        <v>10</v>
      </c>
      <c r="F1019" s="72">
        <v>2</v>
      </c>
      <c r="G1019" s="72">
        <v>10</v>
      </c>
      <c r="H1019" s="72">
        <v>10</v>
      </c>
      <c r="I1019" s="72">
        <v>10</v>
      </c>
      <c r="J1019" s="86" t="s">
        <v>3646</v>
      </c>
      <c r="K1019" s="152" t="s">
        <v>91</v>
      </c>
      <c r="L1019" s="91" t="str">
        <f t="shared" si="18"/>
        <v>오후</v>
      </c>
      <c r="M1019" s="151"/>
    </row>
    <row r="1020" spans="2:13">
      <c r="B1020" s="198" t="s">
        <v>3645</v>
      </c>
      <c r="C1020" s="198" t="s">
        <v>3648</v>
      </c>
      <c r="D1020" s="198" t="s">
        <v>2260</v>
      </c>
      <c r="E1020" s="198">
        <v>10</v>
      </c>
      <c r="F1020" s="198">
        <v>2</v>
      </c>
      <c r="G1020" s="198">
        <v>10</v>
      </c>
      <c r="H1020" s="198">
        <v>10</v>
      </c>
      <c r="I1020" s="198">
        <v>10</v>
      </c>
      <c r="J1020" s="215" t="s">
        <v>3646</v>
      </c>
      <c r="K1020" s="216" t="s">
        <v>91</v>
      </c>
      <c r="L1020" s="192" t="str">
        <f t="shared" si="18"/>
        <v>오후</v>
      </c>
      <c r="M1020" s="193"/>
    </row>
    <row r="1021" spans="2:13">
      <c r="B1021" s="72" t="s">
        <v>3645</v>
      </c>
      <c r="C1021" s="72" t="s">
        <v>3648</v>
      </c>
      <c r="D1021" s="72" t="s">
        <v>2262</v>
      </c>
      <c r="E1021" s="72">
        <v>10</v>
      </c>
      <c r="F1021" s="72">
        <v>2</v>
      </c>
      <c r="G1021" s="72">
        <v>10</v>
      </c>
      <c r="H1021" s="72">
        <v>10</v>
      </c>
      <c r="I1021" s="72">
        <v>10</v>
      </c>
      <c r="J1021" s="86" t="s">
        <v>3646</v>
      </c>
      <c r="K1021" s="152" t="s">
        <v>91</v>
      </c>
      <c r="L1021" s="91" t="str">
        <f t="shared" si="18"/>
        <v>오후</v>
      </c>
      <c r="M1021" s="151"/>
    </row>
    <row r="1022" spans="2:13">
      <c r="B1022" s="72" t="s">
        <v>3645</v>
      </c>
      <c r="C1022" s="72" t="s">
        <v>3648</v>
      </c>
      <c r="D1022" s="72" t="s">
        <v>2264</v>
      </c>
      <c r="E1022" s="72">
        <v>10</v>
      </c>
      <c r="F1022" s="72">
        <v>2</v>
      </c>
      <c r="G1022" s="72">
        <v>10</v>
      </c>
      <c r="H1022" s="72">
        <v>10</v>
      </c>
      <c r="I1022" s="72">
        <v>10</v>
      </c>
      <c r="J1022" s="86" t="s">
        <v>3646</v>
      </c>
      <c r="K1022" s="152" t="s">
        <v>91</v>
      </c>
      <c r="L1022" s="91" t="str">
        <f t="shared" si="18"/>
        <v>오후</v>
      </c>
      <c r="M1022" s="151"/>
    </row>
    <row r="1023" spans="2:13">
      <c r="B1023" s="72" t="s">
        <v>3645</v>
      </c>
      <c r="C1023" s="72" t="s">
        <v>3648</v>
      </c>
      <c r="D1023" s="72" t="s">
        <v>2267</v>
      </c>
      <c r="E1023" s="72">
        <v>10</v>
      </c>
      <c r="F1023" s="72">
        <v>2</v>
      </c>
      <c r="G1023" s="72">
        <v>10</v>
      </c>
      <c r="H1023" s="72">
        <v>10</v>
      </c>
      <c r="I1023" s="72">
        <v>10</v>
      </c>
      <c r="J1023" s="86" t="s">
        <v>3646</v>
      </c>
      <c r="K1023" s="152" t="s">
        <v>91</v>
      </c>
      <c r="L1023" s="91" t="str">
        <f t="shared" si="18"/>
        <v>오후</v>
      </c>
      <c r="M1023" s="151"/>
    </row>
    <row r="1024" spans="2:13">
      <c r="B1024" s="72" t="s">
        <v>3645</v>
      </c>
      <c r="C1024" s="72" t="s">
        <v>3648</v>
      </c>
      <c r="D1024" s="72" t="s">
        <v>2271</v>
      </c>
      <c r="E1024" s="72">
        <v>10</v>
      </c>
      <c r="F1024" s="72">
        <v>2</v>
      </c>
      <c r="G1024" s="72">
        <v>10</v>
      </c>
      <c r="H1024" s="72">
        <v>10</v>
      </c>
      <c r="I1024" s="72">
        <v>10</v>
      </c>
      <c r="J1024" s="86" t="s">
        <v>3646</v>
      </c>
      <c r="K1024" s="152" t="s">
        <v>93</v>
      </c>
      <c r="L1024" s="91" t="str">
        <f t="shared" si="18"/>
        <v>오후</v>
      </c>
      <c r="M1024" s="151"/>
    </row>
    <row r="1025" spans="2:13">
      <c r="B1025" s="72" t="s">
        <v>3645</v>
      </c>
      <c r="C1025" s="72" t="s">
        <v>3648</v>
      </c>
      <c r="D1025" s="72" t="s">
        <v>2277</v>
      </c>
      <c r="E1025" s="72">
        <v>10</v>
      </c>
      <c r="F1025" s="72">
        <v>2</v>
      </c>
      <c r="G1025" s="72">
        <v>10</v>
      </c>
      <c r="H1025" s="72">
        <v>10</v>
      </c>
      <c r="I1025" s="72">
        <v>10</v>
      </c>
      <c r="J1025" s="86" t="s">
        <v>3646</v>
      </c>
      <c r="K1025" s="152" t="s">
        <v>93</v>
      </c>
      <c r="L1025" s="91" t="str">
        <f t="shared" si="18"/>
        <v>오후</v>
      </c>
      <c r="M1025" s="151"/>
    </row>
    <row r="1026" spans="2:13">
      <c r="B1026" s="72" t="s">
        <v>3645</v>
      </c>
      <c r="C1026" s="72" t="s">
        <v>3648</v>
      </c>
      <c r="D1026" s="72" t="s">
        <v>2282</v>
      </c>
      <c r="E1026" s="72">
        <v>10</v>
      </c>
      <c r="F1026" s="72">
        <v>2</v>
      </c>
      <c r="G1026" s="72">
        <v>10</v>
      </c>
      <c r="H1026" s="72">
        <v>10</v>
      </c>
      <c r="I1026" s="72">
        <v>10</v>
      </c>
      <c r="J1026" s="86" t="s">
        <v>3646</v>
      </c>
      <c r="K1026" s="152" t="s">
        <v>93</v>
      </c>
      <c r="L1026" s="91" t="str">
        <f t="shared" si="18"/>
        <v>오후</v>
      </c>
      <c r="M1026" s="151"/>
    </row>
    <row r="1027" spans="2:13">
      <c r="B1027" s="72" t="s">
        <v>3645</v>
      </c>
      <c r="C1027" s="72" t="s">
        <v>3648</v>
      </c>
      <c r="D1027" s="72" t="s">
        <v>2288</v>
      </c>
      <c r="E1027" s="72">
        <v>10</v>
      </c>
      <c r="F1027" s="72">
        <v>2</v>
      </c>
      <c r="G1027" s="72">
        <v>10</v>
      </c>
      <c r="H1027" s="72">
        <v>10</v>
      </c>
      <c r="I1027" s="72">
        <v>10</v>
      </c>
      <c r="J1027" s="86" t="s">
        <v>3646</v>
      </c>
      <c r="K1027" s="152" t="s">
        <v>93</v>
      </c>
      <c r="L1027" s="91" t="str">
        <f t="shared" si="18"/>
        <v>오후</v>
      </c>
      <c r="M1027" s="151"/>
    </row>
    <row r="1028" spans="2:13">
      <c r="B1028" s="72" t="s">
        <v>3645</v>
      </c>
      <c r="C1028" s="72" t="s">
        <v>3648</v>
      </c>
      <c r="D1028" s="72" t="s">
        <v>2292</v>
      </c>
      <c r="E1028" s="72">
        <v>10</v>
      </c>
      <c r="F1028" s="72">
        <v>2</v>
      </c>
      <c r="G1028" s="72">
        <v>10</v>
      </c>
      <c r="H1028" s="72">
        <v>10</v>
      </c>
      <c r="I1028" s="72">
        <v>10</v>
      </c>
      <c r="J1028" s="86" t="s">
        <v>3646</v>
      </c>
      <c r="K1028" s="152" t="s">
        <v>91</v>
      </c>
      <c r="L1028" s="91" t="str">
        <f t="shared" si="18"/>
        <v>오후</v>
      </c>
      <c r="M1028" s="151"/>
    </row>
    <row r="1029" spans="2:13">
      <c r="B1029" s="72" t="s">
        <v>3645</v>
      </c>
      <c r="C1029" s="72" t="s">
        <v>3648</v>
      </c>
      <c r="D1029" s="72" t="s">
        <v>2294</v>
      </c>
      <c r="E1029" s="72">
        <v>10</v>
      </c>
      <c r="F1029" s="72">
        <v>2</v>
      </c>
      <c r="G1029" s="72">
        <v>10</v>
      </c>
      <c r="H1029" s="72">
        <v>10</v>
      </c>
      <c r="I1029" s="72">
        <v>10</v>
      </c>
      <c r="J1029" s="86" t="s">
        <v>3646</v>
      </c>
      <c r="K1029" s="152" t="s">
        <v>91</v>
      </c>
      <c r="L1029" s="91" t="str">
        <f t="shared" si="18"/>
        <v>오후</v>
      </c>
      <c r="M1029" s="151"/>
    </row>
    <row r="1030" spans="2:13">
      <c r="B1030" s="72" t="s">
        <v>3645</v>
      </c>
      <c r="C1030" s="72" t="s">
        <v>3648</v>
      </c>
      <c r="D1030" s="72" t="s">
        <v>2298</v>
      </c>
      <c r="E1030" s="72">
        <v>10</v>
      </c>
      <c r="F1030" s="72">
        <v>2</v>
      </c>
      <c r="G1030" s="72">
        <v>10</v>
      </c>
      <c r="H1030" s="72">
        <v>10</v>
      </c>
      <c r="I1030" s="72">
        <v>10</v>
      </c>
      <c r="J1030" s="86" t="s">
        <v>3646</v>
      </c>
      <c r="K1030" s="152" t="s">
        <v>93</v>
      </c>
      <c r="L1030" s="91" t="str">
        <f t="shared" si="18"/>
        <v>오후</v>
      </c>
      <c r="M1030" s="151"/>
    </row>
    <row r="1031" spans="2:13">
      <c r="B1031" s="72" t="s">
        <v>3645</v>
      </c>
      <c r="C1031" s="72" t="s">
        <v>3648</v>
      </c>
      <c r="D1031" s="72" t="s">
        <v>2300</v>
      </c>
      <c r="E1031" s="72">
        <v>10</v>
      </c>
      <c r="F1031" s="72">
        <v>2</v>
      </c>
      <c r="G1031" s="72">
        <v>10</v>
      </c>
      <c r="H1031" s="72">
        <v>10</v>
      </c>
      <c r="I1031" s="72">
        <v>10</v>
      </c>
      <c r="J1031" s="86" t="s">
        <v>3646</v>
      </c>
      <c r="K1031" s="152" t="s">
        <v>93</v>
      </c>
      <c r="L1031" s="91" t="str">
        <f t="shared" si="18"/>
        <v>오후</v>
      </c>
      <c r="M1031" s="151"/>
    </row>
    <row r="1032" spans="2:13">
      <c r="B1032" s="72" t="s">
        <v>3645</v>
      </c>
      <c r="C1032" s="72" t="s">
        <v>3648</v>
      </c>
      <c r="D1032" s="72" t="s">
        <v>2303</v>
      </c>
      <c r="E1032" s="72">
        <v>10</v>
      </c>
      <c r="F1032" s="72">
        <v>2</v>
      </c>
      <c r="G1032" s="72">
        <v>10</v>
      </c>
      <c r="H1032" s="72">
        <v>10</v>
      </c>
      <c r="I1032" s="72">
        <v>10</v>
      </c>
      <c r="J1032" s="86" t="s">
        <v>3646</v>
      </c>
      <c r="K1032" s="152" t="s">
        <v>93</v>
      </c>
      <c r="L1032" s="91" t="str">
        <f t="shared" si="18"/>
        <v>오후</v>
      </c>
      <c r="M1032" s="151"/>
    </row>
    <row r="1033" spans="2:13">
      <c r="B1033" s="72" t="s">
        <v>3645</v>
      </c>
      <c r="C1033" s="72" t="s">
        <v>3648</v>
      </c>
      <c r="D1033" s="72" t="s">
        <v>2305</v>
      </c>
      <c r="E1033" s="72">
        <v>10</v>
      </c>
      <c r="F1033" s="72">
        <v>2</v>
      </c>
      <c r="G1033" s="72">
        <v>10</v>
      </c>
      <c r="H1033" s="72">
        <v>10</v>
      </c>
      <c r="I1033" s="72">
        <v>10</v>
      </c>
      <c r="J1033" s="86" t="s">
        <v>3646</v>
      </c>
      <c r="K1033" s="152" t="s">
        <v>93</v>
      </c>
      <c r="L1033" s="91" t="str">
        <f t="shared" si="18"/>
        <v>오후</v>
      </c>
      <c r="M1033" s="151"/>
    </row>
    <row r="1034" spans="2:13">
      <c r="B1034" s="72" t="s">
        <v>3645</v>
      </c>
      <c r="C1034" s="72" t="s">
        <v>3648</v>
      </c>
      <c r="D1034" s="72" t="s">
        <v>2307</v>
      </c>
      <c r="E1034" s="72">
        <v>10</v>
      </c>
      <c r="F1034" s="72">
        <v>2</v>
      </c>
      <c r="G1034" s="72">
        <v>10</v>
      </c>
      <c r="H1034" s="72">
        <v>10</v>
      </c>
      <c r="I1034" s="72">
        <v>10</v>
      </c>
      <c r="J1034" s="86" t="s">
        <v>3646</v>
      </c>
      <c r="K1034" s="152" t="s">
        <v>93</v>
      </c>
      <c r="L1034" s="91" t="str">
        <f t="shared" si="18"/>
        <v>오후</v>
      </c>
      <c r="M1034" s="151"/>
    </row>
    <row r="1035" spans="2:13">
      <c r="B1035" s="72" t="s">
        <v>3645</v>
      </c>
      <c r="C1035" s="72" t="s">
        <v>3648</v>
      </c>
      <c r="D1035" s="72" t="s">
        <v>2309</v>
      </c>
      <c r="E1035" s="72">
        <v>10</v>
      </c>
      <c r="F1035" s="72">
        <v>2</v>
      </c>
      <c r="G1035" s="72">
        <v>10</v>
      </c>
      <c r="H1035" s="72">
        <v>10</v>
      </c>
      <c r="I1035" s="72">
        <v>10</v>
      </c>
      <c r="J1035" s="86" t="s">
        <v>3646</v>
      </c>
      <c r="K1035" s="152" t="s">
        <v>93</v>
      </c>
      <c r="L1035" s="91" t="str">
        <f t="shared" si="18"/>
        <v>오후</v>
      </c>
      <c r="M1035" s="151"/>
    </row>
    <row r="1036" spans="2:13">
      <c r="B1036" s="72" t="s">
        <v>3645</v>
      </c>
      <c r="C1036" s="72" t="s">
        <v>3648</v>
      </c>
      <c r="D1036" s="72" t="s">
        <v>2313</v>
      </c>
      <c r="E1036" s="72">
        <v>10</v>
      </c>
      <c r="F1036" s="72">
        <v>2</v>
      </c>
      <c r="G1036" s="72">
        <v>10</v>
      </c>
      <c r="H1036" s="72">
        <v>10</v>
      </c>
      <c r="I1036" s="72">
        <v>10</v>
      </c>
      <c r="J1036" s="86" t="s">
        <v>3646</v>
      </c>
      <c r="K1036" s="152" t="s">
        <v>93</v>
      </c>
      <c r="L1036" s="91" t="str">
        <f t="shared" si="18"/>
        <v>오후</v>
      </c>
      <c r="M1036" s="151"/>
    </row>
    <row r="1037" spans="2:13">
      <c r="B1037" s="72" t="s">
        <v>3645</v>
      </c>
      <c r="C1037" s="72" t="s">
        <v>3648</v>
      </c>
      <c r="D1037" s="72" t="s">
        <v>2315</v>
      </c>
      <c r="E1037" s="72">
        <v>10</v>
      </c>
      <c r="F1037" s="72">
        <v>2</v>
      </c>
      <c r="G1037" s="72">
        <v>10</v>
      </c>
      <c r="H1037" s="72">
        <v>10</v>
      </c>
      <c r="I1037" s="72">
        <v>10</v>
      </c>
      <c r="J1037" s="86" t="s">
        <v>3646</v>
      </c>
      <c r="K1037" s="152" t="s">
        <v>95</v>
      </c>
      <c r="L1037" s="91" t="str">
        <f t="shared" si="18"/>
        <v>오후</v>
      </c>
      <c r="M1037" s="151"/>
    </row>
    <row r="1038" spans="2:13">
      <c r="B1038" s="72" t="s">
        <v>3645</v>
      </c>
      <c r="C1038" s="72" t="s">
        <v>3648</v>
      </c>
      <c r="D1038" s="72" t="s">
        <v>2317</v>
      </c>
      <c r="E1038" s="72">
        <v>10</v>
      </c>
      <c r="F1038" s="72">
        <v>2</v>
      </c>
      <c r="G1038" s="72">
        <v>10</v>
      </c>
      <c r="H1038" s="72">
        <v>10</v>
      </c>
      <c r="I1038" s="72">
        <v>10</v>
      </c>
      <c r="J1038" s="86" t="s">
        <v>3646</v>
      </c>
      <c r="K1038" s="152" t="s">
        <v>93</v>
      </c>
      <c r="L1038" s="91" t="str">
        <f t="shared" si="18"/>
        <v>오후</v>
      </c>
      <c r="M1038" s="151"/>
    </row>
    <row r="1039" spans="2:13">
      <c r="B1039" s="72" t="s">
        <v>3645</v>
      </c>
      <c r="C1039" s="72" t="s">
        <v>3648</v>
      </c>
      <c r="D1039" s="72" t="s">
        <v>2321</v>
      </c>
      <c r="E1039" s="72">
        <v>10</v>
      </c>
      <c r="F1039" s="72">
        <v>2</v>
      </c>
      <c r="G1039" s="72">
        <v>10</v>
      </c>
      <c r="H1039" s="72">
        <v>10</v>
      </c>
      <c r="I1039" s="72">
        <v>10</v>
      </c>
      <c r="J1039" s="86" t="s">
        <v>3646</v>
      </c>
      <c r="K1039" s="152" t="s">
        <v>3927</v>
      </c>
      <c r="L1039" s="91" t="str">
        <f t="shared" si="18"/>
        <v>오후</v>
      </c>
      <c r="M1039" s="151"/>
    </row>
    <row r="1040" spans="2:13">
      <c r="B1040" s="72" t="s">
        <v>3645</v>
      </c>
      <c r="C1040" s="72" t="s">
        <v>3648</v>
      </c>
      <c r="D1040" s="72" t="s">
        <v>2323</v>
      </c>
      <c r="E1040" s="72">
        <v>10</v>
      </c>
      <c r="F1040" s="72">
        <v>2</v>
      </c>
      <c r="G1040" s="72">
        <v>10</v>
      </c>
      <c r="H1040" s="72">
        <v>10</v>
      </c>
      <c r="I1040" s="72">
        <v>10</v>
      </c>
      <c r="J1040" s="86" t="s">
        <v>3646</v>
      </c>
      <c r="K1040" s="152" t="s">
        <v>88</v>
      </c>
      <c r="L1040" s="91" t="str">
        <f t="shared" si="18"/>
        <v>오후</v>
      </c>
      <c r="M1040" s="151"/>
    </row>
    <row r="1041" spans="2:13">
      <c r="B1041" s="72" t="s">
        <v>3645</v>
      </c>
      <c r="C1041" s="72" t="s">
        <v>3648</v>
      </c>
      <c r="D1041" s="72" t="s">
        <v>2327</v>
      </c>
      <c r="E1041" s="72">
        <v>10</v>
      </c>
      <c r="F1041" s="72">
        <v>2</v>
      </c>
      <c r="G1041" s="72">
        <v>10</v>
      </c>
      <c r="H1041" s="72">
        <v>10</v>
      </c>
      <c r="I1041" s="72">
        <v>10</v>
      </c>
      <c r="J1041" s="86" t="s">
        <v>3646</v>
      </c>
      <c r="K1041" s="152" t="s">
        <v>88</v>
      </c>
      <c r="L1041" s="91" t="str">
        <f t="shared" si="18"/>
        <v>야간</v>
      </c>
      <c r="M1041" s="151"/>
    </row>
    <row r="1042" spans="2:13">
      <c r="B1042" s="72" t="s">
        <v>3645</v>
      </c>
      <c r="C1042" s="72" t="s">
        <v>3648</v>
      </c>
      <c r="D1042" s="72" t="s">
        <v>2329</v>
      </c>
      <c r="E1042" s="72">
        <v>10</v>
      </c>
      <c r="F1042" s="72">
        <v>2</v>
      </c>
      <c r="G1042" s="72">
        <v>10</v>
      </c>
      <c r="H1042" s="72">
        <v>10</v>
      </c>
      <c r="I1042" s="72">
        <v>10</v>
      </c>
      <c r="J1042" s="86" t="s">
        <v>3646</v>
      </c>
      <c r="K1042" s="152" t="s">
        <v>85</v>
      </c>
      <c r="L1042" s="91" t="str">
        <f t="shared" si="18"/>
        <v>야간</v>
      </c>
      <c r="M1042" s="151"/>
    </row>
    <row r="1043" spans="2:13">
      <c r="B1043" s="72" t="s">
        <v>3645</v>
      </c>
      <c r="C1043" s="72" t="s">
        <v>3648</v>
      </c>
      <c r="D1043" s="72" t="s">
        <v>2333</v>
      </c>
      <c r="E1043" s="72">
        <v>10</v>
      </c>
      <c r="F1043" s="72">
        <v>2</v>
      </c>
      <c r="G1043" s="72">
        <v>10</v>
      </c>
      <c r="H1043" s="72">
        <v>10</v>
      </c>
      <c r="I1043" s="72">
        <v>10</v>
      </c>
      <c r="J1043" s="86" t="s">
        <v>3646</v>
      </c>
      <c r="K1043" s="152" t="s">
        <v>93</v>
      </c>
      <c r="L1043" s="91" t="str">
        <f t="shared" si="18"/>
        <v>야간</v>
      </c>
      <c r="M1043" s="151"/>
    </row>
    <row r="1044" spans="2:13">
      <c r="B1044" s="72" t="s">
        <v>3645</v>
      </c>
      <c r="C1044" s="72" t="s">
        <v>3648</v>
      </c>
      <c r="D1044" s="72" t="s">
        <v>2335</v>
      </c>
      <c r="E1044" s="72">
        <v>10</v>
      </c>
      <c r="F1044" s="72">
        <v>2</v>
      </c>
      <c r="G1044" s="72">
        <v>10</v>
      </c>
      <c r="H1044" s="72">
        <v>10</v>
      </c>
      <c r="I1044" s="72">
        <v>10</v>
      </c>
      <c r="J1044" s="86" t="s">
        <v>3646</v>
      </c>
      <c r="K1044" s="152" t="s">
        <v>93</v>
      </c>
      <c r="L1044" s="91" t="str">
        <f t="shared" si="18"/>
        <v>야간</v>
      </c>
      <c r="M1044" s="151"/>
    </row>
    <row r="1045" spans="2:13">
      <c r="B1045" s="72" t="s">
        <v>3645</v>
      </c>
      <c r="C1045" s="72" t="s">
        <v>3648</v>
      </c>
      <c r="D1045" s="72" t="s">
        <v>2340</v>
      </c>
      <c r="E1045" s="72">
        <v>10</v>
      </c>
      <c r="F1045" s="72">
        <v>2</v>
      </c>
      <c r="G1045" s="72">
        <v>10</v>
      </c>
      <c r="H1045" s="72">
        <v>10</v>
      </c>
      <c r="I1045" s="72">
        <v>10</v>
      </c>
      <c r="J1045" s="86" t="s">
        <v>3646</v>
      </c>
      <c r="K1045" s="152" t="s">
        <v>3100</v>
      </c>
      <c r="L1045" s="91" t="str">
        <f t="shared" si="18"/>
        <v>야간</v>
      </c>
      <c r="M1045" s="151"/>
    </row>
    <row r="1046" spans="2:13">
      <c r="B1046" s="72" t="s">
        <v>3645</v>
      </c>
      <c r="C1046" s="72" t="s">
        <v>3648</v>
      </c>
      <c r="D1046" s="72" t="s">
        <v>2342</v>
      </c>
      <c r="E1046" s="72">
        <v>10</v>
      </c>
      <c r="F1046" s="72">
        <v>2</v>
      </c>
      <c r="G1046" s="72">
        <v>10</v>
      </c>
      <c r="H1046" s="72">
        <v>10</v>
      </c>
      <c r="I1046" s="72">
        <v>10</v>
      </c>
      <c r="J1046" s="86" t="s">
        <v>3646</v>
      </c>
      <c r="K1046" s="152" t="s">
        <v>93</v>
      </c>
      <c r="L1046" s="91" t="str">
        <f t="shared" si="18"/>
        <v>야간</v>
      </c>
      <c r="M1046" s="151"/>
    </row>
    <row r="1047" spans="2:13">
      <c r="B1047" s="72" t="s">
        <v>3645</v>
      </c>
      <c r="C1047" s="72" t="s">
        <v>3648</v>
      </c>
      <c r="D1047" s="72" t="s">
        <v>2344</v>
      </c>
      <c r="E1047" s="72">
        <v>10</v>
      </c>
      <c r="F1047" s="72">
        <v>2</v>
      </c>
      <c r="G1047" s="72">
        <v>10</v>
      </c>
      <c r="H1047" s="72">
        <v>10</v>
      </c>
      <c r="I1047" s="72">
        <v>10</v>
      </c>
      <c r="J1047" s="86" t="s">
        <v>3646</v>
      </c>
      <c r="K1047" s="152" t="s">
        <v>91</v>
      </c>
      <c r="L1047" s="91" t="s">
        <v>30</v>
      </c>
      <c r="M1047" s="151"/>
    </row>
    <row r="1048" spans="2:13">
      <c r="B1048" s="72" t="s">
        <v>3645</v>
      </c>
      <c r="C1048" s="72" t="s">
        <v>3648</v>
      </c>
      <c r="D1048" s="72" t="s">
        <v>2346</v>
      </c>
      <c r="E1048" s="72">
        <v>10</v>
      </c>
      <c r="F1048" s="72">
        <v>2</v>
      </c>
      <c r="G1048" s="72">
        <v>10</v>
      </c>
      <c r="H1048" s="72">
        <v>10</v>
      </c>
      <c r="I1048" s="72">
        <v>10</v>
      </c>
      <c r="J1048" s="86" t="s">
        <v>3646</v>
      </c>
      <c r="K1048" s="152" t="s">
        <v>93</v>
      </c>
      <c r="L1048" s="91" t="str">
        <f t="shared" ref="L1048:L1111" si="19">IF(MID(D1048,1,8)&gt;="20241101",IF(VALUE(MID(D1048,10,6))&lt;120000,"오전",IF(VALUE(MID(D1048,10,2))&lt;17,"오후","야간")),
IF(MID(D1048,1,8)&lt;"20241101",IF(VALUE(MID(D1048,10,6))&lt;120000,"오전",IF(VALUE(MID(D1048,10,2))&lt;18,"오후","야간"))
))</f>
        <v>야간</v>
      </c>
      <c r="M1048" s="151"/>
    </row>
    <row r="1049" spans="2:13">
      <c r="B1049" s="72" t="s">
        <v>3645</v>
      </c>
      <c r="C1049" s="72" t="s">
        <v>3648</v>
      </c>
      <c r="D1049" s="72" t="s">
        <v>2348</v>
      </c>
      <c r="E1049" s="72">
        <v>10</v>
      </c>
      <c r="F1049" s="72">
        <v>2</v>
      </c>
      <c r="G1049" s="72">
        <v>10</v>
      </c>
      <c r="H1049" s="72">
        <v>10</v>
      </c>
      <c r="I1049" s="72">
        <v>10</v>
      </c>
      <c r="J1049" s="86" t="s">
        <v>3646</v>
      </c>
      <c r="K1049" s="152" t="s">
        <v>93</v>
      </c>
      <c r="L1049" s="91" t="str">
        <f t="shared" si="19"/>
        <v>야간</v>
      </c>
      <c r="M1049" s="151"/>
    </row>
    <row r="1050" spans="2:13">
      <c r="B1050" s="72" t="s">
        <v>3645</v>
      </c>
      <c r="C1050" s="72" t="s">
        <v>3657</v>
      </c>
      <c r="D1050" s="72" t="s">
        <v>2355</v>
      </c>
      <c r="E1050" s="72">
        <v>10</v>
      </c>
      <c r="F1050" s="72">
        <v>2</v>
      </c>
      <c r="G1050" s="72">
        <v>10</v>
      </c>
      <c r="H1050" s="72">
        <v>10</v>
      </c>
      <c r="I1050" s="72">
        <v>10</v>
      </c>
      <c r="J1050" s="86" t="s">
        <v>3646</v>
      </c>
      <c r="K1050" s="152" t="s">
        <v>3047</v>
      </c>
      <c r="L1050" s="91" t="str">
        <f t="shared" si="19"/>
        <v>야간</v>
      </c>
      <c r="M1050" s="151"/>
    </row>
    <row r="1051" spans="2:13">
      <c r="B1051" s="72" t="s">
        <v>3645</v>
      </c>
      <c r="C1051" s="72" t="s">
        <v>3657</v>
      </c>
      <c r="D1051" s="72" t="s">
        <v>2357</v>
      </c>
      <c r="E1051" s="72">
        <v>10</v>
      </c>
      <c r="F1051" s="72">
        <v>2</v>
      </c>
      <c r="G1051" s="72">
        <v>10</v>
      </c>
      <c r="H1051" s="72">
        <v>10</v>
      </c>
      <c r="I1051" s="72">
        <v>10</v>
      </c>
      <c r="J1051" s="86" t="s">
        <v>3646</v>
      </c>
      <c r="K1051" s="152" t="s">
        <v>3047</v>
      </c>
      <c r="L1051" s="91" t="str">
        <f t="shared" si="19"/>
        <v>야간</v>
      </c>
      <c r="M1051" s="151"/>
    </row>
    <row r="1052" spans="2:13">
      <c r="B1052" s="72" t="s">
        <v>3645</v>
      </c>
      <c r="C1052" s="72" t="s">
        <v>3657</v>
      </c>
      <c r="D1052" s="72" t="s">
        <v>2359</v>
      </c>
      <c r="E1052" s="72">
        <v>10</v>
      </c>
      <c r="F1052" s="72">
        <v>2</v>
      </c>
      <c r="G1052" s="72">
        <v>10</v>
      </c>
      <c r="H1052" s="72">
        <v>10</v>
      </c>
      <c r="I1052" s="72">
        <v>10</v>
      </c>
      <c r="J1052" s="86" t="s">
        <v>3646</v>
      </c>
      <c r="K1052" s="152" t="s">
        <v>425</v>
      </c>
      <c r="L1052" s="91" t="str">
        <f t="shared" si="19"/>
        <v>야간</v>
      </c>
      <c r="M1052" s="151"/>
    </row>
    <row r="1053" spans="2:13">
      <c r="B1053" s="72" t="s">
        <v>3645</v>
      </c>
      <c r="C1053" s="72" t="s">
        <v>3657</v>
      </c>
      <c r="D1053" s="72" t="s">
        <v>2361</v>
      </c>
      <c r="E1053" s="72">
        <v>10</v>
      </c>
      <c r="F1053" s="72">
        <v>2</v>
      </c>
      <c r="G1053" s="72">
        <v>10</v>
      </c>
      <c r="H1053" s="72">
        <v>10</v>
      </c>
      <c r="I1053" s="72">
        <v>10</v>
      </c>
      <c r="J1053" s="86" t="s">
        <v>3646</v>
      </c>
      <c r="K1053" s="152" t="s">
        <v>41</v>
      </c>
      <c r="L1053" s="91" t="str">
        <f t="shared" si="19"/>
        <v>야간</v>
      </c>
      <c r="M1053" s="151"/>
    </row>
    <row r="1054" spans="2:13">
      <c r="B1054" s="72" t="s">
        <v>3645</v>
      </c>
      <c r="C1054" s="72" t="s">
        <v>3657</v>
      </c>
      <c r="D1054" s="72" t="s">
        <v>2364</v>
      </c>
      <c r="E1054" s="72">
        <v>10</v>
      </c>
      <c r="F1054" s="72">
        <v>2</v>
      </c>
      <c r="G1054" s="72">
        <v>10</v>
      </c>
      <c r="H1054" s="72">
        <v>10</v>
      </c>
      <c r="I1054" s="72">
        <v>10</v>
      </c>
      <c r="J1054" s="86" t="s">
        <v>3646</v>
      </c>
      <c r="K1054" s="152" t="s">
        <v>41</v>
      </c>
      <c r="L1054" s="91" t="str">
        <f t="shared" si="19"/>
        <v>야간</v>
      </c>
      <c r="M1054" s="151"/>
    </row>
    <row r="1055" spans="2:13">
      <c r="B1055" s="72" t="s">
        <v>3645</v>
      </c>
      <c r="C1055" s="72" t="s">
        <v>3657</v>
      </c>
      <c r="D1055" s="72" t="s">
        <v>2366</v>
      </c>
      <c r="E1055" s="72">
        <v>10</v>
      </c>
      <c r="F1055" s="72">
        <v>2</v>
      </c>
      <c r="G1055" s="72">
        <v>10</v>
      </c>
      <c r="H1055" s="72">
        <v>10</v>
      </c>
      <c r="I1055" s="72">
        <v>10</v>
      </c>
      <c r="J1055" s="86" t="s">
        <v>3646</v>
      </c>
      <c r="K1055" s="152" t="s">
        <v>41</v>
      </c>
      <c r="L1055" s="91" t="str">
        <f t="shared" si="19"/>
        <v>야간</v>
      </c>
      <c r="M1055" s="151"/>
    </row>
    <row r="1056" spans="2:13">
      <c r="B1056" s="72" t="s">
        <v>3645</v>
      </c>
      <c r="C1056" s="72" t="s">
        <v>3657</v>
      </c>
      <c r="D1056" s="72" t="s">
        <v>2368</v>
      </c>
      <c r="E1056" s="72">
        <v>10</v>
      </c>
      <c r="F1056" s="72">
        <v>2</v>
      </c>
      <c r="G1056" s="72">
        <v>10</v>
      </c>
      <c r="H1056" s="72">
        <v>10</v>
      </c>
      <c r="I1056" s="72">
        <v>10</v>
      </c>
      <c r="J1056" s="86" t="s">
        <v>3646</v>
      </c>
      <c r="K1056" s="152" t="s">
        <v>41</v>
      </c>
      <c r="L1056" s="91" t="str">
        <f t="shared" si="19"/>
        <v>야간</v>
      </c>
      <c r="M1056" s="151"/>
    </row>
    <row r="1057" spans="2:13">
      <c r="B1057" s="72" t="s">
        <v>3645</v>
      </c>
      <c r="C1057" s="72" t="s">
        <v>3657</v>
      </c>
      <c r="D1057" s="72" t="s">
        <v>2370</v>
      </c>
      <c r="E1057" s="72">
        <v>10</v>
      </c>
      <c r="F1057" s="72">
        <v>2</v>
      </c>
      <c r="G1057" s="72">
        <v>10</v>
      </c>
      <c r="H1057" s="72">
        <v>10</v>
      </c>
      <c r="I1057" s="72">
        <v>10</v>
      </c>
      <c r="J1057" s="86" t="s">
        <v>3646</v>
      </c>
      <c r="K1057" s="152" t="s">
        <v>41</v>
      </c>
      <c r="L1057" s="91" t="str">
        <f t="shared" si="19"/>
        <v>야간</v>
      </c>
      <c r="M1057" s="151"/>
    </row>
    <row r="1058" spans="2:13">
      <c r="B1058" s="72" t="s">
        <v>3645</v>
      </c>
      <c r="C1058" s="72" t="s">
        <v>3657</v>
      </c>
      <c r="D1058" s="72" t="s">
        <v>2372</v>
      </c>
      <c r="E1058" s="72">
        <v>10</v>
      </c>
      <c r="F1058" s="72">
        <v>2</v>
      </c>
      <c r="G1058" s="72">
        <v>10</v>
      </c>
      <c r="H1058" s="72">
        <v>10</v>
      </c>
      <c r="I1058" s="72">
        <v>10</v>
      </c>
      <c r="J1058" s="86" t="s">
        <v>3646</v>
      </c>
      <c r="K1058" s="152" t="s">
        <v>41</v>
      </c>
      <c r="L1058" s="91" t="str">
        <f t="shared" si="19"/>
        <v>야간</v>
      </c>
      <c r="M1058" s="151"/>
    </row>
    <row r="1059" spans="2:13">
      <c r="B1059" s="72" t="s">
        <v>3645</v>
      </c>
      <c r="C1059" s="72" t="s">
        <v>3657</v>
      </c>
      <c r="D1059" s="72" t="s">
        <v>2374</v>
      </c>
      <c r="E1059" s="72">
        <v>10</v>
      </c>
      <c r="F1059" s="72">
        <v>2</v>
      </c>
      <c r="G1059" s="72">
        <v>10</v>
      </c>
      <c r="H1059" s="72">
        <v>10</v>
      </c>
      <c r="I1059" s="72">
        <v>10</v>
      </c>
      <c r="J1059" s="86" t="s">
        <v>3646</v>
      </c>
      <c r="K1059" s="152" t="s">
        <v>41</v>
      </c>
      <c r="L1059" s="91" t="str">
        <f t="shared" si="19"/>
        <v>야간</v>
      </c>
      <c r="M1059" s="151"/>
    </row>
    <row r="1060" spans="2:13">
      <c r="B1060" s="72" t="s">
        <v>3645</v>
      </c>
      <c r="C1060" s="72" t="s">
        <v>3657</v>
      </c>
      <c r="D1060" s="72" t="s">
        <v>2376</v>
      </c>
      <c r="E1060" s="72">
        <v>10</v>
      </c>
      <c r="F1060" s="72">
        <v>2</v>
      </c>
      <c r="G1060" s="72">
        <v>10</v>
      </c>
      <c r="H1060" s="72">
        <v>10</v>
      </c>
      <c r="I1060" s="72">
        <v>10</v>
      </c>
      <c r="J1060" s="86" t="s">
        <v>3646</v>
      </c>
      <c r="K1060" s="152" t="s">
        <v>88</v>
      </c>
      <c r="L1060" s="91" t="str">
        <f t="shared" si="19"/>
        <v>야간</v>
      </c>
      <c r="M1060" s="151"/>
    </row>
    <row r="1061" spans="2:13">
      <c r="B1061" s="72" t="s">
        <v>3645</v>
      </c>
      <c r="C1061" s="72" t="s">
        <v>3657</v>
      </c>
      <c r="D1061" s="72" t="s">
        <v>2378</v>
      </c>
      <c r="E1061" s="72">
        <v>10</v>
      </c>
      <c r="F1061" s="72">
        <v>2</v>
      </c>
      <c r="G1061" s="72">
        <v>10</v>
      </c>
      <c r="H1061" s="72">
        <v>10</v>
      </c>
      <c r="I1061" s="72">
        <v>10</v>
      </c>
      <c r="J1061" s="86" t="s">
        <v>3646</v>
      </c>
      <c r="K1061" s="152" t="s">
        <v>41</v>
      </c>
      <c r="L1061" s="91" t="str">
        <f t="shared" si="19"/>
        <v>야간</v>
      </c>
      <c r="M1061" s="151"/>
    </row>
    <row r="1062" spans="2:13">
      <c r="B1062" s="72" t="s">
        <v>3645</v>
      </c>
      <c r="C1062" s="72" t="s">
        <v>3657</v>
      </c>
      <c r="D1062" s="72" t="s">
        <v>2380</v>
      </c>
      <c r="E1062" s="72">
        <v>10</v>
      </c>
      <c r="F1062" s="72">
        <v>2</v>
      </c>
      <c r="G1062" s="72">
        <v>10</v>
      </c>
      <c r="H1062" s="72">
        <v>10</v>
      </c>
      <c r="I1062" s="72">
        <v>10</v>
      </c>
      <c r="J1062" s="86" t="s">
        <v>3646</v>
      </c>
      <c r="K1062" s="152" t="s">
        <v>41</v>
      </c>
      <c r="L1062" s="91" t="str">
        <f t="shared" si="19"/>
        <v>야간</v>
      </c>
      <c r="M1062" s="151"/>
    </row>
    <row r="1063" spans="2:13">
      <c r="B1063" s="72" t="s">
        <v>3645</v>
      </c>
      <c r="C1063" s="72" t="s">
        <v>3657</v>
      </c>
      <c r="D1063" s="72" t="s">
        <v>2382</v>
      </c>
      <c r="E1063" s="72">
        <v>10</v>
      </c>
      <c r="F1063" s="72">
        <v>2</v>
      </c>
      <c r="G1063" s="72">
        <v>10</v>
      </c>
      <c r="H1063" s="72">
        <v>10</v>
      </c>
      <c r="I1063" s="72">
        <v>10</v>
      </c>
      <c r="J1063" s="86" t="s">
        <v>3646</v>
      </c>
      <c r="K1063" s="152" t="s">
        <v>41</v>
      </c>
      <c r="L1063" s="91" t="str">
        <f t="shared" si="19"/>
        <v>야간</v>
      </c>
      <c r="M1063" s="151"/>
    </row>
    <row r="1064" spans="2:13">
      <c r="B1064" s="72" t="s">
        <v>3645</v>
      </c>
      <c r="C1064" s="72" t="s">
        <v>3657</v>
      </c>
      <c r="D1064" s="72" t="s">
        <v>2384</v>
      </c>
      <c r="E1064" s="72">
        <v>10</v>
      </c>
      <c r="F1064" s="72">
        <v>2</v>
      </c>
      <c r="G1064" s="72">
        <v>10</v>
      </c>
      <c r="H1064" s="72">
        <v>10</v>
      </c>
      <c r="I1064" s="72">
        <v>10</v>
      </c>
      <c r="J1064" s="86" t="s">
        <v>3646</v>
      </c>
      <c r="K1064" s="152" t="s">
        <v>41</v>
      </c>
      <c r="L1064" s="91" t="str">
        <f t="shared" si="19"/>
        <v>야간</v>
      </c>
      <c r="M1064" s="151"/>
    </row>
    <row r="1065" spans="2:13">
      <c r="B1065" s="72" t="s">
        <v>3645</v>
      </c>
      <c r="C1065" s="72" t="s">
        <v>3657</v>
      </c>
      <c r="D1065" s="72" t="s">
        <v>2386</v>
      </c>
      <c r="E1065" s="72">
        <v>10</v>
      </c>
      <c r="F1065" s="72">
        <v>2</v>
      </c>
      <c r="G1065" s="72">
        <v>10</v>
      </c>
      <c r="H1065" s="72">
        <v>10</v>
      </c>
      <c r="I1065" s="72">
        <v>10</v>
      </c>
      <c r="J1065" s="86" t="s">
        <v>3646</v>
      </c>
      <c r="K1065" s="152" t="s">
        <v>41</v>
      </c>
      <c r="L1065" s="91" t="str">
        <f t="shared" si="19"/>
        <v>야간</v>
      </c>
      <c r="M1065" s="151"/>
    </row>
    <row r="1066" spans="2:13">
      <c r="B1066" s="72" t="s">
        <v>3645</v>
      </c>
      <c r="C1066" s="72" t="s">
        <v>3657</v>
      </c>
      <c r="D1066" s="72" t="s">
        <v>2388</v>
      </c>
      <c r="E1066" s="72">
        <v>10</v>
      </c>
      <c r="F1066" s="72">
        <v>2</v>
      </c>
      <c r="G1066" s="72">
        <v>10</v>
      </c>
      <c r="H1066" s="72">
        <v>10</v>
      </c>
      <c r="I1066" s="72">
        <v>10</v>
      </c>
      <c r="J1066" s="86" t="s">
        <v>3646</v>
      </c>
      <c r="K1066" s="152" t="s">
        <v>41</v>
      </c>
      <c r="L1066" s="91" t="str">
        <f t="shared" si="19"/>
        <v>야간</v>
      </c>
      <c r="M1066" s="151"/>
    </row>
    <row r="1067" spans="2:13">
      <c r="B1067" s="72" t="s">
        <v>3645</v>
      </c>
      <c r="C1067" s="72" t="s">
        <v>3657</v>
      </c>
      <c r="D1067" s="72" t="s">
        <v>2390</v>
      </c>
      <c r="E1067" s="72">
        <v>10</v>
      </c>
      <c r="F1067" s="72">
        <v>2</v>
      </c>
      <c r="G1067" s="72">
        <v>10</v>
      </c>
      <c r="H1067" s="72">
        <v>10</v>
      </c>
      <c r="I1067" s="72">
        <v>10</v>
      </c>
      <c r="J1067" s="86" t="s">
        <v>3646</v>
      </c>
      <c r="K1067" s="152" t="s">
        <v>41</v>
      </c>
      <c r="L1067" s="91" t="str">
        <f t="shared" si="19"/>
        <v>야간</v>
      </c>
      <c r="M1067" s="151"/>
    </row>
    <row r="1068" spans="2:13">
      <c r="B1068" s="72" t="s">
        <v>3645</v>
      </c>
      <c r="C1068" s="72" t="s">
        <v>3657</v>
      </c>
      <c r="D1068" s="72" t="s">
        <v>2392</v>
      </c>
      <c r="E1068" s="72">
        <v>10</v>
      </c>
      <c r="F1068" s="72">
        <v>2</v>
      </c>
      <c r="G1068" s="72">
        <v>10</v>
      </c>
      <c r="H1068" s="72">
        <v>10</v>
      </c>
      <c r="I1068" s="72">
        <v>10</v>
      </c>
      <c r="J1068" s="86" t="s">
        <v>3646</v>
      </c>
      <c r="K1068" s="152" t="s">
        <v>425</v>
      </c>
      <c r="L1068" s="91" t="str">
        <f t="shared" si="19"/>
        <v>야간</v>
      </c>
      <c r="M1068" s="151"/>
    </row>
    <row r="1069" spans="2:13">
      <c r="B1069" s="72" t="s">
        <v>3645</v>
      </c>
      <c r="C1069" s="72" t="s">
        <v>3657</v>
      </c>
      <c r="D1069" s="72" t="s">
        <v>2394</v>
      </c>
      <c r="E1069" s="72">
        <v>10</v>
      </c>
      <c r="F1069" s="72">
        <v>2</v>
      </c>
      <c r="G1069" s="72">
        <v>10</v>
      </c>
      <c r="H1069" s="72">
        <v>10</v>
      </c>
      <c r="I1069" s="72">
        <v>10</v>
      </c>
      <c r="J1069" s="86" t="s">
        <v>3646</v>
      </c>
      <c r="K1069" s="152" t="s">
        <v>41</v>
      </c>
      <c r="L1069" s="91" t="str">
        <f t="shared" si="19"/>
        <v>야간</v>
      </c>
      <c r="M1069" s="151"/>
    </row>
    <row r="1070" spans="2:13">
      <c r="B1070" s="72" t="s">
        <v>3645</v>
      </c>
      <c r="C1070" s="72" t="s">
        <v>3657</v>
      </c>
      <c r="D1070" s="72" t="s">
        <v>2396</v>
      </c>
      <c r="E1070" s="72">
        <v>10</v>
      </c>
      <c r="F1070" s="72">
        <v>2</v>
      </c>
      <c r="G1070" s="72">
        <v>10</v>
      </c>
      <c r="H1070" s="72">
        <v>10</v>
      </c>
      <c r="I1070" s="72">
        <v>10</v>
      </c>
      <c r="J1070" s="86" t="s">
        <v>3646</v>
      </c>
      <c r="K1070" s="152" t="s">
        <v>41</v>
      </c>
      <c r="L1070" s="91" t="str">
        <f t="shared" si="19"/>
        <v>야간</v>
      </c>
      <c r="M1070" s="151"/>
    </row>
    <row r="1071" spans="2:13">
      <c r="B1071" s="72" t="s">
        <v>3645</v>
      </c>
      <c r="C1071" s="72" t="s">
        <v>3657</v>
      </c>
      <c r="D1071" s="72" t="s">
        <v>2398</v>
      </c>
      <c r="E1071" s="72">
        <v>10</v>
      </c>
      <c r="F1071" s="72">
        <v>2</v>
      </c>
      <c r="G1071" s="72">
        <v>10</v>
      </c>
      <c r="H1071" s="72">
        <v>10</v>
      </c>
      <c r="I1071" s="72">
        <v>10</v>
      </c>
      <c r="J1071" s="86" t="s">
        <v>3646</v>
      </c>
      <c r="K1071" s="152" t="s">
        <v>41</v>
      </c>
      <c r="L1071" s="91" t="str">
        <f t="shared" si="19"/>
        <v>야간</v>
      </c>
      <c r="M1071" s="151"/>
    </row>
    <row r="1072" spans="2:13">
      <c r="B1072" s="72" t="s">
        <v>3645</v>
      </c>
      <c r="C1072" s="72" t="s">
        <v>3657</v>
      </c>
      <c r="D1072" s="72" t="s">
        <v>2400</v>
      </c>
      <c r="E1072" s="72">
        <v>10</v>
      </c>
      <c r="F1072" s="72">
        <v>2</v>
      </c>
      <c r="G1072" s="72">
        <v>10</v>
      </c>
      <c r="H1072" s="72">
        <v>10</v>
      </c>
      <c r="I1072" s="72">
        <v>10</v>
      </c>
      <c r="J1072" s="86" t="s">
        <v>3646</v>
      </c>
      <c r="K1072" s="152" t="s">
        <v>41</v>
      </c>
      <c r="L1072" s="91" t="str">
        <f t="shared" si="19"/>
        <v>야간</v>
      </c>
      <c r="M1072" s="151"/>
    </row>
    <row r="1073" spans="2:13">
      <c r="B1073" s="72" t="s">
        <v>3645</v>
      </c>
      <c r="C1073" s="72" t="s">
        <v>3657</v>
      </c>
      <c r="D1073" s="72" t="s">
        <v>2402</v>
      </c>
      <c r="E1073" s="72">
        <v>10</v>
      </c>
      <c r="F1073" s="72">
        <v>2</v>
      </c>
      <c r="G1073" s="72">
        <v>10</v>
      </c>
      <c r="H1073" s="72">
        <v>10</v>
      </c>
      <c r="I1073" s="72">
        <v>10</v>
      </c>
      <c r="J1073" s="86" t="s">
        <v>3646</v>
      </c>
      <c r="K1073" s="152" t="s">
        <v>41</v>
      </c>
      <c r="L1073" s="91" t="str">
        <f t="shared" si="19"/>
        <v>야간</v>
      </c>
      <c r="M1073" s="151"/>
    </row>
    <row r="1074" spans="2:13">
      <c r="B1074" s="72" t="s">
        <v>3645</v>
      </c>
      <c r="C1074" s="72" t="s">
        <v>3657</v>
      </c>
      <c r="D1074" s="72" t="s">
        <v>2404</v>
      </c>
      <c r="E1074" s="72">
        <v>10</v>
      </c>
      <c r="F1074" s="72">
        <v>2</v>
      </c>
      <c r="G1074" s="72">
        <v>10</v>
      </c>
      <c r="H1074" s="72">
        <v>10</v>
      </c>
      <c r="I1074" s="72">
        <v>10</v>
      </c>
      <c r="J1074" s="86" t="s">
        <v>3646</v>
      </c>
      <c r="K1074" s="152" t="s">
        <v>428</v>
      </c>
      <c r="L1074" s="91" t="str">
        <f t="shared" si="19"/>
        <v>야간</v>
      </c>
      <c r="M1074" s="151"/>
    </row>
    <row r="1075" spans="2:13">
      <c r="B1075" s="72" t="s">
        <v>3645</v>
      </c>
      <c r="C1075" s="72" t="s">
        <v>3657</v>
      </c>
      <c r="D1075" s="72" t="s">
        <v>2406</v>
      </c>
      <c r="E1075" s="72">
        <v>10</v>
      </c>
      <c r="F1075" s="72">
        <v>2</v>
      </c>
      <c r="G1075" s="72">
        <v>10</v>
      </c>
      <c r="H1075" s="72">
        <v>10</v>
      </c>
      <c r="I1075" s="72">
        <v>10</v>
      </c>
      <c r="J1075" s="86" t="s">
        <v>3646</v>
      </c>
      <c r="K1075" s="152" t="s">
        <v>41</v>
      </c>
      <c r="L1075" s="91" t="str">
        <f t="shared" si="19"/>
        <v>야간</v>
      </c>
      <c r="M1075" s="151"/>
    </row>
    <row r="1076" spans="2:13">
      <c r="B1076" s="72" t="s">
        <v>3645</v>
      </c>
      <c r="C1076" s="72" t="s">
        <v>3657</v>
      </c>
      <c r="D1076" s="72" t="s">
        <v>2414</v>
      </c>
      <c r="E1076" s="72">
        <v>10</v>
      </c>
      <c r="F1076" s="72">
        <v>2</v>
      </c>
      <c r="G1076" s="72">
        <v>10</v>
      </c>
      <c r="H1076" s="72">
        <v>10</v>
      </c>
      <c r="I1076" s="72">
        <v>10</v>
      </c>
      <c r="J1076" s="86" t="s">
        <v>3646</v>
      </c>
      <c r="K1076" s="152" t="s">
        <v>461</v>
      </c>
      <c r="L1076" s="91" t="str">
        <f t="shared" si="19"/>
        <v>야간</v>
      </c>
      <c r="M1076" s="151"/>
    </row>
    <row r="1077" spans="2:13">
      <c r="B1077" s="72" t="s">
        <v>3645</v>
      </c>
      <c r="C1077" s="72" t="s">
        <v>3657</v>
      </c>
      <c r="D1077" s="72" t="s">
        <v>2432</v>
      </c>
      <c r="E1077" s="72">
        <v>10</v>
      </c>
      <c r="F1077" s="72">
        <v>2</v>
      </c>
      <c r="G1077" s="72">
        <v>10</v>
      </c>
      <c r="H1077" s="72">
        <v>10</v>
      </c>
      <c r="I1077" s="72">
        <v>10</v>
      </c>
      <c r="J1077" s="86" t="s">
        <v>3646</v>
      </c>
      <c r="K1077" s="152" t="s">
        <v>93</v>
      </c>
      <c r="L1077" s="91" t="str">
        <f t="shared" si="19"/>
        <v>야간</v>
      </c>
      <c r="M1077" s="151"/>
    </row>
    <row r="1078" spans="2:13">
      <c r="B1078" s="72" t="s">
        <v>3645</v>
      </c>
      <c r="C1078" s="72" t="s">
        <v>3657</v>
      </c>
      <c r="D1078" s="72" t="s">
        <v>2442</v>
      </c>
      <c r="E1078" s="72">
        <v>10</v>
      </c>
      <c r="F1078" s="72">
        <v>2</v>
      </c>
      <c r="G1078" s="72">
        <v>10</v>
      </c>
      <c r="H1078" s="72">
        <v>10</v>
      </c>
      <c r="I1078" s="72">
        <v>10</v>
      </c>
      <c r="J1078" s="86" t="s">
        <v>3646</v>
      </c>
      <c r="K1078" s="152" t="s">
        <v>461</v>
      </c>
      <c r="L1078" s="91" t="str">
        <f t="shared" si="19"/>
        <v>야간</v>
      </c>
      <c r="M1078" s="151"/>
    </row>
    <row r="1079" spans="2:13">
      <c r="B1079" s="72" t="s">
        <v>3645</v>
      </c>
      <c r="C1079" s="72" t="s">
        <v>3657</v>
      </c>
      <c r="D1079" s="72" t="s">
        <v>2445</v>
      </c>
      <c r="E1079" s="72">
        <v>10</v>
      </c>
      <c r="F1079" s="72">
        <v>2</v>
      </c>
      <c r="G1079" s="72">
        <v>10</v>
      </c>
      <c r="H1079" s="72">
        <v>10</v>
      </c>
      <c r="I1079" s="72">
        <v>10</v>
      </c>
      <c r="J1079" s="86" t="s">
        <v>3646</v>
      </c>
      <c r="K1079" s="152" t="s">
        <v>470</v>
      </c>
      <c r="L1079" s="91" t="str">
        <f t="shared" si="19"/>
        <v>야간</v>
      </c>
      <c r="M1079" s="151"/>
    </row>
    <row r="1080" spans="2:13">
      <c r="B1080" s="72" t="s">
        <v>3645</v>
      </c>
      <c r="C1080" s="72" t="s">
        <v>3657</v>
      </c>
      <c r="D1080" s="72" t="s">
        <v>2455</v>
      </c>
      <c r="E1080" s="72">
        <v>10</v>
      </c>
      <c r="F1080" s="72">
        <v>2</v>
      </c>
      <c r="G1080" s="72">
        <v>10</v>
      </c>
      <c r="H1080" s="72">
        <v>10</v>
      </c>
      <c r="I1080" s="72">
        <v>10</v>
      </c>
      <c r="J1080" s="86" t="s">
        <v>3646</v>
      </c>
      <c r="K1080" s="152" t="s">
        <v>88</v>
      </c>
      <c r="L1080" s="91" t="str">
        <f t="shared" si="19"/>
        <v>야간</v>
      </c>
      <c r="M1080" s="151"/>
    </row>
    <row r="1081" spans="2:13">
      <c r="B1081" s="436" t="s">
        <v>3645</v>
      </c>
      <c r="C1081" s="436" t="s">
        <v>3657</v>
      </c>
      <c r="D1081" s="436" t="s">
        <v>2465</v>
      </c>
      <c r="E1081" s="436">
        <v>10</v>
      </c>
      <c r="F1081" s="436">
        <v>2</v>
      </c>
      <c r="G1081" s="436">
        <v>10</v>
      </c>
      <c r="H1081" s="436">
        <v>10</v>
      </c>
      <c r="I1081" s="436">
        <v>10</v>
      </c>
      <c r="J1081" s="437" t="s">
        <v>3646</v>
      </c>
      <c r="K1081" s="431" t="s">
        <v>88</v>
      </c>
      <c r="L1081" s="432" t="str">
        <f t="shared" si="19"/>
        <v>야간</v>
      </c>
      <c r="M1081" s="433"/>
    </row>
    <row r="1082" spans="2:13">
      <c r="B1082" s="72" t="s">
        <v>3645</v>
      </c>
      <c r="C1082" s="72" t="s">
        <v>3663</v>
      </c>
      <c r="D1082" s="72" t="s">
        <v>2497</v>
      </c>
      <c r="E1082" s="72">
        <v>10</v>
      </c>
      <c r="F1082" s="72">
        <v>2</v>
      </c>
      <c r="G1082" s="72">
        <v>10</v>
      </c>
      <c r="H1082" s="72">
        <v>10</v>
      </c>
      <c r="I1082" s="72">
        <v>10</v>
      </c>
      <c r="J1082" s="86" t="s">
        <v>3646</v>
      </c>
      <c r="K1082" s="152" t="s">
        <v>85</v>
      </c>
      <c r="L1082" s="91" t="str">
        <f t="shared" si="19"/>
        <v>오전</v>
      </c>
      <c r="M1082" s="151"/>
    </row>
    <row r="1083" spans="2:13">
      <c r="B1083" s="72" t="s">
        <v>3645</v>
      </c>
      <c r="C1083" s="72" t="s">
        <v>3663</v>
      </c>
      <c r="D1083" s="72" t="s">
        <v>2500</v>
      </c>
      <c r="E1083" s="72">
        <v>10</v>
      </c>
      <c r="F1083" s="72">
        <v>2</v>
      </c>
      <c r="G1083" s="72">
        <v>10</v>
      </c>
      <c r="H1083" s="72">
        <v>10</v>
      </c>
      <c r="I1083" s="72">
        <v>10</v>
      </c>
      <c r="J1083" s="86" t="s">
        <v>3646</v>
      </c>
      <c r="K1083" s="152" t="s">
        <v>980</v>
      </c>
      <c r="L1083" s="91" t="str">
        <f t="shared" si="19"/>
        <v>오전</v>
      </c>
      <c r="M1083" s="151"/>
    </row>
    <row r="1084" spans="2:13">
      <c r="B1084" s="72" t="s">
        <v>3645</v>
      </c>
      <c r="C1084" s="72" t="s">
        <v>3663</v>
      </c>
      <c r="D1084" s="72" t="s">
        <v>2503</v>
      </c>
      <c r="E1084" s="72">
        <v>10</v>
      </c>
      <c r="F1084" s="72">
        <v>2</v>
      </c>
      <c r="G1084" s="72">
        <v>10</v>
      </c>
      <c r="H1084" s="72">
        <v>10</v>
      </c>
      <c r="I1084" s="72">
        <v>10</v>
      </c>
      <c r="J1084" s="86" t="s">
        <v>3646</v>
      </c>
      <c r="K1084" s="152" t="s">
        <v>88</v>
      </c>
      <c r="L1084" s="91" t="str">
        <f t="shared" si="19"/>
        <v>오전</v>
      </c>
      <c r="M1084" s="151"/>
    </row>
    <row r="1085" spans="2:13">
      <c r="B1085" s="72" t="s">
        <v>3645</v>
      </c>
      <c r="C1085" s="72" t="s">
        <v>3663</v>
      </c>
      <c r="D1085" s="72" t="s">
        <v>2505</v>
      </c>
      <c r="E1085" s="72">
        <v>10</v>
      </c>
      <c r="F1085" s="72">
        <v>2</v>
      </c>
      <c r="G1085" s="72">
        <v>10</v>
      </c>
      <c r="H1085" s="72">
        <v>10</v>
      </c>
      <c r="I1085" s="72">
        <v>10</v>
      </c>
      <c r="J1085" s="86" t="s">
        <v>3646</v>
      </c>
      <c r="K1085" s="152" t="s">
        <v>41</v>
      </c>
      <c r="L1085" s="91" t="str">
        <f t="shared" si="19"/>
        <v>오전</v>
      </c>
      <c r="M1085" s="151"/>
    </row>
    <row r="1086" spans="2:13">
      <c r="B1086" s="72" t="s">
        <v>3645</v>
      </c>
      <c r="C1086" s="72" t="s">
        <v>3663</v>
      </c>
      <c r="D1086" s="72" t="s">
        <v>2507</v>
      </c>
      <c r="E1086" s="72">
        <v>10</v>
      </c>
      <c r="F1086" s="72">
        <v>2</v>
      </c>
      <c r="G1086" s="72">
        <v>10</v>
      </c>
      <c r="H1086" s="72">
        <v>10</v>
      </c>
      <c r="I1086" s="72">
        <v>10</v>
      </c>
      <c r="J1086" s="86" t="s">
        <v>3646</v>
      </c>
      <c r="K1086" s="152" t="s">
        <v>3013</v>
      </c>
      <c r="L1086" s="91" t="str">
        <f t="shared" si="19"/>
        <v>오전</v>
      </c>
      <c r="M1086" s="151"/>
    </row>
    <row r="1087" spans="2:13">
      <c r="B1087" s="72" t="s">
        <v>3645</v>
      </c>
      <c r="C1087" s="72" t="s">
        <v>3663</v>
      </c>
      <c r="D1087" s="72" t="s">
        <v>2509</v>
      </c>
      <c r="E1087" s="72">
        <v>10</v>
      </c>
      <c r="F1087" s="72">
        <v>2</v>
      </c>
      <c r="G1087" s="72">
        <v>10</v>
      </c>
      <c r="H1087" s="72">
        <v>10</v>
      </c>
      <c r="I1087" s="72">
        <v>10</v>
      </c>
      <c r="J1087" s="86" t="s">
        <v>3646</v>
      </c>
      <c r="K1087" s="152" t="s">
        <v>41</v>
      </c>
      <c r="L1087" s="91" t="str">
        <f t="shared" si="19"/>
        <v>오전</v>
      </c>
      <c r="M1087" s="151"/>
    </row>
    <row r="1088" spans="2:13">
      <c r="B1088" s="72" t="s">
        <v>3645</v>
      </c>
      <c r="C1088" s="72" t="s">
        <v>3663</v>
      </c>
      <c r="D1088" s="72" t="s">
        <v>2511</v>
      </c>
      <c r="E1088" s="72">
        <v>10</v>
      </c>
      <c r="F1088" s="72">
        <v>2</v>
      </c>
      <c r="G1088" s="72">
        <v>10</v>
      </c>
      <c r="H1088" s="72">
        <v>10</v>
      </c>
      <c r="I1088" s="72">
        <v>10</v>
      </c>
      <c r="J1088" s="86" t="s">
        <v>3646</v>
      </c>
      <c r="K1088" s="152" t="s">
        <v>3977</v>
      </c>
      <c r="L1088" s="91" t="str">
        <f t="shared" si="19"/>
        <v>오전</v>
      </c>
      <c r="M1088" s="151"/>
    </row>
    <row r="1089" spans="2:13">
      <c r="B1089" s="72" t="s">
        <v>3645</v>
      </c>
      <c r="C1089" s="72" t="s">
        <v>3663</v>
      </c>
      <c r="D1089" s="72" t="s">
        <v>2513</v>
      </c>
      <c r="E1089" s="72">
        <v>10</v>
      </c>
      <c r="F1089" s="72">
        <v>2</v>
      </c>
      <c r="G1089" s="72">
        <v>10</v>
      </c>
      <c r="H1089" s="72">
        <v>10</v>
      </c>
      <c r="I1089" s="72">
        <v>10</v>
      </c>
      <c r="J1089" s="86" t="s">
        <v>3646</v>
      </c>
      <c r="K1089" s="152" t="s">
        <v>95</v>
      </c>
      <c r="L1089" s="91" t="str">
        <f t="shared" si="19"/>
        <v>오전</v>
      </c>
      <c r="M1089" s="151"/>
    </row>
    <row r="1090" spans="2:13">
      <c r="B1090" s="72" t="s">
        <v>3645</v>
      </c>
      <c r="C1090" s="72" t="s">
        <v>3663</v>
      </c>
      <c r="D1090" s="72" t="s">
        <v>2515</v>
      </c>
      <c r="E1090" s="72">
        <v>10</v>
      </c>
      <c r="F1090" s="72">
        <v>2</v>
      </c>
      <c r="G1090" s="72">
        <v>10</v>
      </c>
      <c r="H1090" s="72">
        <v>10</v>
      </c>
      <c r="I1090" s="72">
        <v>10</v>
      </c>
      <c r="J1090" s="86" t="s">
        <v>3646</v>
      </c>
      <c r="K1090" s="152" t="s">
        <v>3446</v>
      </c>
      <c r="L1090" s="91" t="str">
        <f t="shared" si="19"/>
        <v>오전</v>
      </c>
      <c r="M1090" s="151"/>
    </row>
    <row r="1091" spans="2:13">
      <c r="B1091" s="72" t="s">
        <v>3645</v>
      </c>
      <c r="C1091" s="72" t="s">
        <v>3663</v>
      </c>
      <c r="D1091" s="72" t="s">
        <v>2518</v>
      </c>
      <c r="E1091" s="72">
        <v>10</v>
      </c>
      <c r="F1091" s="72">
        <v>2</v>
      </c>
      <c r="G1091" s="72">
        <v>10</v>
      </c>
      <c r="H1091" s="72">
        <v>10</v>
      </c>
      <c r="I1091" s="72">
        <v>10</v>
      </c>
      <c r="J1091" s="86" t="s">
        <v>3646</v>
      </c>
      <c r="K1091" s="152" t="s">
        <v>85</v>
      </c>
      <c r="L1091" s="91" t="str">
        <f t="shared" si="19"/>
        <v>오전</v>
      </c>
      <c r="M1091" s="151"/>
    </row>
    <row r="1092" spans="2:13">
      <c r="B1092" s="72" t="s">
        <v>3645</v>
      </c>
      <c r="C1092" s="72" t="s">
        <v>3663</v>
      </c>
      <c r="D1092" s="72" t="s">
        <v>2520</v>
      </c>
      <c r="E1092" s="72">
        <v>10</v>
      </c>
      <c r="F1092" s="72">
        <v>2</v>
      </c>
      <c r="G1092" s="72">
        <v>10</v>
      </c>
      <c r="H1092" s="72">
        <v>10</v>
      </c>
      <c r="I1092" s="72">
        <v>10</v>
      </c>
      <c r="J1092" s="86" t="s">
        <v>3646</v>
      </c>
      <c r="K1092" s="152" t="s">
        <v>425</v>
      </c>
      <c r="L1092" s="91" t="str">
        <f t="shared" si="19"/>
        <v>오전</v>
      </c>
      <c r="M1092" s="151"/>
    </row>
    <row r="1093" spans="2:13">
      <c r="B1093" s="72" t="s">
        <v>3645</v>
      </c>
      <c r="C1093" s="72" t="s">
        <v>3663</v>
      </c>
      <c r="D1093" s="72" t="s">
        <v>2531</v>
      </c>
      <c r="E1093" s="72">
        <v>10</v>
      </c>
      <c r="F1093" s="72">
        <v>2</v>
      </c>
      <c r="G1093" s="72">
        <v>10</v>
      </c>
      <c r="H1093" s="72">
        <v>10</v>
      </c>
      <c r="I1093" s="72">
        <v>10</v>
      </c>
      <c r="J1093" s="86" t="s">
        <v>3646</v>
      </c>
      <c r="K1093" s="152" t="s">
        <v>73</v>
      </c>
      <c r="L1093" s="91" t="str">
        <f t="shared" si="19"/>
        <v>오전</v>
      </c>
      <c r="M1093" s="151"/>
    </row>
    <row r="1094" spans="2:13">
      <c r="B1094" s="72" t="s">
        <v>3645</v>
      </c>
      <c r="C1094" s="72" t="s">
        <v>3663</v>
      </c>
      <c r="D1094" s="72" t="s">
        <v>2536</v>
      </c>
      <c r="E1094" s="72">
        <v>10</v>
      </c>
      <c r="F1094" s="72">
        <v>2</v>
      </c>
      <c r="G1094" s="72">
        <v>10</v>
      </c>
      <c r="H1094" s="72">
        <v>10</v>
      </c>
      <c r="I1094" s="72">
        <v>10</v>
      </c>
      <c r="J1094" s="86" t="s">
        <v>3646</v>
      </c>
      <c r="K1094" s="152" t="s">
        <v>41</v>
      </c>
      <c r="L1094" s="91" t="str">
        <f t="shared" si="19"/>
        <v>오전</v>
      </c>
      <c r="M1094" s="151"/>
    </row>
    <row r="1095" spans="2:13">
      <c r="B1095" s="72" t="s">
        <v>3645</v>
      </c>
      <c r="C1095" s="72" t="s">
        <v>3663</v>
      </c>
      <c r="D1095" s="72" t="s">
        <v>2538</v>
      </c>
      <c r="E1095" s="72">
        <v>10</v>
      </c>
      <c r="F1095" s="72">
        <v>2</v>
      </c>
      <c r="G1095" s="72">
        <v>10</v>
      </c>
      <c r="H1095" s="72">
        <v>10</v>
      </c>
      <c r="I1095" s="72">
        <v>10</v>
      </c>
      <c r="J1095" s="86" t="s">
        <v>3646</v>
      </c>
      <c r="K1095" s="152" t="s">
        <v>95</v>
      </c>
      <c r="L1095" s="91" t="str">
        <f t="shared" si="19"/>
        <v>오전</v>
      </c>
      <c r="M1095" s="151"/>
    </row>
    <row r="1096" spans="2:13">
      <c r="B1096" s="72" t="s">
        <v>3645</v>
      </c>
      <c r="C1096" s="72" t="s">
        <v>3663</v>
      </c>
      <c r="D1096" s="72" t="s">
        <v>2544</v>
      </c>
      <c r="E1096" s="72">
        <v>10</v>
      </c>
      <c r="F1096" s="72">
        <v>2</v>
      </c>
      <c r="G1096" s="72">
        <v>10</v>
      </c>
      <c r="H1096" s="72">
        <v>10</v>
      </c>
      <c r="I1096" s="72">
        <v>10</v>
      </c>
      <c r="J1096" s="86" t="s">
        <v>3646</v>
      </c>
      <c r="K1096" s="152" t="s">
        <v>95</v>
      </c>
      <c r="L1096" s="91" t="str">
        <f t="shared" si="19"/>
        <v>오전</v>
      </c>
      <c r="M1096" s="151"/>
    </row>
    <row r="1097" spans="2:13">
      <c r="B1097" s="72" t="s">
        <v>3645</v>
      </c>
      <c r="C1097" s="72" t="s">
        <v>3663</v>
      </c>
      <c r="D1097" s="72" t="s">
        <v>2546</v>
      </c>
      <c r="E1097" s="72">
        <v>10</v>
      </c>
      <c r="F1097" s="72">
        <v>2</v>
      </c>
      <c r="G1097" s="72">
        <v>10</v>
      </c>
      <c r="H1097" s="72">
        <v>10</v>
      </c>
      <c r="I1097" s="72">
        <v>10</v>
      </c>
      <c r="J1097" s="86" t="s">
        <v>3646</v>
      </c>
      <c r="K1097" s="152" t="s">
        <v>41</v>
      </c>
      <c r="L1097" s="91" t="str">
        <f t="shared" si="19"/>
        <v>오전</v>
      </c>
      <c r="M1097" s="151"/>
    </row>
    <row r="1098" spans="2:13">
      <c r="B1098" s="436" t="s">
        <v>3645</v>
      </c>
      <c r="C1098" s="436" t="s">
        <v>3663</v>
      </c>
      <c r="D1098" s="436" t="s">
        <v>2562</v>
      </c>
      <c r="E1098" s="436">
        <v>10</v>
      </c>
      <c r="F1098" s="436">
        <v>2</v>
      </c>
      <c r="G1098" s="436">
        <v>10</v>
      </c>
      <c r="H1098" s="436">
        <v>10</v>
      </c>
      <c r="I1098" s="436">
        <v>10</v>
      </c>
      <c r="J1098" s="437" t="s">
        <v>3646</v>
      </c>
      <c r="K1098" s="431" t="s">
        <v>27</v>
      </c>
      <c r="L1098" s="432" t="str">
        <f t="shared" si="19"/>
        <v>오전</v>
      </c>
      <c r="M1098" s="433"/>
    </row>
    <row r="1099" spans="2:13">
      <c r="B1099" s="72" t="s">
        <v>3645</v>
      </c>
      <c r="C1099" s="72" t="s">
        <v>3663</v>
      </c>
      <c r="D1099" s="72" t="s">
        <v>2572</v>
      </c>
      <c r="E1099" s="72">
        <v>10</v>
      </c>
      <c r="F1099" s="72">
        <v>2</v>
      </c>
      <c r="G1099" s="72">
        <v>10</v>
      </c>
      <c r="H1099" s="72">
        <v>10</v>
      </c>
      <c r="I1099" s="72">
        <v>10</v>
      </c>
      <c r="J1099" s="86" t="s">
        <v>3646</v>
      </c>
      <c r="K1099" s="152" t="s">
        <v>95</v>
      </c>
      <c r="L1099" s="91" t="str">
        <f t="shared" si="19"/>
        <v>오전</v>
      </c>
      <c r="M1099" s="151"/>
    </row>
    <row r="1100" spans="2:13">
      <c r="B1100" s="72" t="s">
        <v>3645</v>
      </c>
      <c r="C1100" s="72" t="s">
        <v>3663</v>
      </c>
      <c r="D1100" s="72" t="s">
        <v>2576</v>
      </c>
      <c r="E1100" s="72">
        <v>10</v>
      </c>
      <c r="F1100" s="72">
        <v>2</v>
      </c>
      <c r="G1100" s="72">
        <v>10</v>
      </c>
      <c r="H1100" s="72">
        <v>10</v>
      </c>
      <c r="I1100" s="72">
        <v>10</v>
      </c>
      <c r="J1100" s="86" t="s">
        <v>3646</v>
      </c>
      <c r="K1100" s="152" t="s">
        <v>95</v>
      </c>
      <c r="L1100" s="91" t="str">
        <f t="shared" si="19"/>
        <v>오전</v>
      </c>
      <c r="M1100" s="151"/>
    </row>
    <row r="1101" spans="2:13">
      <c r="B1101" s="72" t="s">
        <v>3645</v>
      </c>
      <c r="C1101" s="72" t="s">
        <v>3663</v>
      </c>
      <c r="D1101" s="72" t="s">
        <v>2578</v>
      </c>
      <c r="E1101" s="72">
        <v>10</v>
      </c>
      <c r="F1101" s="72">
        <v>2</v>
      </c>
      <c r="G1101" s="72">
        <v>10</v>
      </c>
      <c r="H1101" s="72">
        <v>10</v>
      </c>
      <c r="I1101" s="72">
        <v>10</v>
      </c>
      <c r="J1101" s="86" t="s">
        <v>3646</v>
      </c>
      <c r="K1101" s="152" t="s">
        <v>41</v>
      </c>
      <c r="L1101" s="91" t="str">
        <f t="shared" si="19"/>
        <v>오전</v>
      </c>
      <c r="M1101" s="151"/>
    </row>
    <row r="1102" spans="2:13">
      <c r="B1102" s="72" t="s">
        <v>3645</v>
      </c>
      <c r="C1102" s="72" t="s">
        <v>3663</v>
      </c>
      <c r="D1102" s="72" t="s">
        <v>2586</v>
      </c>
      <c r="E1102" s="72">
        <v>10</v>
      </c>
      <c r="F1102" s="72">
        <v>2</v>
      </c>
      <c r="G1102" s="72">
        <v>10</v>
      </c>
      <c r="H1102" s="72">
        <v>10</v>
      </c>
      <c r="I1102" s="72">
        <v>10</v>
      </c>
      <c r="J1102" s="86" t="s">
        <v>3646</v>
      </c>
      <c r="K1102" s="152" t="s">
        <v>88</v>
      </c>
      <c r="L1102" s="91" t="str">
        <f t="shared" si="19"/>
        <v>오전</v>
      </c>
      <c r="M1102" s="151"/>
    </row>
    <row r="1103" spans="2:13">
      <c r="B1103" s="72" t="s">
        <v>3645</v>
      </c>
      <c r="C1103" s="72" t="s">
        <v>3663</v>
      </c>
      <c r="D1103" s="72" t="s">
        <v>2590</v>
      </c>
      <c r="E1103" s="72">
        <v>10</v>
      </c>
      <c r="F1103" s="72">
        <v>2</v>
      </c>
      <c r="G1103" s="72">
        <v>10</v>
      </c>
      <c r="H1103" s="72">
        <v>10</v>
      </c>
      <c r="I1103" s="72">
        <v>10</v>
      </c>
      <c r="J1103" s="86" t="s">
        <v>3646</v>
      </c>
      <c r="K1103" s="152" t="s">
        <v>3008</v>
      </c>
      <c r="L1103" s="91" t="str">
        <f t="shared" si="19"/>
        <v>오전</v>
      </c>
      <c r="M1103" s="151"/>
    </row>
    <row r="1104" spans="2:13">
      <c r="B1104" s="72" t="s">
        <v>3645</v>
      </c>
      <c r="C1104" s="72" t="s">
        <v>3663</v>
      </c>
      <c r="D1104" s="72" t="s">
        <v>2592</v>
      </c>
      <c r="E1104" s="72">
        <v>10</v>
      </c>
      <c r="F1104" s="72">
        <v>2</v>
      </c>
      <c r="G1104" s="72">
        <v>10</v>
      </c>
      <c r="H1104" s="72">
        <v>10</v>
      </c>
      <c r="I1104" s="72">
        <v>10</v>
      </c>
      <c r="J1104" s="86" t="s">
        <v>3646</v>
      </c>
      <c r="K1104" s="152" t="s">
        <v>3008</v>
      </c>
      <c r="L1104" s="91" t="str">
        <f t="shared" si="19"/>
        <v>오전</v>
      </c>
      <c r="M1104" s="151"/>
    </row>
    <row r="1105" spans="2:13">
      <c r="B1105" s="72" t="s">
        <v>3645</v>
      </c>
      <c r="C1105" s="72" t="s">
        <v>3663</v>
      </c>
      <c r="D1105" s="72" t="s">
        <v>2594</v>
      </c>
      <c r="E1105" s="72">
        <v>10</v>
      </c>
      <c r="F1105" s="72">
        <v>2</v>
      </c>
      <c r="G1105" s="72">
        <v>10</v>
      </c>
      <c r="H1105" s="72">
        <v>10</v>
      </c>
      <c r="I1105" s="72">
        <v>10</v>
      </c>
      <c r="J1105" s="86" t="s">
        <v>3646</v>
      </c>
      <c r="K1105" s="152" t="s">
        <v>3258</v>
      </c>
      <c r="L1105" s="91" t="str">
        <f t="shared" si="19"/>
        <v>오전</v>
      </c>
      <c r="M1105" s="151"/>
    </row>
    <row r="1106" spans="2:13">
      <c r="B1106" s="436" t="s">
        <v>3645</v>
      </c>
      <c r="C1106" s="436" t="s">
        <v>3663</v>
      </c>
      <c r="D1106" s="436" t="s">
        <v>2600</v>
      </c>
      <c r="E1106" s="436">
        <v>10</v>
      </c>
      <c r="F1106" s="436">
        <v>2</v>
      </c>
      <c r="G1106" s="436">
        <v>10</v>
      </c>
      <c r="H1106" s="436">
        <v>10</v>
      </c>
      <c r="I1106" s="436">
        <v>10</v>
      </c>
      <c r="J1106" s="437" t="s">
        <v>3646</v>
      </c>
      <c r="K1106" s="431" t="s">
        <v>41</v>
      </c>
      <c r="L1106" s="432" t="str">
        <f t="shared" si="19"/>
        <v>오전</v>
      </c>
      <c r="M1106" s="433"/>
    </row>
    <row r="1107" spans="2:13">
      <c r="B1107" s="436" t="s">
        <v>3645</v>
      </c>
      <c r="C1107" s="436" t="s">
        <v>3663</v>
      </c>
      <c r="D1107" s="436" t="s">
        <v>2602</v>
      </c>
      <c r="E1107" s="436">
        <v>10</v>
      </c>
      <c r="F1107" s="436">
        <v>2</v>
      </c>
      <c r="G1107" s="436">
        <v>10</v>
      </c>
      <c r="H1107" s="436">
        <v>10</v>
      </c>
      <c r="I1107" s="436">
        <v>10</v>
      </c>
      <c r="J1107" s="437" t="s">
        <v>3646</v>
      </c>
      <c r="K1107" s="431" t="s">
        <v>41</v>
      </c>
      <c r="L1107" s="432" t="str">
        <f t="shared" si="19"/>
        <v>오전</v>
      </c>
      <c r="M1107" s="433"/>
    </row>
    <row r="1108" spans="2:13">
      <c r="B1108" s="72" t="s">
        <v>3645</v>
      </c>
      <c r="C1108" s="72" t="s">
        <v>3663</v>
      </c>
      <c r="D1108" s="72" t="s">
        <v>2605</v>
      </c>
      <c r="E1108" s="72">
        <v>10</v>
      </c>
      <c r="F1108" s="72">
        <v>2</v>
      </c>
      <c r="G1108" s="72">
        <v>10</v>
      </c>
      <c r="H1108" s="72">
        <v>10</v>
      </c>
      <c r="I1108" s="72">
        <v>10</v>
      </c>
      <c r="J1108" s="86" t="s">
        <v>3646</v>
      </c>
      <c r="K1108" s="152" t="s">
        <v>85</v>
      </c>
      <c r="L1108" s="91" t="str">
        <f t="shared" si="19"/>
        <v>오전</v>
      </c>
      <c r="M1108" s="151"/>
    </row>
    <row r="1109" spans="2:13">
      <c r="B1109" s="72" t="s">
        <v>3645</v>
      </c>
      <c r="C1109" s="72" t="s">
        <v>3663</v>
      </c>
      <c r="D1109" s="72" t="s">
        <v>2607</v>
      </c>
      <c r="E1109" s="72">
        <v>10</v>
      </c>
      <c r="F1109" s="72">
        <v>2</v>
      </c>
      <c r="G1109" s="72">
        <v>10</v>
      </c>
      <c r="H1109" s="72">
        <v>10</v>
      </c>
      <c r="I1109" s="72">
        <v>10</v>
      </c>
      <c r="J1109" s="86" t="s">
        <v>3646</v>
      </c>
      <c r="K1109" s="152" t="s">
        <v>73</v>
      </c>
      <c r="L1109" s="91" t="str">
        <f t="shared" si="19"/>
        <v>오전</v>
      </c>
      <c r="M1109" s="151"/>
    </row>
    <row r="1110" spans="2:13">
      <c r="B1110" s="72" t="s">
        <v>3645</v>
      </c>
      <c r="C1110" s="72" t="s">
        <v>3663</v>
      </c>
      <c r="D1110" s="72" t="s">
        <v>2611</v>
      </c>
      <c r="E1110" s="72">
        <v>10</v>
      </c>
      <c r="F1110" s="72">
        <v>2</v>
      </c>
      <c r="G1110" s="72">
        <v>10</v>
      </c>
      <c r="H1110" s="72">
        <v>10</v>
      </c>
      <c r="I1110" s="72">
        <v>10</v>
      </c>
      <c r="J1110" s="86" t="s">
        <v>3646</v>
      </c>
      <c r="K1110" s="152" t="s">
        <v>41</v>
      </c>
      <c r="L1110" s="91" t="str">
        <f t="shared" si="19"/>
        <v>오전</v>
      </c>
      <c r="M1110" s="151"/>
    </row>
    <row r="1111" spans="2:13">
      <c r="B1111" s="72" t="s">
        <v>3645</v>
      </c>
      <c r="C1111" s="72" t="s">
        <v>3663</v>
      </c>
      <c r="D1111" s="72" t="s">
        <v>2614</v>
      </c>
      <c r="E1111" s="72">
        <v>10</v>
      </c>
      <c r="F1111" s="72">
        <v>2</v>
      </c>
      <c r="G1111" s="72">
        <v>10</v>
      </c>
      <c r="H1111" s="72">
        <v>10</v>
      </c>
      <c r="I1111" s="72">
        <v>10</v>
      </c>
      <c r="J1111" s="86" t="s">
        <v>3646</v>
      </c>
      <c r="K1111" s="152" t="s">
        <v>41</v>
      </c>
      <c r="L1111" s="91" t="str">
        <f t="shared" si="19"/>
        <v>오전</v>
      </c>
      <c r="M1111" s="151"/>
    </row>
    <row r="1112" spans="2:13">
      <c r="B1112" s="72" t="s">
        <v>3645</v>
      </c>
      <c r="C1112" s="72" t="s">
        <v>3663</v>
      </c>
      <c r="D1112" s="72" t="s">
        <v>2617</v>
      </c>
      <c r="E1112" s="72">
        <v>10</v>
      </c>
      <c r="F1112" s="72">
        <v>2</v>
      </c>
      <c r="G1112" s="72">
        <v>10</v>
      </c>
      <c r="H1112" s="72">
        <v>10</v>
      </c>
      <c r="I1112" s="72">
        <v>10</v>
      </c>
      <c r="J1112" s="86" t="s">
        <v>3646</v>
      </c>
      <c r="K1112" s="152" t="s">
        <v>85</v>
      </c>
      <c r="L1112" s="91" t="str">
        <f t="shared" ref="L1112:L1175" si="20">IF(MID(D1112,1,8)&gt;="20241101",IF(VALUE(MID(D1112,10,6))&lt;120000,"오전",IF(VALUE(MID(D1112,10,2))&lt;17,"오후","야간")),
IF(MID(D1112,1,8)&lt;"20241101",IF(VALUE(MID(D1112,10,6))&lt;120000,"오전",IF(VALUE(MID(D1112,10,2))&lt;18,"오후","야간"))
))</f>
        <v>오전</v>
      </c>
      <c r="M1112" s="151"/>
    </row>
    <row r="1113" spans="2:13">
      <c r="B1113" s="72" t="s">
        <v>3645</v>
      </c>
      <c r="C1113" s="72" t="s">
        <v>3663</v>
      </c>
      <c r="D1113" s="72" t="s">
        <v>2620</v>
      </c>
      <c r="E1113" s="72">
        <v>10</v>
      </c>
      <c r="F1113" s="72">
        <v>2</v>
      </c>
      <c r="G1113" s="72">
        <v>10</v>
      </c>
      <c r="H1113" s="72">
        <v>10</v>
      </c>
      <c r="I1113" s="72">
        <v>10</v>
      </c>
      <c r="J1113" s="86" t="s">
        <v>3646</v>
      </c>
      <c r="K1113" s="152" t="s">
        <v>41</v>
      </c>
      <c r="L1113" s="91" t="str">
        <f t="shared" si="20"/>
        <v>오전</v>
      </c>
      <c r="M1113" s="151"/>
    </row>
    <row r="1114" spans="2:13">
      <c r="B1114" s="436" t="s">
        <v>3645</v>
      </c>
      <c r="C1114" s="436" t="s">
        <v>3663</v>
      </c>
      <c r="D1114" s="436" t="s">
        <v>2622</v>
      </c>
      <c r="E1114" s="436">
        <v>10</v>
      </c>
      <c r="F1114" s="436">
        <v>2</v>
      </c>
      <c r="G1114" s="436">
        <v>10</v>
      </c>
      <c r="H1114" s="436">
        <v>10</v>
      </c>
      <c r="I1114" s="436">
        <v>10</v>
      </c>
      <c r="J1114" s="437" t="s">
        <v>3646</v>
      </c>
      <c r="K1114" s="431" t="s">
        <v>41</v>
      </c>
      <c r="L1114" s="432" t="str">
        <f t="shared" si="20"/>
        <v>오전</v>
      </c>
      <c r="M1114" s="433"/>
    </row>
    <row r="1115" spans="2:13">
      <c r="B1115" s="436" t="s">
        <v>3645</v>
      </c>
      <c r="C1115" s="436" t="s">
        <v>3663</v>
      </c>
      <c r="D1115" s="436" t="s">
        <v>2625</v>
      </c>
      <c r="E1115" s="436">
        <v>10</v>
      </c>
      <c r="F1115" s="436">
        <v>2</v>
      </c>
      <c r="G1115" s="436">
        <v>10</v>
      </c>
      <c r="H1115" s="436">
        <v>10</v>
      </c>
      <c r="I1115" s="436">
        <v>10</v>
      </c>
      <c r="J1115" s="437" t="s">
        <v>3646</v>
      </c>
      <c r="K1115" s="431" t="s">
        <v>41</v>
      </c>
      <c r="L1115" s="432" t="str">
        <f t="shared" si="20"/>
        <v>오전</v>
      </c>
      <c r="M1115" s="433"/>
    </row>
    <row r="1116" spans="2:13">
      <c r="B1116" s="72" t="s">
        <v>3645</v>
      </c>
      <c r="C1116" s="72" t="s">
        <v>3663</v>
      </c>
      <c r="D1116" s="72" t="s">
        <v>2628</v>
      </c>
      <c r="E1116" s="72">
        <v>10</v>
      </c>
      <c r="F1116" s="72">
        <v>2</v>
      </c>
      <c r="G1116" s="72">
        <v>10</v>
      </c>
      <c r="H1116" s="72">
        <v>10</v>
      </c>
      <c r="I1116" s="72">
        <v>10</v>
      </c>
      <c r="J1116" s="86" t="s">
        <v>3646</v>
      </c>
      <c r="K1116" s="152" t="s">
        <v>85</v>
      </c>
      <c r="L1116" s="91" t="str">
        <f t="shared" si="20"/>
        <v>오전</v>
      </c>
      <c r="M1116" s="151"/>
    </row>
    <row r="1117" spans="2:13">
      <c r="B1117" s="436" t="s">
        <v>3645</v>
      </c>
      <c r="C1117" s="436" t="s">
        <v>3663</v>
      </c>
      <c r="D1117" s="436" t="s">
        <v>2631</v>
      </c>
      <c r="E1117" s="436">
        <v>10</v>
      </c>
      <c r="F1117" s="436">
        <v>2</v>
      </c>
      <c r="G1117" s="436">
        <v>10</v>
      </c>
      <c r="H1117" s="436">
        <v>10</v>
      </c>
      <c r="I1117" s="436">
        <v>10</v>
      </c>
      <c r="J1117" s="437" t="s">
        <v>3646</v>
      </c>
      <c r="K1117" s="431" t="s">
        <v>41</v>
      </c>
      <c r="L1117" s="432" t="str">
        <f t="shared" si="20"/>
        <v>오전</v>
      </c>
      <c r="M1117" s="433"/>
    </row>
    <row r="1118" spans="2:13">
      <c r="B1118" s="72" t="s">
        <v>3645</v>
      </c>
      <c r="C1118" s="72" t="s">
        <v>3663</v>
      </c>
      <c r="D1118" s="72" t="s">
        <v>2634</v>
      </c>
      <c r="E1118" s="72">
        <v>10</v>
      </c>
      <c r="F1118" s="72">
        <v>2</v>
      </c>
      <c r="G1118" s="72">
        <v>10</v>
      </c>
      <c r="H1118" s="72">
        <v>10</v>
      </c>
      <c r="I1118" s="72">
        <v>10</v>
      </c>
      <c r="J1118" s="86" t="s">
        <v>3646</v>
      </c>
      <c r="K1118" s="152" t="s">
        <v>425</v>
      </c>
      <c r="L1118" s="91" t="str">
        <f t="shared" si="20"/>
        <v>오전</v>
      </c>
      <c r="M1118" s="151"/>
    </row>
    <row r="1119" spans="2:13">
      <c r="B1119" s="72" t="s">
        <v>3645</v>
      </c>
      <c r="C1119" s="72" t="s">
        <v>3663</v>
      </c>
      <c r="D1119" s="72" t="s">
        <v>2636</v>
      </c>
      <c r="E1119" s="72">
        <v>10</v>
      </c>
      <c r="F1119" s="72">
        <v>2</v>
      </c>
      <c r="G1119" s="72">
        <v>10</v>
      </c>
      <c r="H1119" s="72">
        <v>10</v>
      </c>
      <c r="I1119" s="72">
        <v>10</v>
      </c>
      <c r="J1119" s="86" t="s">
        <v>3646</v>
      </c>
      <c r="K1119" s="152" t="s">
        <v>41</v>
      </c>
      <c r="L1119" s="91" t="str">
        <f t="shared" si="20"/>
        <v>오전</v>
      </c>
      <c r="M1119" s="151"/>
    </row>
    <row r="1120" spans="2:13">
      <c r="B1120" s="72" t="s">
        <v>3645</v>
      </c>
      <c r="C1120" s="72" t="s">
        <v>3663</v>
      </c>
      <c r="D1120" s="72" t="s">
        <v>2638</v>
      </c>
      <c r="E1120" s="72">
        <v>10</v>
      </c>
      <c r="F1120" s="72">
        <v>2</v>
      </c>
      <c r="G1120" s="72">
        <v>10</v>
      </c>
      <c r="H1120" s="72">
        <v>10</v>
      </c>
      <c r="I1120" s="72">
        <v>10</v>
      </c>
      <c r="J1120" s="86" t="s">
        <v>3646</v>
      </c>
      <c r="K1120" s="152" t="s">
        <v>85</v>
      </c>
      <c r="L1120" s="91" t="str">
        <f t="shared" si="20"/>
        <v>오전</v>
      </c>
      <c r="M1120" s="151"/>
    </row>
    <row r="1121" spans="2:13">
      <c r="B1121" s="72" t="s">
        <v>3645</v>
      </c>
      <c r="C1121" s="72" t="s">
        <v>3663</v>
      </c>
      <c r="D1121" s="72" t="s">
        <v>2642</v>
      </c>
      <c r="E1121" s="72">
        <v>10</v>
      </c>
      <c r="F1121" s="72">
        <v>2</v>
      </c>
      <c r="G1121" s="72">
        <v>10</v>
      </c>
      <c r="H1121" s="72">
        <v>10</v>
      </c>
      <c r="I1121" s="72">
        <v>10</v>
      </c>
      <c r="J1121" s="86" t="s">
        <v>3646</v>
      </c>
      <c r="K1121" s="152" t="s">
        <v>41</v>
      </c>
      <c r="L1121" s="91" t="str">
        <f t="shared" si="20"/>
        <v>오전</v>
      </c>
      <c r="M1121" s="151"/>
    </row>
    <row r="1122" spans="2:13">
      <c r="B1122" s="72" t="s">
        <v>3645</v>
      </c>
      <c r="C1122" s="72" t="s">
        <v>3663</v>
      </c>
      <c r="D1122" s="72" t="s">
        <v>2645</v>
      </c>
      <c r="E1122" s="72">
        <v>10</v>
      </c>
      <c r="F1122" s="72">
        <v>2</v>
      </c>
      <c r="G1122" s="72">
        <v>10</v>
      </c>
      <c r="H1122" s="72">
        <v>10</v>
      </c>
      <c r="I1122" s="72">
        <v>10</v>
      </c>
      <c r="J1122" s="86" t="s">
        <v>3646</v>
      </c>
      <c r="K1122" s="152" t="s">
        <v>41</v>
      </c>
      <c r="L1122" s="91" t="str">
        <f t="shared" si="20"/>
        <v>오전</v>
      </c>
      <c r="M1122" s="151"/>
    </row>
    <row r="1123" spans="2:13">
      <c r="B1123" s="72" t="s">
        <v>3645</v>
      </c>
      <c r="C1123" s="72" t="s">
        <v>3663</v>
      </c>
      <c r="D1123" s="72" t="s">
        <v>2648</v>
      </c>
      <c r="E1123" s="72">
        <v>10</v>
      </c>
      <c r="F1123" s="72">
        <v>2</v>
      </c>
      <c r="G1123" s="72">
        <v>10</v>
      </c>
      <c r="H1123" s="72">
        <v>10</v>
      </c>
      <c r="I1123" s="72">
        <v>10</v>
      </c>
      <c r="J1123" s="86" t="s">
        <v>3646</v>
      </c>
      <c r="K1123" s="152" t="s">
        <v>85</v>
      </c>
      <c r="L1123" s="91" t="str">
        <f t="shared" si="20"/>
        <v>오전</v>
      </c>
      <c r="M1123" s="151"/>
    </row>
    <row r="1124" spans="2:13">
      <c r="B1124" s="72" t="s">
        <v>3645</v>
      </c>
      <c r="C1124" s="72" t="s">
        <v>3663</v>
      </c>
      <c r="D1124" s="72" t="s">
        <v>2650</v>
      </c>
      <c r="E1124" s="72">
        <v>10</v>
      </c>
      <c r="F1124" s="72">
        <v>2</v>
      </c>
      <c r="G1124" s="72">
        <v>10</v>
      </c>
      <c r="H1124" s="72">
        <v>10</v>
      </c>
      <c r="I1124" s="72">
        <v>10</v>
      </c>
      <c r="J1124" s="86" t="s">
        <v>3646</v>
      </c>
      <c r="K1124" s="152" t="s">
        <v>41</v>
      </c>
      <c r="L1124" s="91" t="str">
        <f t="shared" si="20"/>
        <v>오전</v>
      </c>
      <c r="M1124" s="151"/>
    </row>
    <row r="1125" spans="2:13">
      <c r="B1125" s="72" t="s">
        <v>3645</v>
      </c>
      <c r="C1125" s="72" t="s">
        <v>3663</v>
      </c>
      <c r="D1125" s="72" t="s">
        <v>2653</v>
      </c>
      <c r="E1125" s="72">
        <v>10</v>
      </c>
      <c r="F1125" s="72">
        <v>2</v>
      </c>
      <c r="G1125" s="72">
        <v>10</v>
      </c>
      <c r="H1125" s="72">
        <v>10</v>
      </c>
      <c r="I1125" s="72">
        <v>10</v>
      </c>
      <c r="J1125" s="86" t="s">
        <v>3646</v>
      </c>
      <c r="K1125" s="152" t="s">
        <v>41</v>
      </c>
      <c r="L1125" s="91" t="str">
        <f t="shared" si="20"/>
        <v>오전</v>
      </c>
      <c r="M1125" s="151"/>
    </row>
    <row r="1126" spans="2:13">
      <c r="B1126" s="72" t="s">
        <v>3645</v>
      </c>
      <c r="C1126" s="72" t="s">
        <v>3663</v>
      </c>
      <c r="D1126" s="72" t="s">
        <v>2655</v>
      </c>
      <c r="E1126" s="72">
        <v>10</v>
      </c>
      <c r="F1126" s="72">
        <v>2</v>
      </c>
      <c r="G1126" s="72">
        <v>10</v>
      </c>
      <c r="H1126" s="72">
        <v>10</v>
      </c>
      <c r="I1126" s="72">
        <v>10</v>
      </c>
      <c r="J1126" s="86" t="s">
        <v>3646</v>
      </c>
      <c r="K1126" s="152" t="s">
        <v>41</v>
      </c>
      <c r="L1126" s="91" t="str">
        <f t="shared" si="20"/>
        <v>오전</v>
      </c>
      <c r="M1126" s="151"/>
    </row>
    <row r="1127" spans="2:13">
      <c r="B1127" s="72" t="s">
        <v>3645</v>
      </c>
      <c r="C1127" s="72" t="s">
        <v>3663</v>
      </c>
      <c r="D1127" s="72" t="s">
        <v>2658</v>
      </c>
      <c r="E1127" s="72">
        <v>10</v>
      </c>
      <c r="F1127" s="72">
        <v>2</v>
      </c>
      <c r="G1127" s="72">
        <v>10</v>
      </c>
      <c r="H1127" s="72">
        <v>10</v>
      </c>
      <c r="I1127" s="72">
        <v>10</v>
      </c>
      <c r="J1127" s="86" t="s">
        <v>3646</v>
      </c>
      <c r="K1127" s="152" t="s">
        <v>41</v>
      </c>
      <c r="L1127" s="91" t="str">
        <f t="shared" si="20"/>
        <v>오전</v>
      </c>
      <c r="M1127" s="151"/>
    </row>
    <row r="1128" spans="2:13">
      <c r="B1128" s="72" t="s">
        <v>3645</v>
      </c>
      <c r="C1128" s="72" t="s">
        <v>3663</v>
      </c>
      <c r="D1128" s="72" t="s">
        <v>2660</v>
      </c>
      <c r="E1128" s="72">
        <v>10</v>
      </c>
      <c r="F1128" s="72">
        <v>2</v>
      </c>
      <c r="G1128" s="72">
        <v>10</v>
      </c>
      <c r="H1128" s="72">
        <v>10</v>
      </c>
      <c r="I1128" s="72">
        <v>10</v>
      </c>
      <c r="J1128" s="86" t="s">
        <v>3646</v>
      </c>
      <c r="K1128" s="152" t="s">
        <v>91</v>
      </c>
      <c r="L1128" s="91" t="str">
        <f t="shared" si="20"/>
        <v>오전</v>
      </c>
      <c r="M1128" s="151"/>
    </row>
    <row r="1129" spans="2:13">
      <c r="B1129" s="436" t="s">
        <v>3645</v>
      </c>
      <c r="C1129" s="436" t="s">
        <v>3722</v>
      </c>
      <c r="D1129" s="436" t="s">
        <v>2676</v>
      </c>
      <c r="E1129" s="436">
        <v>10</v>
      </c>
      <c r="F1129" s="436">
        <v>2</v>
      </c>
      <c r="G1129" s="436">
        <v>10</v>
      </c>
      <c r="H1129" s="436">
        <v>10</v>
      </c>
      <c r="I1129" s="436">
        <v>10</v>
      </c>
      <c r="J1129" s="437" t="s">
        <v>3646</v>
      </c>
      <c r="K1129" s="431" t="s">
        <v>88</v>
      </c>
      <c r="L1129" s="432" t="str">
        <f t="shared" si="20"/>
        <v>오후</v>
      </c>
      <c r="M1129" s="433"/>
    </row>
    <row r="1130" spans="2:13">
      <c r="B1130" s="436" t="s">
        <v>3645</v>
      </c>
      <c r="C1130" s="436" t="s">
        <v>3722</v>
      </c>
      <c r="D1130" s="436" t="s">
        <v>2682</v>
      </c>
      <c r="E1130" s="436">
        <v>10</v>
      </c>
      <c r="F1130" s="436">
        <v>2</v>
      </c>
      <c r="G1130" s="436">
        <v>10</v>
      </c>
      <c r="H1130" s="436">
        <v>10</v>
      </c>
      <c r="I1130" s="436">
        <v>10</v>
      </c>
      <c r="J1130" s="437" t="s">
        <v>3646</v>
      </c>
      <c r="K1130" s="431" t="s">
        <v>27</v>
      </c>
      <c r="L1130" s="432" t="str">
        <f t="shared" si="20"/>
        <v>오후</v>
      </c>
      <c r="M1130" s="433"/>
    </row>
    <row r="1131" spans="2:13">
      <c r="B1131" s="72" t="s">
        <v>3645</v>
      </c>
      <c r="C1131" s="72" t="s">
        <v>3722</v>
      </c>
      <c r="D1131" s="72" t="s">
        <v>2684</v>
      </c>
      <c r="E1131" s="72">
        <v>10</v>
      </c>
      <c r="F1131" s="72">
        <v>2</v>
      </c>
      <c r="G1131" s="72">
        <v>10</v>
      </c>
      <c r="H1131" s="72">
        <v>10</v>
      </c>
      <c r="I1131" s="72">
        <v>10</v>
      </c>
      <c r="J1131" s="86" t="s">
        <v>3646</v>
      </c>
      <c r="K1131" s="152" t="s">
        <v>88</v>
      </c>
      <c r="L1131" s="91" t="str">
        <f t="shared" si="20"/>
        <v>오후</v>
      </c>
      <c r="M1131" s="151"/>
    </row>
    <row r="1132" spans="2:13">
      <c r="B1132" s="72" t="s">
        <v>3645</v>
      </c>
      <c r="C1132" s="72" t="s">
        <v>3722</v>
      </c>
      <c r="D1132" s="72" t="s">
        <v>2686</v>
      </c>
      <c r="E1132" s="72">
        <v>10</v>
      </c>
      <c r="F1132" s="72">
        <v>2</v>
      </c>
      <c r="G1132" s="72">
        <v>10</v>
      </c>
      <c r="H1132" s="72">
        <v>10</v>
      </c>
      <c r="I1132" s="72">
        <v>10</v>
      </c>
      <c r="J1132" s="86" t="s">
        <v>3646</v>
      </c>
      <c r="K1132" s="152" t="s">
        <v>97</v>
      </c>
      <c r="L1132" s="91" t="str">
        <f t="shared" si="20"/>
        <v>오후</v>
      </c>
      <c r="M1132" s="151"/>
    </row>
    <row r="1133" spans="2:13">
      <c r="B1133" s="436" t="s">
        <v>3645</v>
      </c>
      <c r="C1133" s="436" t="s">
        <v>3722</v>
      </c>
      <c r="D1133" s="436" t="s">
        <v>2694</v>
      </c>
      <c r="E1133" s="436">
        <v>10</v>
      </c>
      <c r="F1133" s="436">
        <v>2</v>
      </c>
      <c r="G1133" s="436">
        <v>10</v>
      </c>
      <c r="H1133" s="436">
        <v>10</v>
      </c>
      <c r="I1133" s="436">
        <v>10</v>
      </c>
      <c r="J1133" s="437" t="s">
        <v>3646</v>
      </c>
      <c r="K1133" s="431" t="s">
        <v>27</v>
      </c>
      <c r="L1133" s="432" t="str">
        <f t="shared" si="20"/>
        <v>오후</v>
      </c>
      <c r="M1133" s="433"/>
    </row>
    <row r="1134" spans="2:13">
      <c r="B1134" s="436" t="s">
        <v>3645</v>
      </c>
      <c r="C1134" s="436" t="s">
        <v>3722</v>
      </c>
      <c r="D1134" s="436" t="s">
        <v>2696</v>
      </c>
      <c r="E1134" s="436">
        <v>10</v>
      </c>
      <c r="F1134" s="436">
        <v>2</v>
      </c>
      <c r="G1134" s="436">
        <v>10</v>
      </c>
      <c r="H1134" s="436">
        <v>10</v>
      </c>
      <c r="I1134" s="436">
        <v>10</v>
      </c>
      <c r="J1134" s="437" t="s">
        <v>3646</v>
      </c>
      <c r="K1134" s="431" t="s">
        <v>88</v>
      </c>
      <c r="L1134" s="432" t="str">
        <f t="shared" si="20"/>
        <v>오후</v>
      </c>
      <c r="M1134" s="433"/>
    </row>
    <row r="1135" spans="2:13">
      <c r="B1135" s="72" t="s">
        <v>3645</v>
      </c>
      <c r="C1135" s="72" t="s">
        <v>4025</v>
      </c>
      <c r="D1135" s="72" t="s">
        <v>2698</v>
      </c>
      <c r="E1135" s="72">
        <v>10</v>
      </c>
      <c r="F1135" s="72">
        <v>2</v>
      </c>
      <c r="G1135" s="72">
        <v>10</v>
      </c>
      <c r="H1135" s="72">
        <v>10</v>
      </c>
      <c r="I1135" s="72">
        <v>10</v>
      </c>
      <c r="J1135" s="86" t="s">
        <v>3646</v>
      </c>
      <c r="K1135" s="152" t="s">
        <v>73</v>
      </c>
      <c r="L1135" s="91" t="str">
        <f t="shared" si="20"/>
        <v>오전</v>
      </c>
      <c r="M1135" s="151"/>
    </row>
    <row r="1136" spans="2:13">
      <c r="B1136" s="72" t="s">
        <v>3645</v>
      </c>
      <c r="C1136" s="72" t="s">
        <v>4025</v>
      </c>
      <c r="D1136" s="72" t="s">
        <v>2701</v>
      </c>
      <c r="E1136" s="72">
        <v>10</v>
      </c>
      <c r="F1136" s="72">
        <v>2</v>
      </c>
      <c r="G1136" s="72">
        <v>10</v>
      </c>
      <c r="H1136" s="72">
        <v>10</v>
      </c>
      <c r="I1136" s="72">
        <v>10</v>
      </c>
      <c r="J1136" s="86" t="s">
        <v>3646</v>
      </c>
      <c r="K1136" s="152" t="s">
        <v>85</v>
      </c>
      <c r="L1136" s="91" t="str">
        <f t="shared" si="20"/>
        <v>오전</v>
      </c>
      <c r="M1136" s="151"/>
    </row>
    <row r="1137" spans="2:13">
      <c r="B1137" s="72" t="s">
        <v>3645</v>
      </c>
      <c r="C1137" s="72" t="s">
        <v>4025</v>
      </c>
      <c r="D1137" s="72" t="s">
        <v>2704</v>
      </c>
      <c r="E1137" s="72">
        <v>10</v>
      </c>
      <c r="F1137" s="72">
        <v>2</v>
      </c>
      <c r="G1137" s="72">
        <v>10</v>
      </c>
      <c r="H1137" s="72">
        <v>10</v>
      </c>
      <c r="I1137" s="72">
        <v>10</v>
      </c>
      <c r="J1137" s="86" t="s">
        <v>3646</v>
      </c>
      <c r="K1137" s="152" t="s">
        <v>88</v>
      </c>
      <c r="L1137" s="91" t="str">
        <f t="shared" si="20"/>
        <v>오전</v>
      </c>
      <c r="M1137" s="151"/>
    </row>
    <row r="1138" spans="2:13">
      <c r="B1138" s="72" t="s">
        <v>3645</v>
      </c>
      <c r="C1138" s="72" t="s">
        <v>4025</v>
      </c>
      <c r="D1138" s="72" t="s">
        <v>2707</v>
      </c>
      <c r="E1138" s="72">
        <v>10</v>
      </c>
      <c r="F1138" s="72">
        <v>2</v>
      </c>
      <c r="G1138" s="72">
        <v>10</v>
      </c>
      <c r="H1138" s="72">
        <v>10</v>
      </c>
      <c r="I1138" s="72">
        <v>10</v>
      </c>
      <c r="J1138" s="86" t="s">
        <v>3646</v>
      </c>
      <c r="K1138" s="152" t="s">
        <v>73</v>
      </c>
      <c r="L1138" s="91" t="str">
        <f t="shared" si="20"/>
        <v>오전</v>
      </c>
      <c r="M1138" s="151"/>
    </row>
    <row r="1139" spans="2:13">
      <c r="B1139" s="72" t="s">
        <v>3645</v>
      </c>
      <c r="C1139" s="72" t="s">
        <v>4025</v>
      </c>
      <c r="D1139" s="72" t="s">
        <v>2709</v>
      </c>
      <c r="E1139" s="72">
        <v>10</v>
      </c>
      <c r="F1139" s="72">
        <v>2</v>
      </c>
      <c r="G1139" s="72">
        <v>10</v>
      </c>
      <c r="H1139" s="72">
        <v>10</v>
      </c>
      <c r="I1139" s="72">
        <v>10</v>
      </c>
      <c r="J1139" s="86" t="s">
        <v>3646</v>
      </c>
      <c r="K1139" s="152" t="s">
        <v>46</v>
      </c>
      <c r="L1139" s="91" t="str">
        <f t="shared" si="20"/>
        <v>오전</v>
      </c>
      <c r="M1139" s="151"/>
    </row>
    <row r="1140" spans="2:13">
      <c r="B1140" s="72" t="s">
        <v>3645</v>
      </c>
      <c r="C1140" s="72" t="s">
        <v>4025</v>
      </c>
      <c r="D1140" s="72" t="s">
        <v>2711</v>
      </c>
      <c r="E1140" s="72">
        <v>10</v>
      </c>
      <c r="F1140" s="72">
        <v>2</v>
      </c>
      <c r="G1140" s="72">
        <v>10</v>
      </c>
      <c r="H1140" s="72">
        <v>10</v>
      </c>
      <c r="I1140" s="72">
        <v>10</v>
      </c>
      <c r="J1140" s="86" t="s">
        <v>3646</v>
      </c>
      <c r="K1140" s="152" t="s">
        <v>88</v>
      </c>
      <c r="L1140" s="91" t="str">
        <f t="shared" si="20"/>
        <v>오전</v>
      </c>
      <c r="M1140" s="151"/>
    </row>
    <row r="1141" spans="2:13">
      <c r="B1141" s="72" t="s">
        <v>3645</v>
      </c>
      <c r="C1141" s="72" t="s">
        <v>4025</v>
      </c>
      <c r="D1141" s="72" t="s">
        <v>2713</v>
      </c>
      <c r="E1141" s="72">
        <v>10</v>
      </c>
      <c r="F1141" s="72">
        <v>2</v>
      </c>
      <c r="G1141" s="72">
        <v>10</v>
      </c>
      <c r="H1141" s="72">
        <v>10</v>
      </c>
      <c r="I1141" s="72">
        <v>10</v>
      </c>
      <c r="J1141" s="86" t="s">
        <v>3646</v>
      </c>
      <c r="K1141" s="152" t="s">
        <v>41</v>
      </c>
      <c r="L1141" s="91" t="str">
        <f t="shared" si="20"/>
        <v>오전</v>
      </c>
      <c r="M1141" s="151"/>
    </row>
    <row r="1142" spans="2:13">
      <c r="B1142" s="72" t="s">
        <v>3645</v>
      </c>
      <c r="C1142" s="72" t="s">
        <v>4025</v>
      </c>
      <c r="D1142" s="72" t="s">
        <v>2716</v>
      </c>
      <c r="E1142" s="72">
        <v>10</v>
      </c>
      <c r="F1142" s="72">
        <v>2</v>
      </c>
      <c r="G1142" s="72">
        <v>10</v>
      </c>
      <c r="H1142" s="72">
        <v>10</v>
      </c>
      <c r="I1142" s="72">
        <v>10</v>
      </c>
      <c r="J1142" s="86" t="s">
        <v>3646</v>
      </c>
      <c r="K1142" s="152" t="s">
        <v>85</v>
      </c>
      <c r="L1142" s="91" t="str">
        <f t="shared" si="20"/>
        <v>오전</v>
      </c>
      <c r="M1142" s="151"/>
    </row>
    <row r="1143" spans="2:13">
      <c r="B1143" s="436" t="s">
        <v>3645</v>
      </c>
      <c r="C1143" s="436" t="s">
        <v>4025</v>
      </c>
      <c r="D1143" s="436" t="s">
        <v>2719</v>
      </c>
      <c r="E1143" s="436">
        <v>10</v>
      </c>
      <c r="F1143" s="436">
        <v>2</v>
      </c>
      <c r="G1143" s="436">
        <v>10</v>
      </c>
      <c r="H1143" s="436">
        <v>10</v>
      </c>
      <c r="I1143" s="436">
        <v>10</v>
      </c>
      <c r="J1143" s="437" t="s">
        <v>3646</v>
      </c>
      <c r="K1143" s="431" t="s">
        <v>88</v>
      </c>
      <c r="L1143" s="432" t="str">
        <f t="shared" si="20"/>
        <v>오전</v>
      </c>
      <c r="M1143" s="433"/>
    </row>
    <row r="1144" spans="2:13">
      <c r="B1144" s="72" t="s">
        <v>3645</v>
      </c>
      <c r="C1144" s="72" t="s">
        <v>4025</v>
      </c>
      <c r="D1144" s="72" t="s">
        <v>2721</v>
      </c>
      <c r="E1144" s="72">
        <v>10</v>
      </c>
      <c r="F1144" s="72">
        <v>2</v>
      </c>
      <c r="G1144" s="72">
        <v>10</v>
      </c>
      <c r="H1144" s="72">
        <v>10</v>
      </c>
      <c r="I1144" s="72">
        <v>10</v>
      </c>
      <c r="J1144" s="86" t="s">
        <v>3646</v>
      </c>
      <c r="K1144" s="152" t="s">
        <v>93</v>
      </c>
      <c r="L1144" s="91" t="str">
        <f t="shared" si="20"/>
        <v>오전</v>
      </c>
      <c r="M1144" s="151"/>
    </row>
    <row r="1145" spans="2:13">
      <c r="B1145" s="72" t="s">
        <v>3645</v>
      </c>
      <c r="C1145" s="72" t="s">
        <v>4025</v>
      </c>
      <c r="D1145" s="72" t="s">
        <v>2723</v>
      </c>
      <c r="E1145" s="72">
        <v>10</v>
      </c>
      <c r="F1145" s="72">
        <v>2</v>
      </c>
      <c r="G1145" s="72">
        <v>10</v>
      </c>
      <c r="H1145" s="72">
        <v>10</v>
      </c>
      <c r="I1145" s="72">
        <v>10</v>
      </c>
      <c r="J1145" s="86" t="s">
        <v>3646</v>
      </c>
      <c r="K1145" s="152" t="s">
        <v>88</v>
      </c>
      <c r="L1145" s="91" t="str">
        <f t="shared" si="20"/>
        <v>오전</v>
      </c>
      <c r="M1145" s="151"/>
    </row>
    <row r="1146" spans="2:13">
      <c r="B1146" s="72" t="s">
        <v>3645</v>
      </c>
      <c r="C1146" s="72" t="s">
        <v>4025</v>
      </c>
      <c r="D1146" s="72" t="s">
        <v>2726</v>
      </c>
      <c r="E1146" s="72">
        <v>10</v>
      </c>
      <c r="F1146" s="72">
        <v>2</v>
      </c>
      <c r="G1146" s="72">
        <v>10</v>
      </c>
      <c r="H1146" s="72">
        <v>10</v>
      </c>
      <c r="I1146" s="72">
        <v>10</v>
      </c>
      <c r="J1146" s="86" t="s">
        <v>3646</v>
      </c>
      <c r="K1146" s="152" t="s">
        <v>85</v>
      </c>
      <c r="L1146" s="91" t="str">
        <f t="shared" si="20"/>
        <v>오전</v>
      </c>
      <c r="M1146" s="151"/>
    </row>
    <row r="1147" spans="2:13">
      <c r="B1147" s="72" t="s">
        <v>3645</v>
      </c>
      <c r="C1147" s="72" t="s">
        <v>4025</v>
      </c>
      <c r="D1147" s="72" t="s">
        <v>2728</v>
      </c>
      <c r="E1147" s="72">
        <v>10</v>
      </c>
      <c r="F1147" s="72">
        <v>2</v>
      </c>
      <c r="G1147" s="72">
        <v>10</v>
      </c>
      <c r="H1147" s="72">
        <v>10</v>
      </c>
      <c r="I1147" s="72">
        <v>10</v>
      </c>
      <c r="J1147" s="86" t="s">
        <v>3646</v>
      </c>
      <c r="K1147" s="152" t="s">
        <v>95</v>
      </c>
      <c r="L1147" s="91" t="str">
        <f t="shared" si="20"/>
        <v>오전</v>
      </c>
      <c r="M1147" s="151"/>
    </row>
    <row r="1148" spans="2:13">
      <c r="B1148" s="72" t="s">
        <v>3645</v>
      </c>
      <c r="C1148" s="72" t="s">
        <v>4025</v>
      </c>
      <c r="D1148" s="72" t="s">
        <v>2731</v>
      </c>
      <c r="E1148" s="72">
        <v>10</v>
      </c>
      <c r="F1148" s="72">
        <v>2</v>
      </c>
      <c r="G1148" s="72">
        <v>10</v>
      </c>
      <c r="H1148" s="72">
        <v>10</v>
      </c>
      <c r="I1148" s="72">
        <v>10</v>
      </c>
      <c r="J1148" s="86" t="s">
        <v>3646</v>
      </c>
      <c r="K1148" s="152" t="s">
        <v>41</v>
      </c>
      <c r="L1148" s="91" t="str">
        <f t="shared" si="20"/>
        <v>오전</v>
      </c>
      <c r="M1148" s="151"/>
    </row>
    <row r="1149" spans="2:13">
      <c r="B1149" s="72" t="s">
        <v>3645</v>
      </c>
      <c r="C1149" s="72" t="s">
        <v>4025</v>
      </c>
      <c r="D1149" s="72" t="s">
        <v>2733</v>
      </c>
      <c r="E1149" s="72">
        <v>10</v>
      </c>
      <c r="F1149" s="72">
        <v>2</v>
      </c>
      <c r="G1149" s="72">
        <v>10</v>
      </c>
      <c r="H1149" s="72">
        <v>10</v>
      </c>
      <c r="I1149" s="72">
        <v>10</v>
      </c>
      <c r="J1149" s="86" t="s">
        <v>3646</v>
      </c>
      <c r="K1149" s="152" t="s">
        <v>93</v>
      </c>
      <c r="L1149" s="91" t="str">
        <f t="shared" si="20"/>
        <v>오전</v>
      </c>
      <c r="M1149" s="151"/>
    </row>
    <row r="1150" spans="2:13">
      <c r="B1150" s="72" t="s">
        <v>3645</v>
      </c>
      <c r="C1150" s="72" t="s">
        <v>4025</v>
      </c>
      <c r="D1150" s="72" t="s">
        <v>2735</v>
      </c>
      <c r="E1150" s="72">
        <v>10</v>
      </c>
      <c r="F1150" s="72">
        <v>2</v>
      </c>
      <c r="G1150" s="72">
        <v>10</v>
      </c>
      <c r="H1150" s="72">
        <v>10</v>
      </c>
      <c r="I1150" s="72">
        <v>10</v>
      </c>
      <c r="J1150" s="86" t="s">
        <v>3646</v>
      </c>
      <c r="K1150" s="152" t="s">
        <v>95</v>
      </c>
      <c r="L1150" s="91" t="str">
        <f t="shared" si="20"/>
        <v>오전</v>
      </c>
      <c r="M1150" s="151"/>
    </row>
    <row r="1151" spans="2:13">
      <c r="B1151" s="72" t="s">
        <v>3645</v>
      </c>
      <c r="C1151" s="72" t="s">
        <v>4025</v>
      </c>
      <c r="D1151" s="72" t="s">
        <v>2737</v>
      </c>
      <c r="E1151" s="72">
        <v>10</v>
      </c>
      <c r="F1151" s="72">
        <v>2</v>
      </c>
      <c r="G1151" s="72">
        <v>10</v>
      </c>
      <c r="H1151" s="72">
        <v>10</v>
      </c>
      <c r="I1151" s="72">
        <v>10</v>
      </c>
      <c r="J1151" s="86" t="s">
        <v>3646</v>
      </c>
      <c r="K1151" s="152" t="s">
        <v>88</v>
      </c>
      <c r="L1151" s="91" t="str">
        <f t="shared" si="20"/>
        <v>오전</v>
      </c>
      <c r="M1151" s="151"/>
    </row>
    <row r="1152" spans="2:13">
      <c r="B1152" s="72" t="s">
        <v>3645</v>
      </c>
      <c r="C1152" s="72" t="s">
        <v>4025</v>
      </c>
      <c r="D1152" s="72" t="s">
        <v>2739</v>
      </c>
      <c r="E1152" s="72">
        <v>10</v>
      </c>
      <c r="F1152" s="72">
        <v>2</v>
      </c>
      <c r="G1152" s="72">
        <v>10</v>
      </c>
      <c r="H1152" s="72">
        <v>10</v>
      </c>
      <c r="I1152" s="72">
        <v>10</v>
      </c>
      <c r="J1152" s="86" t="s">
        <v>3646</v>
      </c>
      <c r="K1152" s="152" t="s">
        <v>73</v>
      </c>
      <c r="L1152" s="91" t="str">
        <f t="shared" si="20"/>
        <v>오전</v>
      </c>
      <c r="M1152" s="151"/>
    </row>
    <row r="1153" spans="2:13">
      <c r="B1153" s="72" t="s">
        <v>3645</v>
      </c>
      <c r="C1153" s="72" t="s">
        <v>4025</v>
      </c>
      <c r="D1153" s="72" t="s">
        <v>2741</v>
      </c>
      <c r="E1153" s="72">
        <v>10</v>
      </c>
      <c r="F1153" s="72">
        <v>2</v>
      </c>
      <c r="G1153" s="72">
        <v>10</v>
      </c>
      <c r="H1153" s="72">
        <v>10</v>
      </c>
      <c r="I1153" s="72">
        <v>10</v>
      </c>
      <c r="J1153" s="86" t="s">
        <v>3646</v>
      </c>
      <c r="K1153" s="152" t="s">
        <v>41</v>
      </c>
      <c r="L1153" s="91" t="str">
        <f t="shared" si="20"/>
        <v>오전</v>
      </c>
      <c r="M1153" s="151"/>
    </row>
    <row r="1154" spans="2:13">
      <c r="B1154" s="72" t="s">
        <v>3645</v>
      </c>
      <c r="C1154" s="72" t="s">
        <v>4025</v>
      </c>
      <c r="D1154" s="72" t="s">
        <v>2743</v>
      </c>
      <c r="E1154" s="72">
        <v>10</v>
      </c>
      <c r="F1154" s="72">
        <v>2</v>
      </c>
      <c r="G1154" s="72">
        <v>10</v>
      </c>
      <c r="H1154" s="72">
        <v>10</v>
      </c>
      <c r="I1154" s="72">
        <v>10</v>
      </c>
      <c r="J1154" s="86" t="s">
        <v>3646</v>
      </c>
      <c r="K1154" s="152" t="s">
        <v>46</v>
      </c>
      <c r="L1154" s="91" t="str">
        <f t="shared" si="20"/>
        <v>오전</v>
      </c>
      <c r="M1154" s="151"/>
    </row>
    <row r="1155" spans="2:13">
      <c r="B1155" s="72" t="s">
        <v>3645</v>
      </c>
      <c r="C1155" s="72" t="s">
        <v>4025</v>
      </c>
      <c r="D1155" s="72" t="s">
        <v>2745</v>
      </c>
      <c r="E1155" s="72">
        <v>10</v>
      </c>
      <c r="F1155" s="72">
        <v>2</v>
      </c>
      <c r="G1155" s="72">
        <v>10</v>
      </c>
      <c r="H1155" s="72">
        <v>10</v>
      </c>
      <c r="I1155" s="72">
        <v>10</v>
      </c>
      <c r="J1155" s="86" t="s">
        <v>3646</v>
      </c>
      <c r="K1155" s="152" t="s">
        <v>41</v>
      </c>
      <c r="L1155" s="91" t="str">
        <f t="shared" si="20"/>
        <v>오전</v>
      </c>
      <c r="M1155" s="151"/>
    </row>
    <row r="1156" spans="2:13">
      <c r="B1156" s="72" t="s">
        <v>3645</v>
      </c>
      <c r="C1156" s="72" t="s">
        <v>3673</v>
      </c>
      <c r="D1156" s="72" t="s">
        <v>2756</v>
      </c>
      <c r="E1156" s="72">
        <v>10</v>
      </c>
      <c r="F1156" s="72">
        <v>2</v>
      </c>
      <c r="G1156" s="72">
        <v>10</v>
      </c>
      <c r="H1156" s="72">
        <v>10</v>
      </c>
      <c r="I1156" s="72">
        <v>10</v>
      </c>
      <c r="J1156" s="86" t="s">
        <v>3646</v>
      </c>
      <c r="K1156" s="152" t="s">
        <v>2935</v>
      </c>
      <c r="L1156" s="91" t="str">
        <f t="shared" si="20"/>
        <v>오전</v>
      </c>
      <c r="M1156" s="151"/>
    </row>
    <row r="1157" spans="2:13">
      <c r="B1157" s="436" t="s">
        <v>3645</v>
      </c>
      <c r="C1157" s="436" t="s">
        <v>3673</v>
      </c>
      <c r="D1157" s="436" t="s">
        <v>2759</v>
      </c>
      <c r="E1157" s="436">
        <v>10</v>
      </c>
      <c r="F1157" s="436">
        <v>2</v>
      </c>
      <c r="G1157" s="436">
        <v>10</v>
      </c>
      <c r="H1157" s="436">
        <v>10</v>
      </c>
      <c r="I1157" s="436">
        <v>10</v>
      </c>
      <c r="J1157" s="437" t="s">
        <v>3646</v>
      </c>
      <c r="K1157" s="431" t="s">
        <v>3100</v>
      </c>
      <c r="L1157" s="432" t="str">
        <f t="shared" si="20"/>
        <v>오전</v>
      </c>
      <c r="M1157" s="433"/>
    </row>
    <row r="1158" spans="2:13">
      <c r="B1158" s="72" t="s">
        <v>3645</v>
      </c>
      <c r="C1158" s="72" t="s">
        <v>3673</v>
      </c>
      <c r="D1158" s="72" t="s">
        <v>2763</v>
      </c>
      <c r="E1158" s="72">
        <v>10</v>
      </c>
      <c r="F1158" s="72">
        <v>2</v>
      </c>
      <c r="G1158" s="72">
        <v>10</v>
      </c>
      <c r="H1158" s="72">
        <v>10</v>
      </c>
      <c r="I1158" s="72">
        <v>10</v>
      </c>
      <c r="J1158" s="86" t="s">
        <v>3646</v>
      </c>
      <c r="K1158" s="152" t="s">
        <v>88</v>
      </c>
      <c r="L1158" s="91" t="str">
        <f t="shared" si="20"/>
        <v>오전</v>
      </c>
      <c r="M1158" s="151"/>
    </row>
    <row r="1159" spans="2:13">
      <c r="B1159" s="72" t="s">
        <v>3645</v>
      </c>
      <c r="C1159" s="72" t="s">
        <v>3673</v>
      </c>
      <c r="D1159" s="72" t="s">
        <v>2766</v>
      </c>
      <c r="E1159" s="72">
        <v>10</v>
      </c>
      <c r="F1159" s="72">
        <v>2</v>
      </c>
      <c r="G1159" s="72">
        <v>10</v>
      </c>
      <c r="H1159" s="72">
        <v>10</v>
      </c>
      <c r="I1159" s="72">
        <v>10</v>
      </c>
      <c r="J1159" s="86" t="s">
        <v>3646</v>
      </c>
      <c r="K1159" s="152" t="s">
        <v>93</v>
      </c>
      <c r="L1159" s="91" t="str">
        <f t="shared" si="20"/>
        <v>오전</v>
      </c>
      <c r="M1159" s="151"/>
    </row>
    <row r="1160" spans="2:13">
      <c r="B1160" s="72" t="s">
        <v>3645</v>
      </c>
      <c r="C1160" s="72" t="s">
        <v>3673</v>
      </c>
      <c r="D1160" s="72" t="s">
        <v>2768</v>
      </c>
      <c r="E1160" s="72">
        <v>10</v>
      </c>
      <c r="F1160" s="72">
        <v>2</v>
      </c>
      <c r="G1160" s="72">
        <v>10</v>
      </c>
      <c r="H1160" s="72">
        <v>10</v>
      </c>
      <c r="I1160" s="72">
        <v>10</v>
      </c>
      <c r="J1160" s="86" t="s">
        <v>3646</v>
      </c>
      <c r="K1160" s="152" t="s">
        <v>88</v>
      </c>
      <c r="L1160" s="91" t="str">
        <f t="shared" si="20"/>
        <v>오전</v>
      </c>
      <c r="M1160" s="151"/>
    </row>
    <row r="1161" spans="2:13">
      <c r="B1161" s="72" t="s">
        <v>3645</v>
      </c>
      <c r="C1161" s="72" t="s">
        <v>3673</v>
      </c>
      <c r="D1161" s="72" t="s">
        <v>2771</v>
      </c>
      <c r="E1161" s="72">
        <v>10</v>
      </c>
      <c r="F1161" s="72">
        <v>2</v>
      </c>
      <c r="G1161" s="72">
        <v>10</v>
      </c>
      <c r="H1161" s="72">
        <v>10</v>
      </c>
      <c r="I1161" s="72">
        <v>10</v>
      </c>
      <c r="J1161" s="86" t="s">
        <v>3646</v>
      </c>
      <c r="K1161" s="152" t="s">
        <v>88</v>
      </c>
      <c r="L1161" s="91" t="str">
        <f t="shared" si="20"/>
        <v>오전</v>
      </c>
      <c r="M1161" s="151"/>
    </row>
    <row r="1162" spans="2:13">
      <c r="B1162" s="72" t="s">
        <v>3645</v>
      </c>
      <c r="C1162" s="72" t="s">
        <v>3673</v>
      </c>
      <c r="D1162" s="72" t="s">
        <v>2773</v>
      </c>
      <c r="E1162" s="72">
        <v>10</v>
      </c>
      <c r="F1162" s="72">
        <v>2</v>
      </c>
      <c r="G1162" s="72">
        <v>10</v>
      </c>
      <c r="H1162" s="72">
        <v>10</v>
      </c>
      <c r="I1162" s="72">
        <v>10</v>
      </c>
      <c r="J1162" s="86" t="s">
        <v>3646</v>
      </c>
      <c r="K1162" s="152" t="s">
        <v>41</v>
      </c>
      <c r="L1162" s="91" t="str">
        <f t="shared" si="20"/>
        <v>오전</v>
      </c>
      <c r="M1162" s="151"/>
    </row>
    <row r="1163" spans="2:13">
      <c r="B1163" s="72" t="s">
        <v>3645</v>
      </c>
      <c r="C1163" s="72" t="s">
        <v>3673</v>
      </c>
      <c r="D1163" s="72" t="s">
        <v>2775</v>
      </c>
      <c r="E1163" s="72">
        <v>10</v>
      </c>
      <c r="F1163" s="72">
        <v>2</v>
      </c>
      <c r="G1163" s="72">
        <v>10</v>
      </c>
      <c r="H1163" s="72">
        <v>10</v>
      </c>
      <c r="I1163" s="72">
        <v>10</v>
      </c>
      <c r="J1163" s="86" t="s">
        <v>3646</v>
      </c>
      <c r="K1163" s="152" t="s">
        <v>85</v>
      </c>
      <c r="L1163" s="91" t="str">
        <f t="shared" si="20"/>
        <v>오전</v>
      </c>
      <c r="M1163" s="151"/>
    </row>
    <row r="1164" spans="2:13">
      <c r="B1164" s="72" t="s">
        <v>3645</v>
      </c>
      <c r="C1164" s="72" t="s">
        <v>3673</v>
      </c>
      <c r="D1164" s="72" t="s">
        <v>2777</v>
      </c>
      <c r="E1164" s="72">
        <v>10</v>
      </c>
      <c r="F1164" s="72">
        <v>2</v>
      </c>
      <c r="G1164" s="72">
        <v>10</v>
      </c>
      <c r="H1164" s="72">
        <v>10</v>
      </c>
      <c r="I1164" s="72">
        <v>10</v>
      </c>
      <c r="J1164" s="86" t="s">
        <v>3646</v>
      </c>
      <c r="K1164" s="152" t="s">
        <v>41</v>
      </c>
      <c r="L1164" s="91" t="str">
        <f t="shared" si="20"/>
        <v>오전</v>
      </c>
      <c r="M1164" s="151"/>
    </row>
    <row r="1165" spans="2:13">
      <c r="B1165" s="72" t="s">
        <v>3645</v>
      </c>
      <c r="C1165" s="72" t="s">
        <v>3673</v>
      </c>
      <c r="D1165" s="72" t="s">
        <v>2780</v>
      </c>
      <c r="E1165" s="72">
        <v>10</v>
      </c>
      <c r="F1165" s="72">
        <v>2</v>
      </c>
      <c r="G1165" s="72">
        <v>10</v>
      </c>
      <c r="H1165" s="72">
        <v>10</v>
      </c>
      <c r="I1165" s="72">
        <v>10</v>
      </c>
      <c r="J1165" s="86" t="s">
        <v>3646</v>
      </c>
      <c r="K1165" s="152" t="s">
        <v>88</v>
      </c>
      <c r="L1165" s="91" t="str">
        <f t="shared" si="20"/>
        <v>오전</v>
      </c>
      <c r="M1165" s="151"/>
    </row>
    <row r="1166" spans="2:13">
      <c r="B1166" s="72" t="s">
        <v>3645</v>
      </c>
      <c r="C1166" s="72" t="s">
        <v>3673</v>
      </c>
      <c r="D1166" s="72" t="s">
        <v>2782</v>
      </c>
      <c r="E1166" s="72">
        <v>10</v>
      </c>
      <c r="F1166" s="72">
        <v>2</v>
      </c>
      <c r="G1166" s="72">
        <v>10</v>
      </c>
      <c r="H1166" s="72">
        <v>10</v>
      </c>
      <c r="I1166" s="72">
        <v>10</v>
      </c>
      <c r="J1166" s="86" t="s">
        <v>3646</v>
      </c>
      <c r="K1166" s="152" t="s">
        <v>41</v>
      </c>
      <c r="L1166" s="91" t="str">
        <f t="shared" si="20"/>
        <v>오전</v>
      </c>
      <c r="M1166" s="151"/>
    </row>
    <row r="1167" spans="2:13">
      <c r="B1167" s="72" t="s">
        <v>3645</v>
      </c>
      <c r="C1167" s="72" t="s">
        <v>3673</v>
      </c>
      <c r="D1167" s="72" t="s">
        <v>2784</v>
      </c>
      <c r="E1167" s="72">
        <v>10</v>
      </c>
      <c r="F1167" s="72">
        <v>2</v>
      </c>
      <c r="G1167" s="72">
        <v>10</v>
      </c>
      <c r="H1167" s="72">
        <v>10</v>
      </c>
      <c r="I1167" s="72">
        <v>10</v>
      </c>
      <c r="J1167" s="86" t="s">
        <v>3646</v>
      </c>
      <c r="K1167" s="152" t="s">
        <v>95</v>
      </c>
      <c r="L1167" s="91" t="str">
        <f t="shared" si="20"/>
        <v>오전</v>
      </c>
      <c r="M1167" s="151"/>
    </row>
    <row r="1168" spans="2:13">
      <c r="B1168" s="72" t="s">
        <v>3645</v>
      </c>
      <c r="C1168" s="72" t="s">
        <v>3673</v>
      </c>
      <c r="D1168" s="72" t="s">
        <v>2786</v>
      </c>
      <c r="E1168" s="72">
        <v>10</v>
      </c>
      <c r="F1168" s="72">
        <v>2</v>
      </c>
      <c r="G1168" s="72">
        <v>10</v>
      </c>
      <c r="H1168" s="72">
        <v>10</v>
      </c>
      <c r="I1168" s="72">
        <v>10</v>
      </c>
      <c r="J1168" s="86" t="s">
        <v>3646</v>
      </c>
      <c r="K1168" s="152" t="s">
        <v>88</v>
      </c>
      <c r="L1168" s="91" t="str">
        <f t="shared" si="20"/>
        <v>오전</v>
      </c>
      <c r="M1168" s="151"/>
    </row>
    <row r="1169" spans="2:13">
      <c r="B1169" s="72" t="s">
        <v>3645</v>
      </c>
      <c r="C1169" s="72" t="s">
        <v>3673</v>
      </c>
      <c r="D1169" s="72" t="s">
        <v>2788</v>
      </c>
      <c r="E1169" s="72">
        <v>10</v>
      </c>
      <c r="F1169" s="72">
        <v>2</v>
      </c>
      <c r="G1169" s="72">
        <v>10</v>
      </c>
      <c r="H1169" s="72">
        <v>10</v>
      </c>
      <c r="I1169" s="72">
        <v>10</v>
      </c>
      <c r="J1169" s="86" t="s">
        <v>3646</v>
      </c>
      <c r="K1169" s="152" t="s">
        <v>41</v>
      </c>
      <c r="L1169" s="91" t="str">
        <f t="shared" si="20"/>
        <v>오전</v>
      </c>
      <c r="M1169" s="151"/>
    </row>
    <row r="1170" spans="2:13">
      <c r="B1170" s="72" t="s">
        <v>3645</v>
      </c>
      <c r="C1170" s="72" t="s">
        <v>3673</v>
      </c>
      <c r="D1170" s="72" t="s">
        <v>2790</v>
      </c>
      <c r="E1170" s="72">
        <v>10</v>
      </c>
      <c r="F1170" s="72">
        <v>2</v>
      </c>
      <c r="G1170" s="72">
        <v>10</v>
      </c>
      <c r="H1170" s="72">
        <v>10</v>
      </c>
      <c r="I1170" s="72">
        <v>10</v>
      </c>
      <c r="J1170" s="86" t="s">
        <v>3646</v>
      </c>
      <c r="K1170" s="152" t="s">
        <v>88</v>
      </c>
      <c r="L1170" s="91" t="str">
        <f t="shared" si="20"/>
        <v>오전</v>
      </c>
      <c r="M1170" s="151"/>
    </row>
    <row r="1171" spans="2:13">
      <c r="B1171" s="72" t="s">
        <v>3645</v>
      </c>
      <c r="C1171" s="72" t="s">
        <v>3673</v>
      </c>
      <c r="D1171" s="72" t="s">
        <v>2792</v>
      </c>
      <c r="E1171" s="72">
        <v>10</v>
      </c>
      <c r="F1171" s="72">
        <v>2</v>
      </c>
      <c r="G1171" s="72">
        <v>10</v>
      </c>
      <c r="H1171" s="72">
        <v>10</v>
      </c>
      <c r="I1171" s="72">
        <v>10</v>
      </c>
      <c r="J1171" s="86" t="s">
        <v>3646</v>
      </c>
      <c r="K1171" s="152" t="s">
        <v>41</v>
      </c>
      <c r="L1171" s="91" t="str">
        <f t="shared" si="20"/>
        <v>오전</v>
      </c>
      <c r="M1171" s="151"/>
    </row>
    <row r="1172" spans="2:13">
      <c r="B1172" s="72" t="s">
        <v>3645</v>
      </c>
      <c r="C1172" s="72" t="s">
        <v>3673</v>
      </c>
      <c r="D1172" s="72" t="s">
        <v>2795</v>
      </c>
      <c r="E1172" s="72">
        <v>10</v>
      </c>
      <c r="F1172" s="72">
        <v>2</v>
      </c>
      <c r="G1172" s="72">
        <v>10</v>
      </c>
      <c r="H1172" s="72">
        <v>10</v>
      </c>
      <c r="I1172" s="72">
        <v>10</v>
      </c>
      <c r="J1172" s="86" t="s">
        <v>3646</v>
      </c>
      <c r="K1172" s="152" t="s">
        <v>88</v>
      </c>
      <c r="L1172" s="91" t="str">
        <f t="shared" si="20"/>
        <v>오전</v>
      </c>
      <c r="M1172" s="151"/>
    </row>
    <row r="1173" spans="2:13">
      <c r="B1173" s="72" t="s">
        <v>3645</v>
      </c>
      <c r="C1173" s="72" t="s">
        <v>3673</v>
      </c>
      <c r="D1173" s="72" t="s">
        <v>2797</v>
      </c>
      <c r="E1173" s="72">
        <v>10</v>
      </c>
      <c r="F1173" s="72">
        <v>2</v>
      </c>
      <c r="G1173" s="72">
        <v>10</v>
      </c>
      <c r="H1173" s="72">
        <v>10</v>
      </c>
      <c r="I1173" s="72">
        <v>10</v>
      </c>
      <c r="J1173" s="86" t="s">
        <v>3646</v>
      </c>
      <c r="K1173" s="152" t="s">
        <v>41</v>
      </c>
      <c r="L1173" s="91" t="str">
        <f t="shared" si="20"/>
        <v>오전</v>
      </c>
      <c r="M1173" s="151"/>
    </row>
    <row r="1174" spans="2:13">
      <c r="B1174" s="436" t="s">
        <v>3645</v>
      </c>
      <c r="C1174" s="436" t="s">
        <v>3673</v>
      </c>
      <c r="D1174" s="436" t="s">
        <v>2799</v>
      </c>
      <c r="E1174" s="436">
        <v>10</v>
      </c>
      <c r="F1174" s="436">
        <v>2</v>
      </c>
      <c r="G1174" s="436">
        <v>10</v>
      </c>
      <c r="H1174" s="436">
        <v>10</v>
      </c>
      <c r="I1174" s="436">
        <v>10</v>
      </c>
      <c r="J1174" s="437" t="s">
        <v>3646</v>
      </c>
      <c r="K1174" s="431" t="s">
        <v>88</v>
      </c>
      <c r="L1174" s="432" t="str">
        <f t="shared" si="20"/>
        <v>오전</v>
      </c>
      <c r="M1174" s="433"/>
    </row>
    <row r="1175" spans="2:13">
      <c r="B1175" s="72" t="s">
        <v>3645</v>
      </c>
      <c r="C1175" s="72" t="s">
        <v>3673</v>
      </c>
      <c r="D1175" s="72" t="s">
        <v>2801</v>
      </c>
      <c r="E1175" s="72">
        <v>10</v>
      </c>
      <c r="F1175" s="72">
        <v>2</v>
      </c>
      <c r="G1175" s="72">
        <v>10</v>
      </c>
      <c r="H1175" s="72">
        <v>10</v>
      </c>
      <c r="I1175" s="72">
        <v>10</v>
      </c>
      <c r="J1175" s="86" t="s">
        <v>3646</v>
      </c>
      <c r="K1175" s="152" t="s">
        <v>428</v>
      </c>
      <c r="L1175" s="91" t="str">
        <f t="shared" si="20"/>
        <v>오전</v>
      </c>
      <c r="M1175" s="151"/>
    </row>
    <row r="1176" spans="2:13">
      <c r="B1176" s="72" t="s">
        <v>3645</v>
      </c>
      <c r="C1176" s="72" t="s">
        <v>3673</v>
      </c>
      <c r="D1176" s="72" t="s">
        <v>2803</v>
      </c>
      <c r="E1176" s="72">
        <v>10</v>
      </c>
      <c r="F1176" s="72">
        <v>2</v>
      </c>
      <c r="G1176" s="72">
        <v>10</v>
      </c>
      <c r="H1176" s="72">
        <v>10</v>
      </c>
      <c r="I1176" s="72">
        <v>10</v>
      </c>
      <c r="J1176" s="86" t="s">
        <v>3646</v>
      </c>
      <c r="K1176" s="152" t="s">
        <v>41</v>
      </c>
      <c r="L1176" s="91" t="str">
        <f t="shared" ref="L1176:L1239" si="21">IF(MID(D1176,1,8)&gt;="20241101",IF(VALUE(MID(D1176,10,6))&lt;120000,"오전",IF(VALUE(MID(D1176,10,2))&lt;17,"오후","야간")),
IF(MID(D1176,1,8)&lt;"20241101",IF(VALUE(MID(D1176,10,6))&lt;120000,"오전",IF(VALUE(MID(D1176,10,2))&lt;18,"오후","야간"))
))</f>
        <v>오후</v>
      </c>
      <c r="M1176" s="151"/>
    </row>
    <row r="1177" spans="2:13">
      <c r="B1177" s="72" t="s">
        <v>3645</v>
      </c>
      <c r="C1177" s="72" t="s">
        <v>3673</v>
      </c>
      <c r="D1177" s="72" t="s">
        <v>2805</v>
      </c>
      <c r="E1177" s="72">
        <v>10</v>
      </c>
      <c r="F1177" s="72">
        <v>2</v>
      </c>
      <c r="G1177" s="72">
        <v>10</v>
      </c>
      <c r="H1177" s="72">
        <v>10</v>
      </c>
      <c r="I1177" s="72">
        <v>10</v>
      </c>
      <c r="J1177" s="86" t="s">
        <v>3646</v>
      </c>
      <c r="K1177" s="152" t="s">
        <v>85</v>
      </c>
      <c r="L1177" s="91" t="str">
        <f t="shared" si="21"/>
        <v>오후</v>
      </c>
      <c r="M1177" s="151"/>
    </row>
    <row r="1178" spans="2:13">
      <c r="B1178" s="72" t="s">
        <v>3645</v>
      </c>
      <c r="C1178" s="72" t="s">
        <v>3673</v>
      </c>
      <c r="D1178" s="72" t="s">
        <v>2808</v>
      </c>
      <c r="E1178" s="72">
        <v>10</v>
      </c>
      <c r="F1178" s="72">
        <v>2</v>
      </c>
      <c r="G1178" s="72">
        <v>10</v>
      </c>
      <c r="H1178" s="72">
        <v>10</v>
      </c>
      <c r="I1178" s="72">
        <v>10</v>
      </c>
      <c r="J1178" s="86" t="s">
        <v>3646</v>
      </c>
      <c r="K1178" s="152" t="s">
        <v>88</v>
      </c>
      <c r="L1178" s="91" t="str">
        <f t="shared" si="21"/>
        <v>오후</v>
      </c>
      <c r="M1178" s="151"/>
    </row>
    <row r="1179" spans="2:13">
      <c r="B1179" s="72" t="s">
        <v>3645</v>
      </c>
      <c r="C1179" s="72" t="s">
        <v>3673</v>
      </c>
      <c r="D1179" s="72" t="s">
        <v>2810</v>
      </c>
      <c r="E1179" s="72">
        <v>10</v>
      </c>
      <c r="F1179" s="72">
        <v>2</v>
      </c>
      <c r="G1179" s="72">
        <v>10</v>
      </c>
      <c r="H1179" s="72">
        <v>10</v>
      </c>
      <c r="I1179" s="72">
        <v>10</v>
      </c>
      <c r="J1179" s="86" t="s">
        <v>3646</v>
      </c>
      <c r="K1179" s="152" t="s">
        <v>41</v>
      </c>
      <c r="L1179" s="91" t="str">
        <f t="shared" si="21"/>
        <v>오후</v>
      </c>
      <c r="M1179" s="151"/>
    </row>
    <row r="1180" spans="2:13">
      <c r="B1180" s="72" t="s">
        <v>3645</v>
      </c>
      <c r="C1180" s="72" t="s">
        <v>3673</v>
      </c>
      <c r="D1180" s="72" t="s">
        <v>2812</v>
      </c>
      <c r="E1180" s="72">
        <v>10</v>
      </c>
      <c r="F1180" s="72">
        <v>2</v>
      </c>
      <c r="G1180" s="72">
        <v>10</v>
      </c>
      <c r="H1180" s="72">
        <v>10</v>
      </c>
      <c r="I1180" s="72">
        <v>10</v>
      </c>
      <c r="J1180" s="86" t="s">
        <v>3646</v>
      </c>
      <c r="K1180" s="152" t="s">
        <v>428</v>
      </c>
      <c r="L1180" s="91" t="str">
        <f t="shared" si="21"/>
        <v>오후</v>
      </c>
      <c r="M1180" s="151"/>
    </row>
    <row r="1181" spans="2:13">
      <c r="B1181" s="72" t="s">
        <v>3645</v>
      </c>
      <c r="C1181" s="72" t="s">
        <v>3673</v>
      </c>
      <c r="D1181" s="72" t="s">
        <v>2814</v>
      </c>
      <c r="E1181" s="72">
        <v>10</v>
      </c>
      <c r="F1181" s="72">
        <v>2</v>
      </c>
      <c r="G1181" s="72">
        <v>10</v>
      </c>
      <c r="H1181" s="72">
        <v>10</v>
      </c>
      <c r="I1181" s="72">
        <v>10</v>
      </c>
      <c r="J1181" s="86" t="s">
        <v>3646</v>
      </c>
      <c r="K1181" s="152" t="s">
        <v>41</v>
      </c>
      <c r="L1181" s="91" t="str">
        <f t="shared" si="21"/>
        <v>오후</v>
      </c>
      <c r="M1181" s="151"/>
    </row>
    <row r="1182" spans="2:13">
      <c r="B1182" s="72" t="s">
        <v>3645</v>
      </c>
      <c r="C1182" s="72" t="s">
        <v>3673</v>
      </c>
      <c r="D1182" s="72" t="s">
        <v>2816</v>
      </c>
      <c r="E1182" s="72">
        <v>10</v>
      </c>
      <c r="F1182" s="72">
        <v>2</v>
      </c>
      <c r="G1182" s="72">
        <v>10</v>
      </c>
      <c r="H1182" s="72">
        <v>10</v>
      </c>
      <c r="I1182" s="72">
        <v>10</v>
      </c>
      <c r="J1182" s="86" t="s">
        <v>3646</v>
      </c>
      <c r="K1182" s="152" t="s">
        <v>41</v>
      </c>
      <c r="L1182" s="91" t="str">
        <f t="shared" si="21"/>
        <v>오후</v>
      </c>
      <c r="M1182" s="151"/>
    </row>
    <row r="1183" spans="2:13">
      <c r="B1183" s="72" t="s">
        <v>3645</v>
      </c>
      <c r="C1183" s="72" t="s">
        <v>3673</v>
      </c>
      <c r="D1183" s="72" t="s">
        <v>2819</v>
      </c>
      <c r="E1183" s="72">
        <v>10</v>
      </c>
      <c r="F1183" s="72">
        <v>2</v>
      </c>
      <c r="G1183" s="72">
        <v>10</v>
      </c>
      <c r="H1183" s="72">
        <v>10</v>
      </c>
      <c r="I1183" s="72">
        <v>10</v>
      </c>
      <c r="J1183" s="86" t="s">
        <v>3646</v>
      </c>
      <c r="K1183" s="152" t="s">
        <v>3008</v>
      </c>
      <c r="L1183" s="91" t="str">
        <f t="shared" si="21"/>
        <v>오후</v>
      </c>
      <c r="M1183" s="151"/>
    </row>
    <row r="1184" spans="2:13">
      <c r="B1184" s="72" t="s">
        <v>3645</v>
      </c>
      <c r="C1184" s="72" t="s">
        <v>3673</v>
      </c>
      <c r="D1184" s="72" t="s">
        <v>2821</v>
      </c>
      <c r="E1184" s="72">
        <v>10</v>
      </c>
      <c r="F1184" s="72">
        <v>2</v>
      </c>
      <c r="G1184" s="72">
        <v>10</v>
      </c>
      <c r="H1184" s="72">
        <v>10</v>
      </c>
      <c r="I1184" s="72">
        <v>10</v>
      </c>
      <c r="J1184" s="86" t="s">
        <v>3646</v>
      </c>
      <c r="K1184" s="152" t="s">
        <v>73</v>
      </c>
      <c r="L1184" s="91" t="str">
        <f t="shared" si="21"/>
        <v>오후</v>
      </c>
      <c r="M1184" s="151"/>
    </row>
    <row r="1185" spans="2:13">
      <c r="B1185" s="72" t="s">
        <v>3645</v>
      </c>
      <c r="C1185" s="72" t="s">
        <v>3673</v>
      </c>
      <c r="D1185" s="72" t="s">
        <v>2823</v>
      </c>
      <c r="E1185" s="72">
        <v>10</v>
      </c>
      <c r="F1185" s="72">
        <v>2</v>
      </c>
      <c r="G1185" s="72">
        <v>10</v>
      </c>
      <c r="H1185" s="72">
        <v>10</v>
      </c>
      <c r="I1185" s="72">
        <v>10</v>
      </c>
      <c r="J1185" s="86" t="s">
        <v>3646</v>
      </c>
      <c r="K1185" s="152" t="s">
        <v>95</v>
      </c>
      <c r="L1185" s="91" t="str">
        <f t="shared" si="21"/>
        <v>오후</v>
      </c>
      <c r="M1185" s="151"/>
    </row>
    <row r="1186" spans="2:13">
      <c r="B1186" s="72" t="s">
        <v>3645</v>
      </c>
      <c r="C1186" s="72" t="s">
        <v>3673</v>
      </c>
      <c r="D1186" s="72" t="s">
        <v>2825</v>
      </c>
      <c r="E1186" s="72">
        <v>10</v>
      </c>
      <c r="F1186" s="72">
        <v>2</v>
      </c>
      <c r="G1186" s="72">
        <v>10</v>
      </c>
      <c r="H1186" s="72">
        <v>10</v>
      </c>
      <c r="I1186" s="72">
        <v>10</v>
      </c>
      <c r="J1186" s="86" t="s">
        <v>3646</v>
      </c>
      <c r="K1186" s="152" t="s">
        <v>88</v>
      </c>
      <c r="L1186" s="91" t="str">
        <f t="shared" si="21"/>
        <v>오후</v>
      </c>
      <c r="M1186" s="151"/>
    </row>
    <row r="1187" spans="2:13">
      <c r="B1187" s="72" t="s">
        <v>3645</v>
      </c>
      <c r="C1187" s="72" t="s">
        <v>3673</v>
      </c>
      <c r="D1187" s="72" t="s">
        <v>2827</v>
      </c>
      <c r="E1187" s="72">
        <v>10</v>
      </c>
      <c r="F1187" s="72">
        <v>2</v>
      </c>
      <c r="G1187" s="72">
        <v>10</v>
      </c>
      <c r="H1187" s="72">
        <v>10</v>
      </c>
      <c r="I1187" s="72">
        <v>10</v>
      </c>
      <c r="J1187" s="86" t="s">
        <v>3646</v>
      </c>
      <c r="K1187" s="152" t="s">
        <v>88</v>
      </c>
      <c r="L1187" s="91" t="str">
        <f t="shared" si="21"/>
        <v>오후</v>
      </c>
      <c r="M1187" s="151"/>
    </row>
    <row r="1188" spans="2:13">
      <c r="B1188" s="72" t="s">
        <v>3645</v>
      </c>
      <c r="C1188" s="72" t="s">
        <v>3673</v>
      </c>
      <c r="D1188" s="72" t="s">
        <v>2829</v>
      </c>
      <c r="E1188" s="72">
        <v>10</v>
      </c>
      <c r="F1188" s="72">
        <v>2</v>
      </c>
      <c r="G1188" s="72">
        <v>10</v>
      </c>
      <c r="H1188" s="72">
        <v>10</v>
      </c>
      <c r="I1188" s="72">
        <v>10</v>
      </c>
      <c r="J1188" s="86" t="s">
        <v>3646</v>
      </c>
      <c r="K1188" s="152" t="s">
        <v>428</v>
      </c>
      <c r="L1188" s="91" t="str">
        <f t="shared" si="21"/>
        <v>오후</v>
      </c>
      <c r="M1188" s="151"/>
    </row>
    <row r="1189" spans="2:13">
      <c r="B1189" s="436" t="s">
        <v>3645</v>
      </c>
      <c r="C1189" s="436" t="s">
        <v>3673</v>
      </c>
      <c r="D1189" s="436" t="s">
        <v>2832</v>
      </c>
      <c r="E1189" s="436">
        <v>10</v>
      </c>
      <c r="F1189" s="436">
        <v>2</v>
      </c>
      <c r="G1189" s="436">
        <v>10</v>
      </c>
      <c r="H1189" s="436">
        <v>10</v>
      </c>
      <c r="I1189" s="436">
        <v>10</v>
      </c>
      <c r="J1189" s="437" t="s">
        <v>3646</v>
      </c>
      <c r="K1189" s="431" t="s">
        <v>4080</v>
      </c>
      <c r="L1189" s="432" t="str">
        <f t="shared" si="21"/>
        <v>오후</v>
      </c>
      <c r="M1189" s="433"/>
    </row>
    <row r="1190" spans="2:13">
      <c r="B1190" s="436" t="s">
        <v>3645</v>
      </c>
      <c r="C1190" s="436" t="s">
        <v>3673</v>
      </c>
      <c r="D1190" s="436" t="s">
        <v>2834</v>
      </c>
      <c r="E1190" s="436">
        <v>10</v>
      </c>
      <c r="F1190" s="436">
        <v>2</v>
      </c>
      <c r="G1190" s="436">
        <v>10</v>
      </c>
      <c r="H1190" s="436">
        <v>10</v>
      </c>
      <c r="I1190" s="436">
        <v>10</v>
      </c>
      <c r="J1190" s="437" t="s">
        <v>3646</v>
      </c>
      <c r="K1190" s="431" t="s">
        <v>4082</v>
      </c>
      <c r="L1190" s="432" t="str">
        <f t="shared" si="21"/>
        <v>오후</v>
      </c>
      <c r="M1190" s="433"/>
    </row>
    <row r="1191" spans="2:13">
      <c r="B1191" s="72" t="s">
        <v>3645</v>
      </c>
      <c r="C1191" s="72" t="s">
        <v>3673</v>
      </c>
      <c r="D1191" s="72" t="s">
        <v>2836</v>
      </c>
      <c r="E1191" s="72">
        <v>10</v>
      </c>
      <c r="F1191" s="72">
        <v>2</v>
      </c>
      <c r="G1191" s="72">
        <v>10</v>
      </c>
      <c r="H1191" s="72">
        <v>10</v>
      </c>
      <c r="I1191" s="72">
        <v>10</v>
      </c>
      <c r="J1191" s="86" t="s">
        <v>3646</v>
      </c>
      <c r="K1191" s="152" t="s">
        <v>2931</v>
      </c>
      <c r="L1191" s="91" t="str">
        <f t="shared" si="21"/>
        <v>오후</v>
      </c>
      <c r="M1191" s="151"/>
    </row>
    <row r="1192" spans="2:13">
      <c r="B1192" s="72" t="s">
        <v>3645</v>
      </c>
      <c r="C1192" s="72" t="s">
        <v>3673</v>
      </c>
      <c r="D1192" s="72" t="s">
        <v>2839</v>
      </c>
      <c r="E1192" s="72">
        <v>10</v>
      </c>
      <c r="F1192" s="72">
        <v>2</v>
      </c>
      <c r="G1192" s="72">
        <v>10</v>
      </c>
      <c r="H1192" s="72">
        <v>10</v>
      </c>
      <c r="I1192" s="72">
        <v>10</v>
      </c>
      <c r="J1192" s="86" t="s">
        <v>3646</v>
      </c>
      <c r="K1192" s="152" t="s">
        <v>362</v>
      </c>
      <c r="L1192" s="91" t="str">
        <f t="shared" si="21"/>
        <v>오후</v>
      </c>
      <c r="M1192" s="151"/>
    </row>
    <row r="1193" spans="2:13">
      <c r="B1193" s="436" t="s">
        <v>3645</v>
      </c>
      <c r="C1193" s="436" t="s">
        <v>3673</v>
      </c>
      <c r="D1193" s="436" t="s">
        <v>2843</v>
      </c>
      <c r="E1193" s="436">
        <v>10</v>
      </c>
      <c r="F1193" s="436">
        <v>2</v>
      </c>
      <c r="G1193" s="436">
        <v>10</v>
      </c>
      <c r="H1193" s="436">
        <v>10</v>
      </c>
      <c r="I1193" s="436">
        <v>10</v>
      </c>
      <c r="J1193" s="437" t="s">
        <v>3646</v>
      </c>
      <c r="K1193" s="431" t="s">
        <v>88</v>
      </c>
      <c r="L1193" s="432" t="str">
        <f t="shared" si="21"/>
        <v>오후</v>
      </c>
      <c r="M1193" s="433"/>
    </row>
    <row r="1194" spans="2:13">
      <c r="B1194" s="72" t="s">
        <v>3645</v>
      </c>
      <c r="C1194" s="72" t="s">
        <v>3673</v>
      </c>
      <c r="D1194" s="72" t="s">
        <v>2845</v>
      </c>
      <c r="E1194" s="72">
        <v>10</v>
      </c>
      <c r="F1194" s="72">
        <v>2</v>
      </c>
      <c r="G1194" s="72">
        <v>10</v>
      </c>
      <c r="H1194" s="72">
        <v>10</v>
      </c>
      <c r="I1194" s="72">
        <v>10</v>
      </c>
      <c r="J1194" s="86" t="s">
        <v>3646</v>
      </c>
      <c r="K1194" s="152" t="s">
        <v>27</v>
      </c>
      <c r="L1194" s="91" t="str">
        <f t="shared" si="21"/>
        <v>오후</v>
      </c>
      <c r="M1194" s="151"/>
    </row>
    <row r="1195" spans="2:13">
      <c r="B1195" s="72" t="s">
        <v>3645</v>
      </c>
      <c r="C1195" s="72" t="s">
        <v>3673</v>
      </c>
      <c r="D1195" s="72" t="s">
        <v>2848</v>
      </c>
      <c r="E1195" s="72">
        <v>10</v>
      </c>
      <c r="F1195" s="72">
        <v>2</v>
      </c>
      <c r="G1195" s="72">
        <v>10</v>
      </c>
      <c r="H1195" s="72">
        <v>10</v>
      </c>
      <c r="I1195" s="72">
        <v>10</v>
      </c>
      <c r="J1195" s="86" t="s">
        <v>3646</v>
      </c>
      <c r="K1195" s="152" t="s">
        <v>2990</v>
      </c>
      <c r="L1195" s="91" t="str">
        <f t="shared" si="21"/>
        <v>오후</v>
      </c>
      <c r="M1195" s="151"/>
    </row>
    <row r="1196" spans="2:13">
      <c r="B1196" s="72" t="s">
        <v>3645</v>
      </c>
      <c r="C1196" s="72" t="s">
        <v>3673</v>
      </c>
      <c r="D1196" s="72" t="s">
        <v>2849</v>
      </c>
      <c r="E1196" s="72">
        <v>10</v>
      </c>
      <c r="F1196" s="72">
        <v>2</v>
      </c>
      <c r="G1196" s="72">
        <v>10</v>
      </c>
      <c r="H1196" s="72">
        <v>10</v>
      </c>
      <c r="I1196" s="72">
        <v>10</v>
      </c>
      <c r="J1196" s="86" t="s">
        <v>3646</v>
      </c>
      <c r="K1196" s="152" t="s">
        <v>88</v>
      </c>
      <c r="L1196" s="91" t="str">
        <f t="shared" si="21"/>
        <v>오후</v>
      </c>
      <c r="M1196" s="151"/>
    </row>
    <row r="1197" spans="2:13">
      <c r="B1197" s="72" t="s">
        <v>3645</v>
      </c>
      <c r="C1197" s="72" t="s">
        <v>3673</v>
      </c>
      <c r="D1197" s="72" t="s">
        <v>2851</v>
      </c>
      <c r="E1197" s="72">
        <v>10</v>
      </c>
      <c r="F1197" s="72">
        <v>2</v>
      </c>
      <c r="G1197" s="72">
        <v>10</v>
      </c>
      <c r="H1197" s="72">
        <v>10</v>
      </c>
      <c r="I1197" s="72">
        <v>10</v>
      </c>
      <c r="J1197" s="86" t="s">
        <v>3646</v>
      </c>
      <c r="K1197" s="152" t="s">
        <v>88</v>
      </c>
      <c r="L1197" s="91" t="str">
        <f t="shared" si="21"/>
        <v>오후</v>
      </c>
      <c r="M1197" s="151"/>
    </row>
    <row r="1198" spans="2:13">
      <c r="B1198" s="72" t="s">
        <v>3645</v>
      </c>
      <c r="C1198" s="72" t="s">
        <v>3673</v>
      </c>
      <c r="D1198" s="72" t="s">
        <v>2852</v>
      </c>
      <c r="E1198" s="72">
        <v>10</v>
      </c>
      <c r="F1198" s="72">
        <v>2</v>
      </c>
      <c r="G1198" s="72">
        <v>10</v>
      </c>
      <c r="H1198" s="72">
        <v>10</v>
      </c>
      <c r="I1198" s="72">
        <v>10</v>
      </c>
      <c r="J1198" s="86" t="s">
        <v>3646</v>
      </c>
      <c r="K1198" s="152" t="s">
        <v>3047</v>
      </c>
      <c r="L1198" s="91" t="str">
        <f t="shared" si="21"/>
        <v>오후</v>
      </c>
      <c r="M1198" s="151"/>
    </row>
    <row r="1199" spans="2:13">
      <c r="B1199" s="72" t="s">
        <v>3645</v>
      </c>
      <c r="C1199" s="72" t="s">
        <v>3673</v>
      </c>
      <c r="D1199" s="72" t="s">
        <v>2853</v>
      </c>
      <c r="E1199" s="72">
        <v>10</v>
      </c>
      <c r="F1199" s="72">
        <v>2</v>
      </c>
      <c r="G1199" s="72">
        <v>10</v>
      </c>
      <c r="H1199" s="72">
        <v>10</v>
      </c>
      <c r="I1199" s="72">
        <v>10</v>
      </c>
      <c r="J1199" s="86" t="s">
        <v>3646</v>
      </c>
      <c r="K1199" s="152" t="s">
        <v>3100</v>
      </c>
      <c r="L1199" s="91" t="str">
        <f t="shared" si="21"/>
        <v>오후</v>
      </c>
      <c r="M1199" s="151"/>
    </row>
    <row r="1200" spans="2:13">
      <c r="B1200" s="72" t="s">
        <v>3645</v>
      </c>
      <c r="C1200" s="72" t="s">
        <v>3673</v>
      </c>
      <c r="D1200" s="72" t="s">
        <v>2854</v>
      </c>
      <c r="E1200" s="72">
        <v>10</v>
      </c>
      <c r="F1200" s="72">
        <v>2</v>
      </c>
      <c r="G1200" s="72">
        <v>10</v>
      </c>
      <c r="H1200" s="72">
        <v>10</v>
      </c>
      <c r="I1200" s="72">
        <v>10</v>
      </c>
      <c r="J1200" s="86" t="s">
        <v>3646</v>
      </c>
      <c r="K1200" s="152" t="s">
        <v>88</v>
      </c>
      <c r="L1200" s="91" t="str">
        <f t="shared" si="21"/>
        <v>오후</v>
      </c>
      <c r="M1200" s="151"/>
    </row>
    <row r="1201" spans="2:13">
      <c r="B1201" s="436" t="s">
        <v>3645</v>
      </c>
      <c r="C1201" s="436" t="s">
        <v>3673</v>
      </c>
      <c r="D1201" s="436" t="s">
        <v>2856</v>
      </c>
      <c r="E1201" s="436">
        <v>10</v>
      </c>
      <c r="F1201" s="436">
        <v>2</v>
      </c>
      <c r="G1201" s="436">
        <v>10</v>
      </c>
      <c r="H1201" s="436">
        <v>10</v>
      </c>
      <c r="I1201" s="436">
        <v>10</v>
      </c>
      <c r="J1201" s="437" t="s">
        <v>3646</v>
      </c>
      <c r="K1201" s="431" t="s">
        <v>93</v>
      </c>
      <c r="L1201" s="432" t="str">
        <f t="shared" si="21"/>
        <v>오후</v>
      </c>
      <c r="M1201" s="433"/>
    </row>
    <row r="1202" spans="2:13">
      <c r="B1202" s="72" t="s">
        <v>3645</v>
      </c>
      <c r="C1202" s="72" t="s">
        <v>3673</v>
      </c>
      <c r="D1202" s="72" t="s">
        <v>2857</v>
      </c>
      <c r="E1202" s="72">
        <v>10</v>
      </c>
      <c r="F1202" s="72">
        <v>2</v>
      </c>
      <c r="G1202" s="72">
        <v>10</v>
      </c>
      <c r="H1202" s="72">
        <v>10</v>
      </c>
      <c r="I1202" s="72">
        <v>10</v>
      </c>
      <c r="J1202" s="86" t="s">
        <v>3646</v>
      </c>
      <c r="K1202" s="152" t="s">
        <v>93</v>
      </c>
      <c r="L1202" s="91" t="str">
        <f t="shared" si="21"/>
        <v>오후</v>
      </c>
      <c r="M1202" s="151"/>
    </row>
    <row r="1203" spans="2:13">
      <c r="B1203" s="72" t="s">
        <v>3645</v>
      </c>
      <c r="C1203" s="72" t="s">
        <v>3673</v>
      </c>
      <c r="D1203" s="72" t="s">
        <v>2858</v>
      </c>
      <c r="E1203" s="72">
        <v>10</v>
      </c>
      <c r="F1203" s="72">
        <v>2</v>
      </c>
      <c r="G1203" s="72">
        <v>10</v>
      </c>
      <c r="H1203" s="72">
        <v>10</v>
      </c>
      <c r="I1203" s="72">
        <v>10</v>
      </c>
      <c r="J1203" s="86" t="s">
        <v>3646</v>
      </c>
      <c r="K1203" s="152" t="s">
        <v>3100</v>
      </c>
      <c r="L1203" s="91" t="str">
        <f t="shared" si="21"/>
        <v>오후</v>
      </c>
      <c r="M1203" s="151"/>
    </row>
    <row r="1204" spans="2:13">
      <c r="B1204" s="72" t="s">
        <v>3645</v>
      </c>
      <c r="C1204" s="72" t="s">
        <v>3673</v>
      </c>
      <c r="D1204" s="72" t="s">
        <v>2859</v>
      </c>
      <c r="E1204" s="72">
        <v>10</v>
      </c>
      <c r="F1204" s="72">
        <v>2</v>
      </c>
      <c r="G1204" s="72">
        <v>10</v>
      </c>
      <c r="H1204" s="72">
        <v>10</v>
      </c>
      <c r="I1204" s="72">
        <v>10</v>
      </c>
      <c r="J1204" s="86" t="s">
        <v>3646</v>
      </c>
      <c r="K1204" s="152" t="s">
        <v>93</v>
      </c>
      <c r="L1204" s="91" t="str">
        <f t="shared" si="21"/>
        <v>오후</v>
      </c>
      <c r="M1204" s="151"/>
    </row>
    <row r="1205" spans="2:13">
      <c r="B1205" s="72" t="s">
        <v>3645</v>
      </c>
      <c r="C1205" s="72" t="s">
        <v>3673</v>
      </c>
      <c r="D1205" s="72" t="s">
        <v>2860</v>
      </c>
      <c r="E1205" s="72">
        <v>10</v>
      </c>
      <c r="F1205" s="72">
        <v>2</v>
      </c>
      <c r="G1205" s="72">
        <v>10</v>
      </c>
      <c r="H1205" s="72">
        <v>10</v>
      </c>
      <c r="I1205" s="72">
        <v>10</v>
      </c>
      <c r="J1205" s="86" t="s">
        <v>3646</v>
      </c>
      <c r="K1205" s="152" t="s">
        <v>93</v>
      </c>
      <c r="L1205" s="91" t="str">
        <f t="shared" si="21"/>
        <v>오후</v>
      </c>
      <c r="M1205" s="151"/>
    </row>
    <row r="1206" spans="2:13">
      <c r="B1206" s="72" t="s">
        <v>3645</v>
      </c>
      <c r="C1206" s="72" t="s">
        <v>3673</v>
      </c>
      <c r="D1206" s="72" t="s">
        <v>2861</v>
      </c>
      <c r="E1206" s="72">
        <v>10</v>
      </c>
      <c r="F1206" s="72">
        <v>2</v>
      </c>
      <c r="G1206" s="72">
        <v>10</v>
      </c>
      <c r="H1206" s="72">
        <v>10</v>
      </c>
      <c r="I1206" s="72">
        <v>10</v>
      </c>
      <c r="J1206" s="86" t="s">
        <v>3646</v>
      </c>
      <c r="K1206" s="152" t="s">
        <v>73</v>
      </c>
      <c r="L1206" s="91" t="str">
        <f t="shared" si="21"/>
        <v>오후</v>
      </c>
      <c r="M1206" s="151"/>
    </row>
    <row r="1207" spans="2:13">
      <c r="B1207" s="72" t="s">
        <v>3645</v>
      </c>
      <c r="C1207" s="72" t="s">
        <v>3673</v>
      </c>
      <c r="D1207" s="72" t="s">
        <v>2864</v>
      </c>
      <c r="E1207" s="72">
        <v>10</v>
      </c>
      <c r="F1207" s="72">
        <v>2</v>
      </c>
      <c r="G1207" s="72">
        <v>10</v>
      </c>
      <c r="H1207" s="72">
        <v>10</v>
      </c>
      <c r="I1207" s="72">
        <v>10</v>
      </c>
      <c r="J1207" s="86" t="s">
        <v>3646</v>
      </c>
      <c r="K1207" s="152" t="s">
        <v>93</v>
      </c>
      <c r="L1207" s="91" t="str">
        <f t="shared" si="21"/>
        <v>오후</v>
      </c>
      <c r="M1207" s="151"/>
    </row>
    <row r="1208" spans="2:13">
      <c r="B1208" s="436" t="s">
        <v>3645</v>
      </c>
      <c r="C1208" s="436" t="s">
        <v>3673</v>
      </c>
      <c r="D1208" s="436" t="s">
        <v>2866</v>
      </c>
      <c r="E1208" s="436">
        <v>10</v>
      </c>
      <c r="F1208" s="436">
        <v>2</v>
      </c>
      <c r="G1208" s="436">
        <v>10</v>
      </c>
      <c r="H1208" s="436">
        <v>10</v>
      </c>
      <c r="I1208" s="436">
        <v>10</v>
      </c>
      <c r="J1208" s="437" t="s">
        <v>3646</v>
      </c>
      <c r="K1208" s="431" t="s">
        <v>93</v>
      </c>
      <c r="L1208" s="432" t="str">
        <f t="shared" si="21"/>
        <v>오후</v>
      </c>
      <c r="M1208" s="433"/>
    </row>
    <row r="1209" spans="2:13">
      <c r="B1209" s="72" t="s">
        <v>3645</v>
      </c>
      <c r="C1209" s="72" t="s">
        <v>3673</v>
      </c>
      <c r="D1209" s="72" t="s">
        <v>2868</v>
      </c>
      <c r="E1209" s="72">
        <v>10</v>
      </c>
      <c r="F1209" s="72">
        <v>2</v>
      </c>
      <c r="G1209" s="72">
        <v>10</v>
      </c>
      <c r="H1209" s="72">
        <v>10</v>
      </c>
      <c r="I1209" s="72">
        <v>10</v>
      </c>
      <c r="J1209" s="86" t="s">
        <v>3646</v>
      </c>
      <c r="K1209" s="152" t="s">
        <v>93</v>
      </c>
      <c r="L1209" s="91" t="str">
        <f t="shared" si="21"/>
        <v>오후</v>
      </c>
      <c r="M1209" s="151"/>
    </row>
    <row r="1210" spans="2:13">
      <c r="B1210" s="72" t="s">
        <v>3645</v>
      </c>
      <c r="C1210" s="72" t="s">
        <v>3673</v>
      </c>
      <c r="D1210" s="72" t="s">
        <v>2870</v>
      </c>
      <c r="E1210" s="72">
        <v>10</v>
      </c>
      <c r="F1210" s="72">
        <v>2</v>
      </c>
      <c r="G1210" s="72">
        <v>10</v>
      </c>
      <c r="H1210" s="72">
        <v>10</v>
      </c>
      <c r="I1210" s="72">
        <v>10</v>
      </c>
      <c r="J1210" s="86" t="s">
        <v>3646</v>
      </c>
      <c r="K1210" s="152" t="s">
        <v>93</v>
      </c>
      <c r="L1210" s="91" t="str">
        <f t="shared" si="21"/>
        <v>오후</v>
      </c>
      <c r="M1210" s="151"/>
    </row>
    <row r="1211" spans="2:13">
      <c r="B1211" s="72" t="s">
        <v>3645</v>
      </c>
      <c r="C1211" s="72" t="s">
        <v>3673</v>
      </c>
      <c r="D1211" s="72" t="s">
        <v>2871</v>
      </c>
      <c r="E1211" s="72">
        <v>10</v>
      </c>
      <c r="F1211" s="72">
        <v>2</v>
      </c>
      <c r="G1211" s="72">
        <v>10</v>
      </c>
      <c r="H1211" s="72">
        <v>10</v>
      </c>
      <c r="I1211" s="72">
        <v>10</v>
      </c>
      <c r="J1211" s="86" t="s">
        <v>3646</v>
      </c>
      <c r="K1211" s="152" t="s">
        <v>93</v>
      </c>
      <c r="L1211" s="91" t="str">
        <f t="shared" si="21"/>
        <v>오후</v>
      </c>
      <c r="M1211" s="151"/>
    </row>
    <row r="1212" spans="2:13">
      <c r="B1212" s="436" t="s">
        <v>3645</v>
      </c>
      <c r="C1212" s="436" t="s">
        <v>3673</v>
      </c>
      <c r="D1212" s="436" t="s">
        <v>2875</v>
      </c>
      <c r="E1212" s="436">
        <v>10</v>
      </c>
      <c r="F1212" s="436">
        <v>2</v>
      </c>
      <c r="G1212" s="436">
        <v>10</v>
      </c>
      <c r="H1212" s="436">
        <v>10</v>
      </c>
      <c r="I1212" s="436">
        <v>10</v>
      </c>
      <c r="J1212" s="437" t="s">
        <v>3646</v>
      </c>
      <c r="K1212" s="431" t="s">
        <v>93</v>
      </c>
      <c r="L1212" s="432" t="str">
        <f t="shared" si="21"/>
        <v>오후</v>
      </c>
      <c r="M1212" s="433"/>
    </row>
    <row r="1213" spans="2:13">
      <c r="B1213" s="72" t="s">
        <v>3645</v>
      </c>
      <c r="C1213" s="72" t="s">
        <v>3673</v>
      </c>
      <c r="D1213" s="72" t="s">
        <v>2876</v>
      </c>
      <c r="E1213" s="72">
        <v>10</v>
      </c>
      <c r="F1213" s="72">
        <v>2</v>
      </c>
      <c r="G1213" s="72">
        <v>10</v>
      </c>
      <c r="H1213" s="72">
        <v>10</v>
      </c>
      <c r="I1213" s="72">
        <v>10</v>
      </c>
      <c r="J1213" s="86" t="s">
        <v>3646</v>
      </c>
      <c r="K1213" s="152" t="s">
        <v>3100</v>
      </c>
      <c r="L1213" s="91" t="str">
        <f t="shared" si="21"/>
        <v>오후</v>
      </c>
      <c r="M1213" s="151"/>
    </row>
    <row r="1214" spans="2:13">
      <c r="B1214" s="72" t="s">
        <v>3645</v>
      </c>
      <c r="C1214" s="72" t="s">
        <v>3673</v>
      </c>
      <c r="D1214" s="72" t="s">
        <v>2877</v>
      </c>
      <c r="E1214" s="72">
        <v>10</v>
      </c>
      <c r="F1214" s="72">
        <v>2</v>
      </c>
      <c r="G1214" s="72">
        <v>10</v>
      </c>
      <c r="H1214" s="72">
        <v>10</v>
      </c>
      <c r="I1214" s="72">
        <v>10</v>
      </c>
      <c r="J1214" s="86" t="s">
        <v>3646</v>
      </c>
      <c r="K1214" s="152" t="s">
        <v>91</v>
      </c>
      <c r="L1214" s="91" t="str">
        <f t="shared" si="21"/>
        <v>오후</v>
      </c>
      <c r="M1214" s="151"/>
    </row>
    <row r="1215" spans="2:13">
      <c r="B1215" s="72" t="s">
        <v>3645</v>
      </c>
      <c r="C1215" s="72" t="s">
        <v>3673</v>
      </c>
      <c r="D1215" s="72" t="s">
        <v>2881</v>
      </c>
      <c r="E1215" s="72">
        <v>10</v>
      </c>
      <c r="F1215" s="72">
        <v>2</v>
      </c>
      <c r="G1215" s="72">
        <v>10</v>
      </c>
      <c r="H1215" s="72">
        <v>10</v>
      </c>
      <c r="I1215" s="72">
        <v>10</v>
      </c>
      <c r="J1215" s="86" t="s">
        <v>3646</v>
      </c>
      <c r="K1215" s="152" t="s">
        <v>470</v>
      </c>
      <c r="L1215" s="91" t="str">
        <f t="shared" si="21"/>
        <v>오후</v>
      </c>
      <c r="M1215" s="151"/>
    </row>
    <row r="1216" spans="2:13">
      <c r="B1216" s="72" t="s">
        <v>3645</v>
      </c>
      <c r="C1216" s="72" t="s">
        <v>3673</v>
      </c>
      <c r="D1216" s="72" t="s">
        <v>2882</v>
      </c>
      <c r="E1216" s="72">
        <v>10</v>
      </c>
      <c r="F1216" s="72">
        <v>2</v>
      </c>
      <c r="G1216" s="72">
        <v>10</v>
      </c>
      <c r="H1216" s="72">
        <v>10</v>
      </c>
      <c r="I1216" s="72">
        <v>10</v>
      </c>
      <c r="J1216" s="86" t="s">
        <v>3646</v>
      </c>
      <c r="K1216" s="152" t="s">
        <v>91</v>
      </c>
      <c r="L1216" s="91" t="str">
        <f t="shared" si="21"/>
        <v>오후</v>
      </c>
      <c r="M1216" s="151"/>
    </row>
    <row r="1217" spans="2:13">
      <c r="B1217" s="72" t="s">
        <v>3645</v>
      </c>
      <c r="C1217" s="72" t="s">
        <v>3673</v>
      </c>
      <c r="D1217" s="72" t="s">
        <v>2883</v>
      </c>
      <c r="E1217" s="72">
        <v>10</v>
      </c>
      <c r="F1217" s="72">
        <v>2</v>
      </c>
      <c r="G1217" s="72">
        <v>10</v>
      </c>
      <c r="H1217" s="72">
        <v>10</v>
      </c>
      <c r="I1217" s="72">
        <v>10</v>
      </c>
      <c r="J1217" s="86" t="s">
        <v>3646</v>
      </c>
      <c r="K1217" s="152" t="s">
        <v>91</v>
      </c>
      <c r="L1217" s="91" t="str">
        <f t="shared" si="21"/>
        <v>오후</v>
      </c>
      <c r="M1217" s="151"/>
    </row>
    <row r="1218" spans="2:13">
      <c r="B1218" s="72" t="s">
        <v>3645</v>
      </c>
      <c r="C1218" s="72" t="s">
        <v>3673</v>
      </c>
      <c r="D1218" s="72" t="s">
        <v>2885</v>
      </c>
      <c r="E1218" s="72">
        <v>10</v>
      </c>
      <c r="F1218" s="72">
        <v>2</v>
      </c>
      <c r="G1218" s="72">
        <v>10</v>
      </c>
      <c r="H1218" s="72">
        <v>10</v>
      </c>
      <c r="I1218" s="72">
        <v>10</v>
      </c>
      <c r="J1218" s="86" t="s">
        <v>3646</v>
      </c>
      <c r="K1218" s="152" t="s">
        <v>91</v>
      </c>
      <c r="L1218" s="91" t="str">
        <f t="shared" si="21"/>
        <v>오후</v>
      </c>
      <c r="M1218" s="151"/>
    </row>
    <row r="1219" spans="2:13">
      <c r="B1219" s="72" t="s">
        <v>3645</v>
      </c>
      <c r="C1219" s="72" t="s">
        <v>3729</v>
      </c>
      <c r="D1219" s="72" t="s">
        <v>2887</v>
      </c>
      <c r="E1219" s="72">
        <v>10</v>
      </c>
      <c r="F1219" s="72">
        <v>2</v>
      </c>
      <c r="G1219" s="72">
        <v>10</v>
      </c>
      <c r="H1219" s="72">
        <v>10</v>
      </c>
      <c r="I1219" s="72">
        <v>10</v>
      </c>
      <c r="J1219" s="86" t="s">
        <v>3646</v>
      </c>
      <c r="K1219" s="152" t="s">
        <v>73</v>
      </c>
      <c r="L1219" s="91" t="str">
        <f t="shared" si="21"/>
        <v>야간</v>
      </c>
      <c r="M1219" s="151"/>
    </row>
    <row r="1220" spans="2:13">
      <c r="B1220" s="72" t="s">
        <v>3645</v>
      </c>
      <c r="C1220" s="72" t="s">
        <v>3729</v>
      </c>
      <c r="D1220" s="72" t="s">
        <v>2893</v>
      </c>
      <c r="E1220" s="72">
        <v>10</v>
      </c>
      <c r="F1220" s="72">
        <v>2</v>
      </c>
      <c r="G1220" s="72">
        <v>10</v>
      </c>
      <c r="H1220" s="72">
        <v>10</v>
      </c>
      <c r="I1220" s="72">
        <v>10</v>
      </c>
      <c r="J1220" s="86" t="s">
        <v>3646</v>
      </c>
      <c r="K1220" s="152" t="s">
        <v>93</v>
      </c>
      <c r="L1220" s="91" t="str">
        <f t="shared" si="21"/>
        <v>야간</v>
      </c>
      <c r="M1220" s="151"/>
    </row>
    <row r="1221" spans="2:13">
      <c r="B1221" s="72" t="s">
        <v>3645</v>
      </c>
      <c r="C1221" s="72" t="s">
        <v>3729</v>
      </c>
      <c r="D1221" s="72" t="s">
        <v>2896</v>
      </c>
      <c r="E1221" s="72">
        <v>10</v>
      </c>
      <c r="F1221" s="72">
        <v>2</v>
      </c>
      <c r="G1221" s="72">
        <v>10</v>
      </c>
      <c r="H1221" s="72">
        <v>10</v>
      </c>
      <c r="I1221" s="72">
        <v>10</v>
      </c>
      <c r="J1221" s="86" t="s">
        <v>3646</v>
      </c>
      <c r="K1221" s="152" t="s">
        <v>3593</v>
      </c>
      <c r="L1221" s="91" t="str">
        <f t="shared" si="21"/>
        <v>야간</v>
      </c>
      <c r="M1221" s="151"/>
    </row>
    <row r="1222" spans="2:13">
      <c r="B1222" s="72" t="s">
        <v>3645</v>
      </c>
      <c r="C1222" s="72" t="s">
        <v>3729</v>
      </c>
      <c r="D1222" s="72" t="s">
        <v>2897</v>
      </c>
      <c r="E1222" s="72">
        <v>10</v>
      </c>
      <c r="F1222" s="72">
        <v>2</v>
      </c>
      <c r="G1222" s="72">
        <v>10</v>
      </c>
      <c r="H1222" s="72">
        <v>10</v>
      </c>
      <c r="I1222" s="72">
        <v>10</v>
      </c>
      <c r="J1222" s="86" t="s">
        <v>3646</v>
      </c>
      <c r="K1222" s="152" t="s">
        <v>27</v>
      </c>
      <c r="L1222" s="91" t="str">
        <f t="shared" si="21"/>
        <v>야간</v>
      </c>
      <c r="M1222" s="151"/>
    </row>
    <row r="1223" spans="2:13">
      <c r="B1223" s="72" t="s">
        <v>3645</v>
      </c>
      <c r="C1223" s="72" t="s">
        <v>3729</v>
      </c>
      <c r="D1223" s="72" t="s">
        <v>2898</v>
      </c>
      <c r="E1223" s="72">
        <v>10</v>
      </c>
      <c r="F1223" s="72">
        <v>2</v>
      </c>
      <c r="G1223" s="72">
        <v>10</v>
      </c>
      <c r="H1223" s="72">
        <v>10</v>
      </c>
      <c r="I1223" s="72">
        <v>10</v>
      </c>
      <c r="J1223" s="86" t="s">
        <v>3646</v>
      </c>
      <c r="K1223" s="152" t="s">
        <v>85</v>
      </c>
      <c r="L1223" s="91" t="str">
        <f t="shared" si="21"/>
        <v>야간</v>
      </c>
      <c r="M1223" s="151"/>
    </row>
    <row r="1224" spans="2:13">
      <c r="B1224" s="436" t="s">
        <v>3645</v>
      </c>
      <c r="C1224" s="436" t="s">
        <v>3729</v>
      </c>
      <c r="D1224" s="436" t="s">
        <v>2899</v>
      </c>
      <c r="E1224" s="436">
        <v>10</v>
      </c>
      <c r="F1224" s="436">
        <v>2</v>
      </c>
      <c r="G1224" s="436">
        <v>10</v>
      </c>
      <c r="H1224" s="436">
        <v>10</v>
      </c>
      <c r="I1224" s="436">
        <v>10</v>
      </c>
      <c r="J1224" s="437" t="s">
        <v>3646</v>
      </c>
      <c r="K1224" s="431" t="s">
        <v>88</v>
      </c>
      <c r="L1224" s="432" t="str">
        <f t="shared" si="21"/>
        <v>야간</v>
      </c>
      <c r="M1224" s="433"/>
    </row>
    <row r="1225" spans="2:13">
      <c r="B1225" s="436" t="s">
        <v>3645</v>
      </c>
      <c r="C1225" s="436" t="s">
        <v>3729</v>
      </c>
      <c r="D1225" s="436" t="s">
        <v>2900</v>
      </c>
      <c r="E1225" s="436">
        <v>10</v>
      </c>
      <c r="F1225" s="436">
        <v>2</v>
      </c>
      <c r="G1225" s="436">
        <v>10</v>
      </c>
      <c r="H1225" s="436">
        <v>10</v>
      </c>
      <c r="I1225" s="436">
        <v>10</v>
      </c>
      <c r="J1225" s="437" t="s">
        <v>3646</v>
      </c>
      <c r="K1225" s="431" t="s">
        <v>27</v>
      </c>
      <c r="L1225" s="432" t="str">
        <f t="shared" si="21"/>
        <v>야간</v>
      </c>
      <c r="M1225" s="433"/>
    </row>
    <row r="1226" spans="2:13">
      <c r="B1226" s="436" t="s">
        <v>3645</v>
      </c>
      <c r="C1226" s="436" t="s">
        <v>3729</v>
      </c>
      <c r="D1226" s="436" t="s">
        <v>2901</v>
      </c>
      <c r="E1226" s="436">
        <v>10</v>
      </c>
      <c r="F1226" s="436">
        <v>2</v>
      </c>
      <c r="G1226" s="436">
        <v>10</v>
      </c>
      <c r="H1226" s="436">
        <v>10</v>
      </c>
      <c r="I1226" s="436">
        <v>10</v>
      </c>
      <c r="J1226" s="437" t="s">
        <v>3646</v>
      </c>
      <c r="K1226" s="431" t="s">
        <v>88</v>
      </c>
      <c r="L1226" s="432" t="str">
        <f t="shared" si="21"/>
        <v>야간</v>
      </c>
      <c r="M1226" s="433"/>
    </row>
    <row r="1227" spans="2:13">
      <c r="B1227" s="72" t="s">
        <v>3645</v>
      </c>
      <c r="C1227" s="72" t="s">
        <v>3729</v>
      </c>
      <c r="D1227" s="72" t="s">
        <v>2902</v>
      </c>
      <c r="E1227" s="72">
        <v>10</v>
      </c>
      <c r="F1227" s="72">
        <v>2</v>
      </c>
      <c r="G1227" s="72">
        <v>10</v>
      </c>
      <c r="H1227" s="72">
        <v>10</v>
      </c>
      <c r="I1227" s="72">
        <v>10</v>
      </c>
      <c r="J1227" s="86" t="s">
        <v>3646</v>
      </c>
      <c r="K1227" s="152" t="s">
        <v>93</v>
      </c>
      <c r="L1227" s="91" t="str">
        <f t="shared" si="21"/>
        <v>야간</v>
      </c>
      <c r="M1227" s="151"/>
    </row>
    <row r="1228" spans="2:13">
      <c r="B1228" s="72" t="s">
        <v>3645</v>
      </c>
      <c r="C1228" s="72" t="s">
        <v>3729</v>
      </c>
      <c r="D1228" s="72" t="s">
        <v>2903</v>
      </c>
      <c r="E1228" s="72">
        <v>10</v>
      </c>
      <c r="F1228" s="72">
        <v>2</v>
      </c>
      <c r="G1228" s="72">
        <v>10</v>
      </c>
      <c r="H1228" s="72">
        <v>10</v>
      </c>
      <c r="I1228" s="72">
        <v>10</v>
      </c>
      <c r="J1228" s="86" t="s">
        <v>3646</v>
      </c>
      <c r="K1228" s="152" t="s">
        <v>93</v>
      </c>
      <c r="L1228" s="91" t="str">
        <f t="shared" si="21"/>
        <v>야간</v>
      </c>
      <c r="M1228" s="151"/>
    </row>
    <row r="1229" spans="2:13">
      <c r="B1229" s="72" t="s">
        <v>3645</v>
      </c>
      <c r="C1229" s="72" t="s">
        <v>3729</v>
      </c>
      <c r="D1229" s="72" t="s">
        <v>2904</v>
      </c>
      <c r="E1229" s="72">
        <v>10</v>
      </c>
      <c r="F1229" s="72">
        <v>2</v>
      </c>
      <c r="G1229" s="72">
        <v>10</v>
      </c>
      <c r="H1229" s="72">
        <v>10</v>
      </c>
      <c r="I1229" s="72">
        <v>10</v>
      </c>
      <c r="J1229" s="86" t="s">
        <v>3646</v>
      </c>
      <c r="K1229" s="152" t="s">
        <v>85</v>
      </c>
      <c r="L1229" s="91" t="str">
        <f t="shared" si="21"/>
        <v>야간</v>
      </c>
      <c r="M1229" s="151"/>
    </row>
    <row r="1230" spans="2:13">
      <c r="B1230" s="72" t="s">
        <v>3645</v>
      </c>
      <c r="C1230" s="72" t="s">
        <v>3729</v>
      </c>
      <c r="D1230" s="72" t="s">
        <v>2905</v>
      </c>
      <c r="E1230" s="72">
        <v>10</v>
      </c>
      <c r="F1230" s="72">
        <v>2</v>
      </c>
      <c r="G1230" s="72">
        <v>10</v>
      </c>
      <c r="H1230" s="72">
        <v>10</v>
      </c>
      <c r="I1230" s="72">
        <v>10</v>
      </c>
      <c r="J1230" s="86" t="s">
        <v>3646</v>
      </c>
      <c r="K1230" s="152" t="s">
        <v>27</v>
      </c>
      <c r="L1230" s="91" t="str">
        <f t="shared" si="21"/>
        <v>야간</v>
      </c>
      <c r="M1230" s="151"/>
    </row>
    <row r="1231" spans="2:13">
      <c r="B1231" s="72" t="s">
        <v>3645</v>
      </c>
      <c r="C1231" s="72" t="s">
        <v>3729</v>
      </c>
      <c r="D1231" s="72" t="s">
        <v>2907</v>
      </c>
      <c r="E1231" s="72">
        <v>10</v>
      </c>
      <c r="F1231" s="72">
        <v>2</v>
      </c>
      <c r="G1231" s="72">
        <v>10</v>
      </c>
      <c r="H1231" s="72">
        <v>10</v>
      </c>
      <c r="I1231" s="72">
        <v>10</v>
      </c>
      <c r="J1231" s="86" t="s">
        <v>3646</v>
      </c>
      <c r="K1231" s="152" t="s">
        <v>600</v>
      </c>
      <c r="L1231" s="91" t="str">
        <f t="shared" si="21"/>
        <v>야간</v>
      </c>
      <c r="M1231" s="151"/>
    </row>
    <row r="1232" spans="2:13">
      <c r="B1232" s="72" t="s">
        <v>3645</v>
      </c>
      <c r="C1232" s="72" t="s">
        <v>3729</v>
      </c>
      <c r="D1232" s="72" t="s">
        <v>2909</v>
      </c>
      <c r="E1232" s="72">
        <v>10</v>
      </c>
      <c r="F1232" s="72">
        <v>2</v>
      </c>
      <c r="G1232" s="72">
        <v>10</v>
      </c>
      <c r="H1232" s="72">
        <v>10</v>
      </c>
      <c r="I1232" s="72">
        <v>10</v>
      </c>
      <c r="J1232" s="86" t="s">
        <v>3646</v>
      </c>
      <c r="K1232" s="152" t="s">
        <v>600</v>
      </c>
      <c r="L1232" s="91" t="str">
        <f t="shared" si="21"/>
        <v>야간</v>
      </c>
      <c r="M1232" s="151"/>
    </row>
    <row r="1233" spans="2:13">
      <c r="B1233" s="72" t="s">
        <v>3645</v>
      </c>
      <c r="C1233" s="15" t="s">
        <v>3729</v>
      </c>
      <c r="D1233" s="15" t="s">
        <v>2910</v>
      </c>
      <c r="E1233" s="15">
        <v>10</v>
      </c>
      <c r="F1233" s="15">
        <v>2</v>
      </c>
      <c r="G1233" s="15">
        <v>10</v>
      </c>
      <c r="H1233" s="15">
        <v>10</v>
      </c>
      <c r="I1233" s="15">
        <v>10</v>
      </c>
      <c r="J1233" s="97" t="s">
        <v>3646</v>
      </c>
      <c r="K1233" s="152" t="s">
        <v>362</v>
      </c>
      <c r="L1233" s="91" t="str">
        <f t="shared" si="21"/>
        <v>야간</v>
      </c>
      <c r="M1233" s="151"/>
    </row>
    <row r="1234" spans="2:13">
      <c r="B1234" s="72" t="s">
        <v>3645</v>
      </c>
      <c r="C1234" s="15" t="s">
        <v>3729</v>
      </c>
      <c r="D1234" s="15" t="s">
        <v>2911</v>
      </c>
      <c r="E1234" s="15">
        <v>10</v>
      </c>
      <c r="F1234" s="15">
        <v>2</v>
      </c>
      <c r="G1234" s="15">
        <v>10</v>
      </c>
      <c r="H1234" s="15">
        <v>10</v>
      </c>
      <c r="I1234" s="15">
        <v>10</v>
      </c>
      <c r="J1234" s="97" t="s">
        <v>3646</v>
      </c>
      <c r="K1234" s="152" t="s">
        <v>3627</v>
      </c>
      <c r="L1234" s="91" t="str">
        <f t="shared" si="21"/>
        <v>야간</v>
      </c>
      <c r="M1234" s="151"/>
    </row>
    <row r="1235" spans="2:13">
      <c r="B1235" s="72" t="s">
        <v>3645</v>
      </c>
      <c r="C1235" s="15" t="s">
        <v>3729</v>
      </c>
      <c r="D1235" s="15" t="s">
        <v>2913</v>
      </c>
      <c r="E1235" s="15">
        <v>10</v>
      </c>
      <c r="F1235" s="15">
        <v>2</v>
      </c>
      <c r="G1235" s="15">
        <v>10</v>
      </c>
      <c r="H1235" s="15">
        <v>10</v>
      </c>
      <c r="I1235" s="15">
        <v>10</v>
      </c>
      <c r="J1235" s="97" t="s">
        <v>3646</v>
      </c>
      <c r="K1235" s="152" t="s">
        <v>420</v>
      </c>
      <c r="L1235" s="91" t="str">
        <f t="shared" si="21"/>
        <v>야간</v>
      </c>
      <c r="M1235" s="151"/>
    </row>
    <row r="1236" spans="2:13">
      <c r="B1236" s="72" t="s">
        <v>3645</v>
      </c>
      <c r="C1236" s="15" t="s">
        <v>3729</v>
      </c>
      <c r="D1236" s="15" t="s">
        <v>2914</v>
      </c>
      <c r="E1236" s="15">
        <v>10</v>
      </c>
      <c r="F1236" s="15">
        <v>2</v>
      </c>
      <c r="G1236" s="15">
        <v>10</v>
      </c>
      <c r="H1236" s="15">
        <v>10</v>
      </c>
      <c r="I1236" s="15">
        <v>10</v>
      </c>
      <c r="J1236" s="97" t="s">
        <v>3646</v>
      </c>
      <c r="K1236" s="152" t="s">
        <v>93</v>
      </c>
      <c r="L1236" s="91" t="str">
        <f t="shared" si="21"/>
        <v>야간</v>
      </c>
      <c r="M1236" s="151"/>
    </row>
    <row r="1237" spans="2:13">
      <c r="B1237" s="436" t="s">
        <v>3645</v>
      </c>
      <c r="C1237" s="438" t="s">
        <v>3729</v>
      </c>
      <c r="D1237" s="438" t="s">
        <v>2915</v>
      </c>
      <c r="E1237" s="438">
        <v>10</v>
      </c>
      <c r="F1237" s="438">
        <v>2</v>
      </c>
      <c r="G1237" s="438">
        <v>10</v>
      </c>
      <c r="H1237" s="438">
        <v>10</v>
      </c>
      <c r="I1237" s="438">
        <v>10</v>
      </c>
      <c r="J1237" s="439" t="s">
        <v>3646</v>
      </c>
      <c r="K1237" s="431" t="s">
        <v>27</v>
      </c>
      <c r="L1237" s="432" t="str">
        <f t="shared" si="21"/>
        <v>야간</v>
      </c>
      <c r="M1237" s="433"/>
    </row>
    <row r="1238" spans="2:13">
      <c r="B1238" s="72" t="s">
        <v>3645</v>
      </c>
      <c r="C1238" s="15" t="s">
        <v>3729</v>
      </c>
      <c r="D1238" s="15" t="s">
        <v>2916</v>
      </c>
      <c r="E1238" s="15">
        <v>10</v>
      </c>
      <c r="F1238" s="15">
        <v>2</v>
      </c>
      <c r="G1238" s="15">
        <v>10</v>
      </c>
      <c r="H1238" s="15">
        <v>10</v>
      </c>
      <c r="I1238" s="15">
        <v>10</v>
      </c>
      <c r="J1238" s="97" t="s">
        <v>3646</v>
      </c>
      <c r="K1238" s="152" t="s">
        <v>73</v>
      </c>
      <c r="L1238" s="91" t="str">
        <f t="shared" si="21"/>
        <v>야간</v>
      </c>
      <c r="M1238" s="151"/>
    </row>
    <row r="1239" spans="2:13">
      <c r="B1239" s="72" t="s">
        <v>3645</v>
      </c>
      <c r="C1239" s="15" t="s">
        <v>3729</v>
      </c>
      <c r="D1239" s="15" t="s">
        <v>2919</v>
      </c>
      <c r="E1239" s="15">
        <v>10</v>
      </c>
      <c r="F1239" s="15">
        <v>2</v>
      </c>
      <c r="G1239" s="15">
        <v>10</v>
      </c>
      <c r="H1239" s="15">
        <v>10</v>
      </c>
      <c r="I1239" s="15">
        <v>10</v>
      </c>
      <c r="J1239" s="97" t="s">
        <v>3646</v>
      </c>
      <c r="K1239" s="152" t="s">
        <v>27</v>
      </c>
      <c r="L1239" s="91" t="str">
        <f t="shared" si="21"/>
        <v>야간</v>
      </c>
      <c r="M1239" s="151"/>
    </row>
    <row r="1240" spans="2:13">
      <c r="B1240" s="436" t="s">
        <v>3645</v>
      </c>
      <c r="C1240" s="438" t="s">
        <v>3729</v>
      </c>
      <c r="D1240" s="438" t="s">
        <v>2922</v>
      </c>
      <c r="E1240" s="438">
        <v>10</v>
      </c>
      <c r="F1240" s="438">
        <v>2</v>
      </c>
      <c r="G1240" s="438">
        <v>10</v>
      </c>
      <c r="H1240" s="438">
        <v>10</v>
      </c>
      <c r="I1240" s="438">
        <v>10</v>
      </c>
      <c r="J1240" s="439" t="s">
        <v>3646</v>
      </c>
      <c r="K1240" s="431" t="s">
        <v>3100</v>
      </c>
      <c r="L1240" s="432" t="str">
        <f t="shared" ref="L1240:L1303" si="22">IF(MID(D1240,1,8)&gt;="20241101",IF(VALUE(MID(D1240,10,6))&lt;120000,"오전",IF(VALUE(MID(D1240,10,2))&lt;17,"오후","야간")),
IF(MID(D1240,1,8)&lt;"20241101",IF(VALUE(MID(D1240,10,6))&lt;120000,"오전",IF(VALUE(MID(D1240,10,2))&lt;18,"오후","야간"))
))</f>
        <v>야간</v>
      </c>
      <c r="M1240" s="433"/>
    </row>
    <row r="1241" spans="2:13">
      <c r="B1241" s="72" t="s">
        <v>3645</v>
      </c>
      <c r="C1241" s="15" t="s">
        <v>3729</v>
      </c>
      <c r="D1241" s="15" t="s">
        <v>2923</v>
      </c>
      <c r="E1241" s="15">
        <v>10</v>
      </c>
      <c r="F1241" s="15">
        <v>2</v>
      </c>
      <c r="G1241" s="15">
        <v>10</v>
      </c>
      <c r="H1241" s="15">
        <v>10</v>
      </c>
      <c r="I1241" s="15">
        <v>10</v>
      </c>
      <c r="J1241" s="97" t="s">
        <v>3646</v>
      </c>
      <c r="K1241" s="152" t="s">
        <v>85</v>
      </c>
      <c r="L1241" s="91" t="str">
        <f t="shared" si="22"/>
        <v>야간</v>
      </c>
      <c r="M1241" s="151"/>
    </row>
    <row r="1242" spans="2:13">
      <c r="B1242" s="72" t="s">
        <v>3645</v>
      </c>
      <c r="C1242" s="15" t="s">
        <v>3729</v>
      </c>
      <c r="D1242" s="15" t="s">
        <v>2924</v>
      </c>
      <c r="E1242" s="15">
        <v>10</v>
      </c>
      <c r="F1242" s="15">
        <v>2</v>
      </c>
      <c r="G1242" s="15">
        <v>10</v>
      </c>
      <c r="H1242" s="15">
        <v>10</v>
      </c>
      <c r="I1242" s="15">
        <v>10</v>
      </c>
      <c r="J1242" s="97" t="s">
        <v>3646</v>
      </c>
      <c r="K1242" s="152" t="s">
        <v>4135</v>
      </c>
      <c r="L1242" s="91" t="str">
        <f t="shared" si="22"/>
        <v>야간</v>
      </c>
      <c r="M1242" s="151"/>
    </row>
    <row r="1243" spans="2:13">
      <c r="B1243" s="72" t="s">
        <v>3645</v>
      </c>
      <c r="C1243" s="15" t="s">
        <v>3729</v>
      </c>
      <c r="D1243" s="15" t="s">
        <v>2925</v>
      </c>
      <c r="E1243" s="15">
        <v>10</v>
      </c>
      <c r="F1243" s="15">
        <v>2</v>
      </c>
      <c r="G1243" s="15">
        <v>10</v>
      </c>
      <c r="H1243" s="15">
        <v>10</v>
      </c>
      <c r="I1243" s="15">
        <v>10</v>
      </c>
      <c r="J1243" s="97" t="s">
        <v>3646</v>
      </c>
      <c r="K1243" s="152" t="s">
        <v>85</v>
      </c>
      <c r="L1243" s="91" t="str">
        <f t="shared" si="22"/>
        <v>야간</v>
      </c>
      <c r="M1243" s="151"/>
    </row>
    <row r="1244" spans="2:13">
      <c r="B1244" s="72" t="s">
        <v>3645</v>
      </c>
      <c r="C1244" s="15" t="s">
        <v>3729</v>
      </c>
      <c r="D1244" s="15" t="s">
        <v>2928</v>
      </c>
      <c r="E1244" s="15">
        <v>10</v>
      </c>
      <c r="F1244" s="15">
        <v>2</v>
      </c>
      <c r="G1244" s="15">
        <v>10</v>
      </c>
      <c r="H1244" s="15">
        <v>10</v>
      </c>
      <c r="I1244" s="15">
        <v>10</v>
      </c>
      <c r="J1244" s="97" t="s">
        <v>3646</v>
      </c>
      <c r="K1244" s="152" t="s">
        <v>88</v>
      </c>
      <c r="L1244" s="91" t="str">
        <f t="shared" si="22"/>
        <v>야간</v>
      </c>
      <c r="M1244" s="151"/>
    </row>
    <row r="1245" spans="2:13">
      <c r="B1245" s="72" t="s">
        <v>3645</v>
      </c>
      <c r="C1245" s="15" t="s">
        <v>3729</v>
      </c>
      <c r="D1245" s="15" t="s">
        <v>2929</v>
      </c>
      <c r="E1245" s="15">
        <v>10</v>
      </c>
      <c r="F1245" s="15">
        <v>2</v>
      </c>
      <c r="G1245" s="15">
        <v>10</v>
      </c>
      <c r="H1245" s="15">
        <v>10</v>
      </c>
      <c r="I1245" s="15">
        <v>10</v>
      </c>
      <c r="J1245" s="97" t="s">
        <v>3646</v>
      </c>
      <c r="K1245" s="152" t="s">
        <v>461</v>
      </c>
      <c r="L1245" s="91" t="str">
        <f t="shared" si="22"/>
        <v>야간</v>
      </c>
      <c r="M1245" s="151"/>
    </row>
    <row r="1246" spans="2:13">
      <c r="B1246" s="72" t="s">
        <v>3645</v>
      </c>
      <c r="C1246" s="15" t="s">
        <v>3729</v>
      </c>
      <c r="D1246" s="15" t="s">
        <v>2932</v>
      </c>
      <c r="E1246" s="15">
        <v>10</v>
      </c>
      <c r="F1246" s="15">
        <v>2</v>
      </c>
      <c r="G1246" s="15">
        <v>10</v>
      </c>
      <c r="H1246" s="15">
        <v>10</v>
      </c>
      <c r="I1246" s="15">
        <v>10</v>
      </c>
      <c r="J1246" s="97" t="s">
        <v>3646</v>
      </c>
      <c r="K1246" s="152" t="s">
        <v>27</v>
      </c>
      <c r="L1246" s="91" t="str">
        <f t="shared" si="22"/>
        <v>야간</v>
      </c>
      <c r="M1246" s="151"/>
    </row>
    <row r="1247" spans="2:13">
      <c r="B1247" s="72" t="s">
        <v>3645</v>
      </c>
      <c r="C1247" s="15" t="s">
        <v>3729</v>
      </c>
      <c r="D1247" s="15" t="s">
        <v>2933</v>
      </c>
      <c r="E1247" s="15">
        <v>10</v>
      </c>
      <c r="F1247" s="15">
        <v>2</v>
      </c>
      <c r="G1247" s="15">
        <v>10</v>
      </c>
      <c r="H1247" s="15">
        <v>10</v>
      </c>
      <c r="I1247" s="15">
        <v>10</v>
      </c>
      <c r="J1247" s="97" t="s">
        <v>3646</v>
      </c>
      <c r="K1247" s="152" t="s">
        <v>27</v>
      </c>
      <c r="L1247" s="91" t="str">
        <f t="shared" si="22"/>
        <v>야간</v>
      </c>
      <c r="M1247" s="151"/>
    </row>
    <row r="1248" spans="2:13">
      <c r="B1248" s="72" t="s">
        <v>3645</v>
      </c>
      <c r="C1248" s="15" t="s">
        <v>3729</v>
      </c>
      <c r="D1248" s="15" t="s">
        <v>2934</v>
      </c>
      <c r="E1248" s="15">
        <v>10</v>
      </c>
      <c r="F1248" s="15">
        <v>2</v>
      </c>
      <c r="G1248" s="15">
        <v>10</v>
      </c>
      <c r="H1248" s="15">
        <v>10</v>
      </c>
      <c r="I1248" s="15">
        <v>10</v>
      </c>
      <c r="J1248" s="97" t="s">
        <v>3646</v>
      </c>
      <c r="K1248" s="152" t="s">
        <v>85</v>
      </c>
      <c r="L1248" s="91" t="str">
        <f t="shared" si="22"/>
        <v>야간</v>
      </c>
      <c r="M1248" s="151"/>
    </row>
    <row r="1249" spans="2:13">
      <c r="B1249" s="72" t="s">
        <v>3645</v>
      </c>
      <c r="C1249" s="15" t="s">
        <v>3729</v>
      </c>
      <c r="D1249" s="15" t="s">
        <v>2936</v>
      </c>
      <c r="E1249" s="15">
        <v>10</v>
      </c>
      <c r="F1249" s="15">
        <v>2</v>
      </c>
      <c r="G1249" s="15">
        <v>10</v>
      </c>
      <c r="H1249" s="15">
        <v>10</v>
      </c>
      <c r="I1249" s="15">
        <v>10</v>
      </c>
      <c r="J1249" s="97" t="s">
        <v>3646</v>
      </c>
      <c r="K1249" s="152" t="s">
        <v>88</v>
      </c>
      <c r="L1249" s="91" t="str">
        <f t="shared" si="22"/>
        <v>야간</v>
      </c>
      <c r="M1249" s="151"/>
    </row>
    <row r="1250" spans="2:13">
      <c r="B1250" s="436" t="s">
        <v>3645</v>
      </c>
      <c r="C1250" s="438" t="s">
        <v>3729</v>
      </c>
      <c r="D1250" s="438" t="s">
        <v>2937</v>
      </c>
      <c r="E1250" s="438">
        <v>10</v>
      </c>
      <c r="F1250" s="438">
        <v>2</v>
      </c>
      <c r="G1250" s="438">
        <v>10</v>
      </c>
      <c r="H1250" s="438">
        <v>10</v>
      </c>
      <c r="I1250" s="438">
        <v>10</v>
      </c>
      <c r="J1250" s="439" t="s">
        <v>3646</v>
      </c>
      <c r="K1250" s="431" t="s">
        <v>93</v>
      </c>
      <c r="L1250" s="432" t="str">
        <f t="shared" si="22"/>
        <v>야간</v>
      </c>
      <c r="M1250" s="433"/>
    </row>
    <row r="1251" spans="2:13">
      <c r="B1251" s="436" t="s">
        <v>3645</v>
      </c>
      <c r="C1251" s="438" t="s">
        <v>3729</v>
      </c>
      <c r="D1251" s="438" t="s">
        <v>2938</v>
      </c>
      <c r="E1251" s="438">
        <v>10</v>
      </c>
      <c r="F1251" s="438">
        <v>2</v>
      </c>
      <c r="G1251" s="438">
        <v>10</v>
      </c>
      <c r="H1251" s="438">
        <v>10</v>
      </c>
      <c r="I1251" s="438">
        <v>10</v>
      </c>
      <c r="J1251" s="439" t="s">
        <v>3646</v>
      </c>
      <c r="K1251" s="431" t="s">
        <v>27</v>
      </c>
      <c r="L1251" s="432" t="str">
        <f t="shared" si="22"/>
        <v>야간</v>
      </c>
      <c r="M1251" s="433"/>
    </row>
    <row r="1252" spans="2:13">
      <c r="B1252" s="72" t="s">
        <v>3645</v>
      </c>
      <c r="C1252" s="15" t="s">
        <v>3729</v>
      </c>
      <c r="D1252" s="15" t="s">
        <v>2939</v>
      </c>
      <c r="E1252" s="15">
        <v>10</v>
      </c>
      <c r="F1252" s="15">
        <v>2</v>
      </c>
      <c r="G1252" s="15">
        <v>10</v>
      </c>
      <c r="H1252" s="15">
        <v>10</v>
      </c>
      <c r="I1252" s="15">
        <v>10</v>
      </c>
      <c r="J1252" s="97" t="s">
        <v>3646</v>
      </c>
      <c r="K1252" s="152" t="s">
        <v>85</v>
      </c>
      <c r="L1252" s="91" t="str">
        <f t="shared" si="22"/>
        <v>야간</v>
      </c>
      <c r="M1252" s="151"/>
    </row>
    <row r="1253" spans="2:13">
      <c r="B1253" s="72" t="s">
        <v>3645</v>
      </c>
      <c r="C1253" s="15" t="s">
        <v>3729</v>
      </c>
      <c r="D1253" s="15" t="s">
        <v>2941</v>
      </c>
      <c r="E1253" s="15">
        <v>10</v>
      </c>
      <c r="F1253" s="15">
        <v>2</v>
      </c>
      <c r="G1253" s="15">
        <v>10</v>
      </c>
      <c r="H1253" s="15">
        <v>10</v>
      </c>
      <c r="I1253" s="15">
        <v>10</v>
      </c>
      <c r="J1253" s="97" t="s">
        <v>3646</v>
      </c>
      <c r="K1253" s="152" t="s">
        <v>362</v>
      </c>
      <c r="L1253" s="91" t="str">
        <f t="shared" si="22"/>
        <v>야간</v>
      </c>
      <c r="M1253" s="151"/>
    </row>
    <row r="1254" spans="2:13">
      <c r="B1254" s="72" t="s">
        <v>3645</v>
      </c>
      <c r="C1254" s="15" t="s">
        <v>3729</v>
      </c>
      <c r="D1254" s="15" t="s">
        <v>2942</v>
      </c>
      <c r="E1254" s="15">
        <v>10</v>
      </c>
      <c r="F1254" s="15">
        <v>2</v>
      </c>
      <c r="G1254" s="15">
        <v>10</v>
      </c>
      <c r="H1254" s="15">
        <v>10</v>
      </c>
      <c r="I1254" s="15">
        <v>10</v>
      </c>
      <c r="J1254" s="97" t="s">
        <v>3646</v>
      </c>
      <c r="K1254" s="152" t="s">
        <v>3284</v>
      </c>
      <c r="L1254" s="91" t="str">
        <f t="shared" si="22"/>
        <v>야간</v>
      </c>
      <c r="M1254" s="151"/>
    </row>
    <row r="1255" spans="2:13">
      <c r="B1255" s="72" t="s">
        <v>3645</v>
      </c>
      <c r="C1255" s="15" t="s">
        <v>3729</v>
      </c>
      <c r="D1255" s="15" t="s">
        <v>2943</v>
      </c>
      <c r="E1255" s="15">
        <v>10</v>
      </c>
      <c r="F1255" s="15">
        <v>2</v>
      </c>
      <c r="G1255" s="15">
        <v>10</v>
      </c>
      <c r="H1255" s="15">
        <v>10</v>
      </c>
      <c r="I1255" s="15">
        <v>10</v>
      </c>
      <c r="J1255" s="97" t="s">
        <v>3646</v>
      </c>
      <c r="K1255" s="152" t="s">
        <v>73</v>
      </c>
      <c r="L1255" s="91" t="str">
        <f t="shared" si="22"/>
        <v>야간</v>
      </c>
      <c r="M1255" s="151"/>
    </row>
    <row r="1256" spans="2:13">
      <c r="B1256" s="72" t="s">
        <v>3645</v>
      </c>
      <c r="C1256" s="15" t="s">
        <v>3729</v>
      </c>
      <c r="D1256" s="15" t="s">
        <v>2944</v>
      </c>
      <c r="E1256" s="15">
        <v>10</v>
      </c>
      <c r="F1256" s="15">
        <v>2</v>
      </c>
      <c r="G1256" s="15">
        <v>10</v>
      </c>
      <c r="H1256" s="15">
        <v>10</v>
      </c>
      <c r="I1256" s="15">
        <v>10</v>
      </c>
      <c r="J1256" s="97" t="s">
        <v>3646</v>
      </c>
      <c r="K1256" s="152" t="s">
        <v>88</v>
      </c>
      <c r="L1256" s="91" t="str">
        <f t="shared" si="22"/>
        <v>야간</v>
      </c>
      <c r="M1256" s="151"/>
    </row>
    <row r="1257" spans="2:13">
      <c r="B1257" s="72" t="s">
        <v>3645</v>
      </c>
      <c r="C1257" s="15" t="s">
        <v>3729</v>
      </c>
      <c r="D1257" s="15" t="s">
        <v>2945</v>
      </c>
      <c r="E1257" s="15">
        <v>10</v>
      </c>
      <c r="F1257" s="15">
        <v>2</v>
      </c>
      <c r="G1257" s="15">
        <v>10</v>
      </c>
      <c r="H1257" s="15">
        <v>10</v>
      </c>
      <c r="I1257" s="15">
        <v>10</v>
      </c>
      <c r="J1257" s="97" t="s">
        <v>3646</v>
      </c>
      <c r="K1257" s="152" t="s">
        <v>85</v>
      </c>
      <c r="L1257" s="91" t="str">
        <f t="shared" si="22"/>
        <v>야간</v>
      </c>
      <c r="M1257" s="151"/>
    </row>
    <row r="1258" spans="2:13">
      <c r="B1258" s="72" t="s">
        <v>3645</v>
      </c>
      <c r="C1258" s="15" t="s">
        <v>3729</v>
      </c>
      <c r="D1258" s="15" t="s">
        <v>2949</v>
      </c>
      <c r="E1258" s="15">
        <v>10</v>
      </c>
      <c r="F1258" s="15">
        <v>2</v>
      </c>
      <c r="G1258" s="15">
        <v>10</v>
      </c>
      <c r="H1258" s="15">
        <v>10</v>
      </c>
      <c r="I1258" s="15">
        <v>10</v>
      </c>
      <c r="J1258" s="97" t="s">
        <v>3646</v>
      </c>
      <c r="K1258" s="152" t="s">
        <v>88</v>
      </c>
      <c r="L1258" s="91" t="str">
        <f t="shared" si="22"/>
        <v>야간</v>
      </c>
      <c r="M1258" s="151"/>
    </row>
    <row r="1259" spans="2:13">
      <c r="B1259" s="72" t="s">
        <v>3645</v>
      </c>
      <c r="C1259" s="15" t="s">
        <v>3729</v>
      </c>
      <c r="D1259" s="15" t="s">
        <v>2951</v>
      </c>
      <c r="E1259" s="15">
        <v>10</v>
      </c>
      <c r="F1259" s="15">
        <v>2</v>
      </c>
      <c r="G1259" s="15">
        <v>10</v>
      </c>
      <c r="H1259" s="15">
        <v>10</v>
      </c>
      <c r="I1259" s="15">
        <v>10</v>
      </c>
      <c r="J1259" s="97" t="s">
        <v>3646</v>
      </c>
      <c r="K1259" s="152" t="s">
        <v>88</v>
      </c>
      <c r="L1259" s="91" t="str">
        <f t="shared" si="22"/>
        <v>야간</v>
      </c>
      <c r="M1259" s="151"/>
    </row>
    <row r="1260" spans="2:13">
      <c r="B1260" s="72" t="s">
        <v>3645</v>
      </c>
      <c r="C1260" s="15" t="s">
        <v>3729</v>
      </c>
      <c r="D1260" s="15" t="s">
        <v>2952</v>
      </c>
      <c r="E1260" s="15">
        <v>10</v>
      </c>
      <c r="F1260" s="15">
        <v>2</v>
      </c>
      <c r="G1260" s="15">
        <v>10</v>
      </c>
      <c r="H1260" s="15">
        <v>10</v>
      </c>
      <c r="I1260" s="15">
        <v>10</v>
      </c>
      <c r="J1260" s="97" t="s">
        <v>3646</v>
      </c>
      <c r="K1260" s="152" t="s">
        <v>93</v>
      </c>
      <c r="L1260" s="91" t="str">
        <f t="shared" si="22"/>
        <v>야간</v>
      </c>
      <c r="M1260" s="151"/>
    </row>
    <row r="1261" spans="2:13">
      <c r="B1261" s="72" t="s">
        <v>3645</v>
      </c>
      <c r="C1261" s="15" t="s">
        <v>3729</v>
      </c>
      <c r="D1261" s="15" t="s">
        <v>2953</v>
      </c>
      <c r="E1261" s="15">
        <v>10</v>
      </c>
      <c r="F1261" s="15">
        <v>2</v>
      </c>
      <c r="G1261" s="15">
        <v>10</v>
      </c>
      <c r="H1261" s="15">
        <v>10</v>
      </c>
      <c r="I1261" s="15">
        <v>10</v>
      </c>
      <c r="J1261" s="97" t="s">
        <v>3646</v>
      </c>
      <c r="K1261" s="152" t="s">
        <v>88</v>
      </c>
      <c r="L1261" s="91" t="str">
        <f t="shared" si="22"/>
        <v>야간</v>
      </c>
      <c r="M1261" s="151"/>
    </row>
    <row r="1262" spans="2:13">
      <c r="B1262" s="436" t="s">
        <v>3645</v>
      </c>
      <c r="C1262" s="438" t="s">
        <v>3675</v>
      </c>
      <c r="D1262" s="438" t="s">
        <v>2976</v>
      </c>
      <c r="E1262" s="438">
        <v>10</v>
      </c>
      <c r="F1262" s="438">
        <v>2</v>
      </c>
      <c r="G1262" s="438">
        <v>10</v>
      </c>
      <c r="H1262" s="438">
        <v>10</v>
      </c>
      <c r="I1262" s="438">
        <v>10</v>
      </c>
      <c r="J1262" s="439" t="s">
        <v>3646</v>
      </c>
      <c r="K1262" s="431" t="s">
        <v>27</v>
      </c>
      <c r="L1262" s="432" t="str">
        <f t="shared" si="22"/>
        <v>오후</v>
      </c>
      <c r="M1262" s="433"/>
    </row>
    <row r="1263" spans="2:13">
      <c r="B1263" s="72" t="s">
        <v>3645</v>
      </c>
      <c r="C1263" s="15" t="s">
        <v>3675</v>
      </c>
      <c r="D1263" s="15" t="s">
        <v>2982</v>
      </c>
      <c r="E1263" s="15">
        <v>10</v>
      </c>
      <c r="F1263" s="15">
        <v>2</v>
      </c>
      <c r="G1263" s="15">
        <v>10</v>
      </c>
      <c r="H1263" s="15">
        <v>10</v>
      </c>
      <c r="I1263" s="15">
        <v>10</v>
      </c>
      <c r="J1263" s="97" t="s">
        <v>3646</v>
      </c>
      <c r="K1263" s="152" t="s">
        <v>93</v>
      </c>
      <c r="L1263" s="91" t="str">
        <f t="shared" si="22"/>
        <v>오후</v>
      </c>
      <c r="M1263" s="151"/>
    </row>
    <row r="1264" spans="2:13">
      <c r="B1264" s="436" t="s">
        <v>3645</v>
      </c>
      <c r="C1264" s="438" t="s">
        <v>3675</v>
      </c>
      <c r="D1264" s="438" t="s">
        <v>2984</v>
      </c>
      <c r="E1264" s="438">
        <v>10</v>
      </c>
      <c r="F1264" s="438">
        <v>2</v>
      </c>
      <c r="G1264" s="438">
        <v>10</v>
      </c>
      <c r="H1264" s="438">
        <v>10</v>
      </c>
      <c r="I1264" s="438">
        <v>10</v>
      </c>
      <c r="J1264" s="439" t="s">
        <v>3646</v>
      </c>
      <c r="K1264" s="431" t="s">
        <v>73</v>
      </c>
      <c r="L1264" s="432" t="str">
        <f t="shared" si="22"/>
        <v>오후</v>
      </c>
      <c r="M1264" s="433"/>
    </row>
    <row r="1265" spans="2:13">
      <c r="B1265" s="436" t="s">
        <v>3645</v>
      </c>
      <c r="C1265" s="438" t="s">
        <v>3675</v>
      </c>
      <c r="D1265" s="438" t="s">
        <v>2994</v>
      </c>
      <c r="E1265" s="438">
        <v>10</v>
      </c>
      <c r="F1265" s="438">
        <v>2</v>
      </c>
      <c r="G1265" s="438">
        <v>10</v>
      </c>
      <c r="H1265" s="438">
        <v>10</v>
      </c>
      <c r="I1265" s="438">
        <v>10</v>
      </c>
      <c r="J1265" s="439" t="s">
        <v>3646</v>
      </c>
      <c r="K1265" s="431" t="s">
        <v>73</v>
      </c>
      <c r="L1265" s="432" t="str">
        <f t="shared" si="22"/>
        <v>오후</v>
      </c>
      <c r="M1265" s="433"/>
    </row>
    <row r="1266" spans="2:13">
      <c r="B1266" s="72" t="s">
        <v>3645</v>
      </c>
      <c r="C1266" s="15" t="s">
        <v>3675</v>
      </c>
      <c r="D1266" s="15" t="s">
        <v>3005</v>
      </c>
      <c r="E1266" s="15">
        <v>10</v>
      </c>
      <c r="F1266" s="15">
        <v>2</v>
      </c>
      <c r="G1266" s="15">
        <v>10</v>
      </c>
      <c r="H1266" s="15">
        <v>10</v>
      </c>
      <c r="I1266" s="15">
        <v>10</v>
      </c>
      <c r="J1266" s="97" t="s">
        <v>3646</v>
      </c>
      <c r="K1266" s="152" t="s">
        <v>73</v>
      </c>
      <c r="L1266" s="91" t="str">
        <f t="shared" si="22"/>
        <v>오후</v>
      </c>
      <c r="M1266" s="151"/>
    </row>
    <row r="1267" spans="2:13">
      <c r="B1267" s="436" t="s">
        <v>3645</v>
      </c>
      <c r="C1267" s="438" t="s">
        <v>3675</v>
      </c>
      <c r="D1267" s="438" t="s">
        <v>3009</v>
      </c>
      <c r="E1267" s="438">
        <v>10</v>
      </c>
      <c r="F1267" s="438">
        <v>2</v>
      </c>
      <c r="G1267" s="438">
        <v>10</v>
      </c>
      <c r="H1267" s="438">
        <v>10</v>
      </c>
      <c r="I1267" s="438">
        <v>10</v>
      </c>
      <c r="J1267" s="439" t="s">
        <v>3646</v>
      </c>
      <c r="K1267" s="431" t="s">
        <v>88</v>
      </c>
      <c r="L1267" s="432" t="str">
        <f t="shared" si="22"/>
        <v>오후</v>
      </c>
      <c r="M1267" s="433"/>
    </row>
    <row r="1268" spans="2:13">
      <c r="B1268" s="72" t="s">
        <v>3645</v>
      </c>
      <c r="C1268" s="15" t="s">
        <v>3675</v>
      </c>
      <c r="D1268" s="15" t="s">
        <v>3014</v>
      </c>
      <c r="E1268" s="15">
        <v>10</v>
      </c>
      <c r="F1268" s="15">
        <v>2</v>
      </c>
      <c r="G1268" s="15">
        <v>10</v>
      </c>
      <c r="H1268" s="15">
        <v>10</v>
      </c>
      <c r="I1268" s="15">
        <v>10</v>
      </c>
      <c r="J1268" s="97" t="s">
        <v>3646</v>
      </c>
      <c r="K1268" s="152" t="s">
        <v>27</v>
      </c>
      <c r="L1268" s="91" t="str">
        <f t="shared" si="22"/>
        <v>오후</v>
      </c>
      <c r="M1268" s="151"/>
    </row>
    <row r="1269" spans="2:13">
      <c r="B1269" s="436" t="s">
        <v>3645</v>
      </c>
      <c r="C1269" s="438" t="s">
        <v>3675</v>
      </c>
      <c r="D1269" s="438" t="s">
        <v>3018</v>
      </c>
      <c r="E1269" s="438">
        <v>10</v>
      </c>
      <c r="F1269" s="438">
        <v>2</v>
      </c>
      <c r="G1269" s="438">
        <v>10</v>
      </c>
      <c r="H1269" s="438">
        <v>10</v>
      </c>
      <c r="I1269" s="438">
        <v>10</v>
      </c>
      <c r="J1269" s="439" t="s">
        <v>3646</v>
      </c>
      <c r="K1269" s="431" t="s">
        <v>73</v>
      </c>
      <c r="L1269" s="432" t="str">
        <f t="shared" si="22"/>
        <v>오후</v>
      </c>
      <c r="M1269" s="433"/>
    </row>
    <row r="1270" spans="2:13">
      <c r="B1270" s="72" t="s">
        <v>3645</v>
      </c>
      <c r="C1270" s="15" t="s">
        <v>3675</v>
      </c>
      <c r="D1270" s="15" t="s">
        <v>3019</v>
      </c>
      <c r="E1270" s="15">
        <v>10</v>
      </c>
      <c r="F1270" s="15">
        <v>2</v>
      </c>
      <c r="G1270" s="15">
        <v>10</v>
      </c>
      <c r="H1270" s="15">
        <v>10</v>
      </c>
      <c r="I1270" s="15">
        <v>10</v>
      </c>
      <c r="J1270" s="97" t="s">
        <v>3646</v>
      </c>
      <c r="K1270" s="152" t="s">
        <v>3329</v>
      </c>
      <c r="L1270" s="91" t="str">
        <f t="shared" si="22"/>
        <v>오후</v>
      </c>
      <c r="M1270" s="151"/>
    </row>
    <row r="1271" spans="2:13">
      <c r="B1271" s="72" t="s">
        <v>3645</v>
      </c>
      <c r="C1271" s="15" t="s">
        <v>3675</v>
      </c>
      <c r="D1271" s="15" t="s">
        <v>3021</v>
      </c>
      <c r="E1271" s="15">
        <v>10</v>
      </c>
      <c r="F1271" s="15">
        <v>2</v>
      </c>
      <c r="G1271" s="15">
        <v>10</v>
      </c>
      <c r="H1271" s="15">
        <v>10</v>
      </c>
      <c r="I1271" s="15">
        <v>10</v>
      </c>
      <c r="J1271" s="97" t="s">
        <v>3646</v>
      </c>
      <c r="K1271" s="152" t="s">
        <v>73</v>
      </c>
      <c r="L1271" s="91" t="str">
        <f t="shared" si="22"/>
        <v>오후</v>
      </c>
      <c r="M1271" s="151"/>
    </row>
    <row r="1272" spans="2:13">
      <c r="B1272" s="72" t="s">
        <v>3645</v>
      </c>
      <c r="C1272" s="15" t="s">
        <v>3675</v>
      </c>
      <c r="D1272" s="15" t="s">
        <v>3022</v>
      </c>
      <c r="E1272" s="15">
        <v>10</v>
      </c>
      <c r="F1272" s="15">
        <v>2</v>
      </c>
      <c r="G1272" s="15">
        <v>10</v>
      </c>
      <c r="H1272" s="15">
        <v>10</v>
      </c>
      <c r="I1272" s="15">
        <v>10</v>
      </c>
      <c r="J1272" s="97" t="s">
        <v>3646</v>
      </c>
      <c r="K1272" s="152" t="s">
        <v>27</v>
      </c>
      <c r="L1272" s="91" t="str">
        <f t="shared" si="22"/>
        <v>오후</v>
      </c>
      <c r="M1272" s="151"/>
    </row>
    <row r="1273" spans="2:13">
      <c r="B1273" s="72" t="s">
        <v>3645</v>
      </c>
      <c r="C1273" s="15" t="s">
        <v>3675</v>
      </c>
      <c r="D1273" s="15" t="s">
        <v>3024</v>
      </c>
      <c r="E1273" s="15">
        <v>10</v>
      </c>
      <c r="F1273" s="15">
        <v>2</v>
      </c>
      <c r="G1273" s="15">
        <v>10</v>
      </c>
      <c r="H1273" s="15">
        <v>10</v>
      </c>
      <c r="I1273" s="15">
        <v>10</v>
      </c>
      <c r="J1273" s="97" t="s">
        <v>3646</v>
      </c>
      <c r="K1273" s="152" t="s">
        <v>46</v>
      </c>
      <c r="L1273" s="91" t="str">
        <f t="shared" si="22"/>
        <v>오후</v>
      </c>
      <c r="M1273" s="151"/>
    </row>
    <row r="1274" spans="2:13">
      <c r="B1274" s="72" t="s">
        <v>3645</v>
      </c>
      <c r="C1274" s="15" t="s">
        <v>3675</v>
      </c>
      <c r="D1274" s="15" t="s">
        <v>3028</v>
      </c>
      <c r="E1274" s="15">
        <v>10</v>
      </c>
      <c r="F1274" s="15">
        <v>2</v>
      </c>
      <c r="G1274" s="15">
        <v>10</v>
      </c>
      <c r="H1274" s="15">
        <v>10</v>
      </c>
      <c r="I1274" s="15">
        <v>10</v>
      </c>
      <c r="J1274" s="97" t="s">
        <v>3646</v>
      </c>
      <c r="K1274" s="152" t="s">
        <v>27</v>
      </c>
      <c r="L1274" s="91" t="str">
        <f t="shared" si="22"/>
        <v>오후</v>
      </c>
      <c r="M1274" s="151"/>
    </row>
    <row r="1275" spans="2:13">
      <c r="B1275" s="72" t="s">
        <v>3645</v>
      </c>
      <c r="C1275" s="15" t="s">
        <v>3675</v>
      </c>
      <c r="D1275" s="15" t="s">
        <v>3029</v>
      </c>
      <c r="E1275" s="15">
        <v>10</v>
      </c>
      <c r="F1275" s="15">
        <v>2</v>
      </c>
      <c r="G1275" s="15">
        <v>10</v>
      </c>
      <c r="H1275" s="15">
        <v>10</v>
      </c>
      <c r="I1275" s="15">
        <v>10</v>
      </c>
      <c r="J1275" s="97" t="s">
        <v>3646</v>
      </c>
      <c r="K1275" s="152" t="s">
        <v>41</v>
      </c>
      <c r="L1275" s="91" t="str">
        <f t="shared" si="22"/>
        <v>오후</v>
      </c>
      <c r="M1275" s="151"/>
    </row>
    <row r="1276" spans="2:13">
      <c r="B1276" s="72" t="s">
        <v>3645</v>
      </c>
      <c r="C1276" s="15" t="s">
        <v>3675</v>
      </c>
      <c r="D1276" s="15" t="s">
        <v>3030</v>
      </c>
      <c r="E1276" s="15">
        <v>10</v>
      </c>
      <c r="F1276" s="15">
        <v>2</v>
      </c>
      <c r="G1276" s="15">
        <v>10</v>
      </c>
      <c r="H1276" s="15">
        <v>10</v>
      </c>
      <c r="I1276" s="15">
        <v>10</v>
      </c>
      <c r="J1276" s="97" t="s">
        <v>3646</v>
      </c>
      <c r="K1276" s="152" t="s">
        <v>41</v>
      </c>
      <c r="L1276" s="91" t="str">
        <f t="shared" si="22"/>
        <v>오후</v>
      </c>
      <c r="M1276" s="151"/>
    </row>
    <row r="1277" spans="2:13">
      <c r="B1277" s="436" t="s">
        <v>3645</v>
      </c>
      <c r="C1277" s="438" t="s">
        <v>3675</v>
      </c>
      <c r="D1277" s="438" t="s">
        <v>3031</v>
      </c>
      <c r="E1277" s="438">
        <v>10</v>
      </c>
      <c r="F1277" s="438">
        <v>2</v>
      </c>
      <c r="G1277" s="438">
        <v>10</v>
      </c>
      <c r="H1277" s="438">
        <v>10</v>
      </c>
      <c r="I1277" s="438">
        <v>10</v>
      </c>
      <c r="J1277" s="439" t="s">
        <v>3646</v>
      </c>
      <c r="K1277" s="431" t="s">
        <v>85</v>
      </c>
      <c r="L1277" s="432" t="str">
        <f t="shared" si="22"/>
        <v>오후</v>
      </c>
      <c r="M1277" s="433"/>
    </row>
    <row r="1278" spans="2:13">
      <c r="B1278" s="72" t="s">
        <v>3645</v>
      </c>
      <c r="C1278" s="15" t="s">
        <v>3675</v>
      </c>
      <c r="D1278" s="15" t="s">
        <v>3032</v>
      </c>
      <c r="E1278" s="15">
        <v>10</v>
      </c>
      <c r="F1278" s="15">
        <v>2</v>
      </c>
      <c r="G1278" s="15">
        <v>10</v>
      </c>
      <c r="H1278" s="15">
        <v>10</v>
      </c>
      <c r="I1278" s="15">
        <v>10</v>
      </c>
      <c r="J1278" s="97" t="s">
        <v>3646</v>
      </c>
      <c r="K1278" s="152" t="s">
        <v>3446</v>
      </c>
      <c r="L1278" s="91" t="str">
        <f t="shared" si="22"/>
        <v>오후</v>
      </c>
      <c r="M1278" s="151"/>
    </row>
    <row r="1279" spans="2:13">
      <c r="B1279" s="72" t="s">
        <v>3645</v>
      </c>
      <c r="C1279" s="15" t="s">
        <v>3675</v>
      </c>
      <c r="D1279" s="15" t="s">
        <v>3033</v>
      </c>
      <c r="E1279" s="15">
        <v>10</v>
      </c>
      <c r="F1279" s="15">
        <v>2</v>
      </c>
      <c r="G1279" s="15">
        <v>10</v>
      </c>
      <c r="H1279" s="15">
        <v>10</v>
      </c>
      <c r="I1279" s="15">
        <v>10</v>
      </c>
      <c r="J1279" s="97" t="s">
        <v>3646</v>
      </c>
      <c r="K1279" s="152" t="s">
        <v>41</v>
      </c>
      <c r="L1279" s="91" t="str">
        <f t="shared" si="22"/>
        <v>오후</v>
      </c>
      <c r="M1279" s="151"/>
    </row>
    <row r="1280" spans="2:13">
      <c r="B1280" s="72" t="s">
        <v>3645</v>
      </c>
      <c r="C1280" s="15" t="s">
        <v>3675</v>
      </c>
      <c r="D1280" s="15" t="s">
        <v>3034</v>
      </c>
      <c r="E1280" s="15">
        <v>10</v>
      </c>
      <c r="F1280" s="15">
        <v>2</v>
      </c>
      <c r="G1280" s="15">
        <v>10</v>
      </c>
      <c r="H1280" s="15">
        <v>10</v>
      </c>
      <c r="I1280" s="15">
        <v>10</v>
      </c>
      <c r="J1280" s="97" t="s">
        <v>3646</v>
      </c>
      <c r="K1280" s="152" t="s">
        <v>85</v>
      </c>
      <c r="L1280" s="91" t="str">
        <f t="shared" si="22"/>
        <v>오후</v>
      </c>
      <c r="M1280" s="151"/>
    </row>
    <row r="1281" spans="2:13">
      <c r="B1281" s="72" t="s">
        <v>3645</v>
      </c>
      <c r="C1281" s="15" t="s">
        <v>3675</v>
      </c>
      <c r="D1281" s="15" t="s">
        <v>3035</v>
      </c>
      <c r="E1281" s="15">
        <v>10</v>
      </c>
      <c r="F1281" s="15">
        <v>2</v>
      </c>
      <c r="G1281" s="15">
        <v>10</v>
      </c>
      <c r="H1281" s="15">
        <v>10</v>
      </c>
      <c r="I1281" s="15">
        <v>10</v>
      </c>
      <c r="J1281" s="97" t="s">
        <v>3646</v>
      </c>
      <c r="K1281" s="152" t="s">
        <v>85</v>
      </c>
      <c r="L1281" s="91" t="str">
        <f t="shared" si="22"/>
        <v>오후</v>
      </c>
      <c r="M1281" s="151"/>
    </row>
    <row r="1282" spans="2:13">
      <c r="B1282" s="72" t="s">
        <v>3645</v>
      </c>
      <c r="C1282" s="15" t="s">
        <v>3675</v>
      </c>
      <c r="D1282" s="15" t="s">
        <v>3036</v>
      </c>
      <c r="E1282" s="15">
        <v>10</v>
      </c>
      <c r="F1282" s="15">
        <v>2</v>
      </c>
      <c r="G1282" s="15">
        <v>10</v>
      </c>
      <c r="H1282" s="15">
        <v>10</v>
      </c>
      <c r="I1282" s="15">
        <v>10</v>
      </c>
      <c r="J1282" s="97" t="s">
        <v>3646</v>
      </c>
      <c r="K1282" s="152" t="s">
        <v>95</v>
      </c>
      <c r="L1282" s="91" t="str">
        <f t="shared" si="22"/>
        <v>오후</v>
      </c>
      <c r="M1282" s="151"/>
    </row>
    <row r="1283" spans="2:13">
      <c r="B1283" s="72" t="s">
        <v>3645</v>
      </c>
      <c r="C1283" s="15" t="s">
        <v>3675</v>
      </c>
      <c r="D1283" s="15" t="s">
        <v>3037</v>
      </c>
      <c r="E1283" s="15">
        <v>10</v>
      </c>
      <c r="F1283" s="15">
        <v>2</v>
      </c>
      <c r="G1283" s="15">
        <v>10</v>
      </c>
      <c r="H1283" s="15">
        <v>10</v>
      </c>
      <c r="I1283" s="15">
        <v>10</v>
      </c>
      <c r="J1283" s="97" t="s">
        <v>3646</v>
      </c>
      <c r="K1283" s="152" t="s">
        <v>41</v>
      </c>
      <c r="L1283" s="91" t="str">
        <f t="shared" si="22"/>
        <v>오후</v>
      </c>
      <c r="M1283" s="151"/>
    </row>
    <row r="1284" spans="2:13">
      <c r="B1284" s="72" t="s">
        <v>3645</v>
      </c>
      <c r="C1284" s="15" t="s">
        <v>3675</v>
      </c>
      <c r="D1284" s="15" t="s">
        <v>3038</v>
      </c>
      <c r="E1284" s="15">
        <v>10</v>
      </c>
      <c r="F1284" s="15">
        <v>2</v>
      </c>
      <c r="G1284" s="15">
        <v>10</v>
      </c>
      <c r="H1284" s="15">
        <v>10</v>
      </c>
      <c r="I1284" s="15">
        <v>10</v>
      </c>
      <c r="J1284" s="97" t="s">
        <v>3646</v>
      </c>
      <c r="K1284" s="152" t="s">
        <v>420</v>
      </c>
      <c r="L1284" s="91" t="str">
        <f t="shared" si="22"/>
        <v>오후</v>
      </c>
      <c r="M1284" s="151"/>
    </row>
    <row r="1285" spans="2:13">
      <c r="B1285" s="72" t="s">
        <v>3645</v>
      </c>
      <c r="C1285" s="15" t="s">
        <v>3675</v>
      </c>
      <c r="D1285" s="15" t="s">
        <v>3039</v>
      </c>
      <c r="E1285" s="15">
        <v>10</v>
      </c>
      <c r="F1285" s="15">
        <v>2</v>
      </c>
      <c r="G1285" s="15">
        <v>10</v>
      </c>
      <c r="H1285" s="15">
        <v>10</v>
      </c>
      <c r="I1285" s="15">
        <v>10</v>
      </c>
      <c r="J1285" s="97" t="s">
        <v>3646</v>
      </c>
      <c r="K1285" s="152" t="s">
        <v>95</v>
      </c>
      <c r="L1285" s="91" t="str">
        <f t="shared" si="22"/>
        <v>오후</v>
      </c>
      <c r="M1285" s="151"/>
    </row>
    <row r="1286" spans="2:13">
      <c r="B1286" s="72" t="s">
        <v>3645</v>
      </c>
      <c r="C1286" s="15" t="s">
        <v>3675</v>
      </c>
      <c r="D1286" s="15" t="s">
        <v>3040</v>
      </c>
      <c r="E1286" s="15">
        <v>10</v>
      </c>
      <c r="F1286" s="15">
        <v>2</v>
      </c>
      <c r="G1286" s="15">
        <v>10</v>
      </c>
      <c r="H1286" s="15">
        <v>10</v>
      </c>
      <c r="I1286" s="15">
        <v>10</v>
      </c>
      <c r="J1286" s="97" t="s">
        <v>3646</v>
      </c>
      <c r="K1286" s="152" t="s">
        <v>95</v>
      </c>
      <c r="L1286" s="91" t="str">
        <f t="shared" si="22"/>
        <v>오후</v>
      </c>
      <c r="M1286" s="151"/>
    </row>
    <row r="1287" spans="2:13">
      <c r="B1287" s="72" t="s">
        <v>3645</v>
      </c>
      <c r="C1287" s="15" t="s">
        <v>3786</v>
      </c>
      <c r="D1287" s="15" t="s">
        <v>3041</v>
      </c>
      <c r="E1287" s="15">
        <v>10</v>
      </c>
      <c r="F1287" s="15">
        <v>2</v>
      </c>
      <c r="G1287" s="15">
        <v>10</v>
      </c>
      <c r="H1287" s="15">
        <v>10</v>
      </c>
      <c r="I1287" s="15">
        <v>10</v>
      </c>
      <c r="J1287" s="97" t="s">
        <v>3646</v>
      </c>
      <c r="K1287" s="152" t="s">
        <v>88</v>
      </c>
      <c r="L1287" s="91" t="str">
        <f t="shared" si="22"/>
        <v>오전</v>
      </c>
      <c r="M1287" s="151"/>
    </row>
    <row r="1288" spans="2:13">
      <c r="B1288" s="72" t="s">
        <v>3645</v>
      </c>
      <c r="C1288" s="15" t="s">
        <v>3786</v>
      </c>
      <c r="D1288" s="15" t="s">
        <v>3043</v>
      </c>
      <c r="E1288" s="15">
        <v>10</v>
      </c>
      <c r="F1288" s="15">
        <v>2</v>
      </c>
      <c r="G1288" s="15">
        <v>10</v>
      </c>
      <c r="H1288" s="15">
        <v>10</v>
      </c>
      <c r="I1288" s="15">
        <v>10</v>
      </c>
      <c r="J1288" s="97" t="s">
        <v>3646</v>
      </c>
      <c r="K1288" s="152" t="s">
        <v>73</v>
      </c>
      <c r="L1288" s="91" t="str">
        <f t="shared" si="22"/>
        <v>오전</v>
      </c>
      <c r="M1288" s="151"/>
    </row>
    <row r="1289" spans="2:13">
      <c r="B1289" s="72" t="s">
        <v>3645</v>
      </c>
      <c r="C1289" s="15" t="s">
        <v>3786</v>
      </c>
      <c r="D1289" s="15" t="s">
        <v>3044</v>
      </c>
      <c r="E1289" s="15">
        <v>10</v>
      </c>
      <c r="F1289" s="15">
        <v>2</v>
      </c>
      <c r="G1289" s="15">
        <v>10</v>
      </c>
      <c r="H1289" s="15">
        <v>10</v>
      </c>
      <c r="I1289" s="15">
        <v>10</v>
      </c>
      <c r="J1289" s="97" t="s">
        <v>3646</v>
      </c>
      <c r="K1289" s="152" t="s">
        <v>73</v>
      </c>
      <c r="L1289" s="91" t="str">
        <f t="shared" si="22"/>
        <v>오전</v>
      </c>
      <c r="M1289" s="151"/>
    </row>
    <row r="1290" spans="2:13">
      <c r="B1290" s="72" t="s">
        <v>3645</v>
      </c>
      <c r="C1290" s="15" t="s">
        <v>3786</v>
      </c>
      <c r="D1290" s="15" t="s">
        <v>3045</v>
      </c>
      <c r="E1290" s="15">
        <v>10</v>
      </c>
      <c r="F1290" s="15">
        <v>2</v>
      </c>
      <c r="G1290" s="15">
        <v>10</v>
      </c>
      <c r="H1290" s="15">
        <v>10</v>
      </c>
      <c r="I1290" s="15">
        <v>10</v>
      </c>
      <c r="J1290" s="97" t="s">
        <v>3646</v>
      </c>
      <c r="K1290" s="152" t="s">
        <v>73</v>
      </c>
      <c r="L1290" s="91" t="str">
        <f t="shared" si="22"/>
        <v>오전</v>
      </c>
      <c r="M1290" s="151"/>
    </row>
    <row r="1291" spans="2:13">
      <c r="B1291" s="72" t="s">
        <v>3645</v>
      </c>
      <c r="C1291" s="15" t="s">
        <v>3752</v>
      </c>
      <c r="D1291" s="15" t="s">
        <v>3046</v>
      </c>
      <c r="E1291" s="15">
        <v>10</v>
      </c>
      <c r="F1291" s="15">
        <v>2</v>
      </c>
      <c r="G1291" s="15">
        <v>10</v>
      </c>
      <c r="H1291" s="15">
        <v>10</v>
      </c>
      <c r="I1291" s="15">
        <v>10</v>
      </c>
      <c r="J1291" s="97" t="s">
        <v>3646</v>
      </c>
      <c r="K1291" s="152" t="s">
        <v>41</v>
      </c>
      <c r="L1291" s="91" t="str">
        <f t="shared" si="22"/>
        <v>오후</v>
      </c>
      <c r="M1291" s="151"/>
    </row>
    <row r="1292" spans="2:13">
      <c r="B1292" s="72" t="s">
        <v>3645</v>
      </c>
      <c r="C1292" s="15" t="s">
        <v>3752</v>
      </c>
      <c r="D1292" s="15" t="s">
        <v>3048</v>
      </c>
      <c r="E1292" s="15">
        <v>10</v>
      </c>
      <c r="F1292" s="15">
        <v>2</v>
      </c>
      <c r="G1292" s="15">
        <v>10</v>
      </c>
      <c r="H1292" s="15">
        <v>10</v>
      </c>
      <c r="I1292" s="15">
        <v>10</v>
      </c>
      <c r="J1292" s="97" t="s">
        <v>3646</v>
      </c>
      <c r="K1292" s="152" t="s">
        <v>2961</v>
      </c>
      <c r="L1292" s="91" t="str">
        <f t="shared" si="22"/>
        <v>오후</v>
      </c>
      <c r="M1292" s="151"/>
    </row>
    <row r="1293" spans="2:13">
      <c r="B1293" s="72" t="s">
        <v>3645</v>
      </c>
      <c r="C1293" s="15" t="s">
        <v>3752</v>
      </c>
      <c r="D1293" s="15" t="s">
        <v>3049</v>
      </c>
      <c r="E1293" s="15">
        <v>10</v>
      </c>
      <c r="F1293" s="15">
        <v>2</v>
      </c>
      <c r="G1293" s="15">
        <v>10</v>
      </c>
      <c r="H1293" s="15">
        <v>10</v>
      </c>
      <c r="I1293" s="15">
        <v>10</v>
      </c>
      <c r="J1293" s="97" t="s">
        <v>3646</v>
      </c>
      <c r="K1293" s="152" t="s">
        <v>41</v>
      </c>
      <c r="L1293" s="91" t="str">
        <f t="shared" si="22"/>
        <v>오후</v>
      </c>
      <c r="M1293" s="151"/>
    </row>
    <row r="1294" spans="2:13">
      <c r="B1294" s="72" t="s">
        <v>3645</v>
      </c>
      <c r="C1294" s="15" t="s">
        <v>3752</v>
      </c>
      <c r="D1294" s="15" t="s">
        <v>3050</v>
      </c>
      <c r="E1294" s="15">
        <v>10</v>
      </c>
      <c r="F1294" s="15">
        <v>2</v>
      </c>
      <c r="G1294" s="15">
        <v>10</v>
      </c>
      <c r="H1294" s="15">
        <v>10</v>
      </c>
      <c r="I1294" s="15">
        <v>10</v>
      </c>
      <c r="J1294" s="97" t="s">
        <v>3646</v>
      </c>
      <c r="K1294" s="152" t="s">
        <v>3446</v>
      </c>
      <c r="L1294" s="91" t="str">
        <f t="shared" si="22"/>
        <v>오후</v>
      </c>
      <c r="M1294" s="151"/>
    </row>
    <row r="1295" spans="2:13">
      <c r="B1295" s="72" t="s">
        <v>3645</v>
      </c>
      <c r="C1295" s="15" t="s">
        <v>3752</v>
      </c>
      <c r="D1295" s="15" t="s">
        <v>3051</v>
      </c>
      <c r="E1295" s="15">
        <v>10</v>
      </c>
      <c r="F1295" s="15">
        <v>2</v>
      </c>
      <c r="G1295" s="15">
        <v>10</v>
      </c>
      <c r="H1295" s="15">
        <v>10</v>
      </c>
      <c r="I1295" s="15">
        <v>10</v>
      </c>
      <c r="J1295" s="97" t="s">
        <v>3646</v>
      </c>
      <c r="K1295" s="152" t="s">
        <v>2961</v>
      </c>
      <c r="L1295" s="91" t="str">
        <f t="shared" si="22"/>
        <v>오후</v>
      </c>
      <c r="M1295" s="151"/>
    </row>
    <row r="1296" spans="2:13">
      <c r="B1296" s="72" t="s">
        <v>3645</v>
      </c>
      <c r="C1296" s="15" t="s">
        <v>3752</v>
      </c>
      <c r="D1296" s="15" t="s">
        <v>3052</v>
      </c>
      <c r="E1296" s="15">
        <v>10</v>
      </c>
      <c r="F1296" s="15">
        <v>2</v>
      </c>
      <c r="G1296" s="15">
        <v>10</v>
      </c>
      <c r="H1296" s="15">
        <v>10</v>
      </c>
      <c r="I1296" s="15">
        <v>10</v>
      </c>
      <c r="J1296" s="97" t="s">
        <v>3646</v>
      </c>
      <c r="K1296" s="152" t="s">
        <v>88</v>
      </c>
      <c r="L1296" s="91" t="str">
        <f t="shared" si="22"/>
        <v>오후</v>
      </c>
      <c r="M1296" s="151"/>
    </row>
    <row r="1297" spans="2:13">
      <c r="B1297" s="72" t="s">
        <v>3645</v>
      </c>
      <c r="C1297" s="15" t="s">
        <v>3752</v>
      </c>
      <c r="D1297" s="15" t="s">
        <v>3053</v>
      </c>
      <c r="E1297" s="15">
        <v>10</v>
      </c>
      <c r="F1297" s="15">
        <v>2</v>
      </c>
      <c r="G1297" s="15">
        <v>10</v>
      </c>
      <c r="H1297" s="15">
        <v>10</v>
      </c>
      <c r="I1297" s="15">
        <v>10</v>
      </c>
      <c r="J1297" s="97" t="s">
        <v>3646</v>
      </c>
      <c r="K1297" s="152" t="s">
        <v>3139</v>
      </c>
      <c r="L1297" s="91" t="str">
        <f t="shared" si="22"/>
        <v>오후</v>
      </c>
      <c r="M1297" s="151"/>
    </row>
    <row r="1298" spans="2:13">
      <c r="B1298" s="72" t="s">
        <v>3645</v>
      </c>
      <c r="C1298" s="15" t="s">
        <v>3752</v>
      </c>
      <c r="D1298" s="15" t="s">
        <v>3054</v>
      </c>
      <c r="E1298" s="15">
        <v>10</v>
      </c>
      <c r="F1298" s="15">
        <v>2</v>
      </c>
      <c r="G1298" s="15">
        <v>10</v>
      </c>
      <c r="H1298" s="15">
        <v>10</v>
      </c>
      <c r="I1298" s="15">
        <v>10</v>
      </c>
      <c r="J1298" s="97" t="s">
        <v>3646</v>
      </c>
      <c r="K1298" s="152" t="s">
        <v>41</v>
      </c>
      <c r="L1298" s="91" t="str">
        <f t="shared" si="22"/>
        <v>오후</v>
      </c>
      <c r="M1298" s="151"/>
    </row>
    <row r="1299" spans="2:13">
      <c r="B1299" s="72" t="s">
        <v>3645</v>
      </c>
      <c r="C1299" s="15" t="s">
        <v>3752</v>
      </c>
      <c r="D1299" s="15" t="s">
        <v>3055</v>
      </c>
      <c r="E1299" s="15">
        <v>10</v>
      </c>
      <c r="F1299" s="15">
        <v>2</v>
      </c>
      <c r="G1299" s="15">
        <v>10</v>
      </c>
      <c r="H1299" s="15">
        <v>10</v>
      </c>
      <c r="I1299" s="15">
        <v>10</v>
      </c>
      <c r="J1299" s="97" t="s">
        <v>3646</v>
      </c>
      <c r="K1299" s="152" t="s">
        <v>95</v>
      </c>
      <c r="L1299" s="91" t="str">
        <f t="shared" si="22"/>
        <v>오후</v>
      </c>
      <c r="M1299" s="151"/>
    </row>
    <row r="1300" spans="2:13">
      <c r="B1300" s="72" t="s">
        <v>3645</v>
      </c>
      <c r="C1300" s="15" t="s">
        <v>3752</v>
      </c>
      <c r="D1300" s="15" t="s">
        <v>3057</v>
      </c>
      <c r="E1300" s="15">
        <v>10</v>
      </c>
      <c r="F1300" s="15">
        <v>2</v>
      </c>
      <c r="G1300" s="15">
        <v>10</v>
      </c>
      <c r="H1300" s="15">
        <v>10</v>
      </c>
      <c r="I1300" s="15">
        <v>10</v>
      </c>
      <c r="J1300" s="97" t="s">
        <v>3646</v>
      </c>
      <c r="K1300" s="152" t="s">
        <v>423</v>
      </c>
      <c r="L1300" s="91" t="str">
        <f t="shared" si="22"/>
        <v>오후</v>
      </c>
      <c r="M1300" s="151"/>
    </row>
    <row r="1301" spans="2:13">
      <c r="B1301" s="72" t="s">
        <v>3645</v>
      </c>
      <c r="C1301" s="15" t="s">
        <v>3752</v>
      </c>
      <c r="D1301" s="15" t="s">
        <v>3058</v>
      </c>
      <c r="E1301" s="15">
        <v>10</v>
      </c>
      <c r="F1301" s="15">
        <v>2</v>
      </c>
      <c r="G1301" s="15">
        <v>10</v>
      </c>
      <c r="H1301" s="15">
        <v>10</v>
      </c>
      <c r="I1301" s="15">
        <v>10</v>
      </c>
      <c r="J1301" s="97" t="s">
        <v>3646</v>
      </c>
      <c r="K1301" s="152" t="s">
        <v>41</v>
      </c>
      <c r="L1301" s="91" t="str">
        <f t="shared" si="22"/>
        <v>오후</v>
      </c>
      <c r="M1301" s="151"/>
    </row>
    <row r="1302" spans="2:13">
      <c r="B1302" s="72" t="s">
        <v>3645</v>
      </c>
      <c r="C1302" s="15" t="s">
        <v>3752</v>
      </c>
      <c r="D1302" s="15" t="s">
        <v>3060</v>
      </c>
      <c r="E1302" s="15">
        <v>10</v>
      </c>
      <c r="F1302" s="15">
        <v>2</v>
      </c>
      <c r="G1302" s="15">
        <v>10</v>
      </c>
      <c r="H1302" s="15">
        <v>10</v>
      </c>
      <c r="I1302" s="15">
        <v>10</v>
      </c>
      <c r="J1302" s="97" t="s">
        <v>3646</v>
      </c>
      <c r="K1302" s="152" t="s">
        <v>85</v>
      </c>
      <c r="L1302" s="91" t="str">
        <f t="shared" si="22"/>
        <v>오후</v>
      </c>
      <c r="M1302" s="151"/>
    </row>
    <row r="1303" spans="2:13">
      <c r="B1303" s="72" t="s">
        <v>3645</v>
      </c>
      <c r="C1303" s="15" t="s">
        <v>3752</v>
      </c>
      <c r="D1303" s="15" t="s">
        <v>3061</v>
      </c>
      <c r="E1303" s="15">
        <v>10</v>
      </c>
      <c r="F1303" s="15">
        <v>2</v>
      </c>
      <c r="G1303" s="15">
        <v>10</v>
      </c>
      <c r="H1303" s="15">
        <v>10</v>
      </c>
      <c r="I1303" s="15">
        <v>10</v>
      </c>
      <c r="J1303" s="97" t="s">
        <v>3646</v>
      </c>
      <c r="K1303" s="152" t="s">
        <v>3139</v>
      </c>
      <c r="L1303" s="91" t="str">
        <f t="shared" si="22"/>
        <v>오후</v>
      </c>
      <c r="M1303" s="151"/>
    </row>
    <row r="1304" spans="2:13">
      <c r="B1304" s="72" t="s">
        <v>3645</v>
      </c>
      <c r="C1304" s="15" t="s">
        <v>3752</v>
      </c>
      <c r="D1304" s="15" t="s">
        <v>3062</v>
      </c>
      <c r="E1304" s="15">
        <v>10</v>
      </c>
      <c r="F1304" s="15">
        <v>2</v>
      </c>
      <c r="G1304" s="15">
        <v>10</v>
      </c>
      <c r="H1304" s="15">
        <v>10</v>
      </c>
      <c r="I1304" s="15">
        <v>10</v>
      </c>
      <c r="J1304" s="97" t="s">
        <v>3646</v>
      </c>
      <c r="K1304" s="152" t="s">
        <v>3446</v>
      </c>
      <c r="L1304" s="91" t="str">
        <f t="shared" ref="L1304:L1345" si="23">IF(MID(D1304,1,8)&gt;="20241101",IF(VALUE(MID(D1304,10,6))&lt;120000,"오전",IF(VALUE(MID(D1304,10,2))&lt;17,"오후","야간")),
IF(MID(D1304,1,8)&lt;"20241101",IF(VALUE(MID(D1304,10,6))&lt;120000,"오전",IF(VALUE(MID(D1304,10,2))&lt;18,"오후","야간"))
))</f>
        <v>오후</v>
      </c>
      <c r="M1304" s="151"/>
    </row>
    <row r="1305" spans="2:13">
      <c r="B1305" s="72" t="s">
        <v>3645</v>
      </c>
      <c r="C1305" s="15" t="s">
        <v>3752</v>
      </c>
      <c r="D1305" s="15" t="s">
        <v>3063</v>
      </c>
      <c r="E1305" s="15">
        <v>10</v>
      </c>
      <c r="F1305" s="15">
        <v>2</v>
      </c>
      <c r="G1305" s="15">
        <v>10</v>
      </c>
      <c r="H1305" s="15">
        <v>10</v>
      </c>
      <c r="I1305" s="15">
        <v>10</v>
      </c>
      <c r="J1305" s="97" t="s">
        <v>3646</v>
      </c>
      <c r="K1305" s="152" t="s">
        <v>3047</v>
      </c>
      <c r="L1305" s="91" t="str">
        <f t="shared" si="23"/>
        <v>오후</v>
      </c>
      <c r="M1305" s="151"/>
    </row>
    <row r="1306" spans="2:13">
      <c r="B1306" s="72" t="s">
        <v>3645</v>
      </c>
      <c r="C1306" s="15" t="s">
        <v>3752</v>
      </c>
      <c r="D1306" s="15" t="s">
        <v>3064</v>
      </c>
      <c r="E1306" s="15">
        <v>10</v>
      </c>
      <c r="F1306" s="15">
        <v>2</v>
      </c>
      <c r="G1306" s="15">
        <v>10</v>
      </c>
      <c r="H1306" s="15">
        <v>10</v>
      </c>
      <c r="I1306" s="15">
        <v>10</v>
      </c>
      <c r="J1306" s="97" t="s">
        <v>3646</v>
      </c>
      <c r="K1306" s="152" t="s">
        <v>93</v>
      </c>
      <c r="L1306" s="91" t="str">
        <f t="shared" si="23"/>
        <v>오후</v>
      </c>
      <c r="M1306" s="151"/>
    </row>
    <row r="1307" spans="2:13">
      <c r="B1307" s="72" t="s">
        <v>3645</v>
      </c>
      <c r="C1307" s="15" t="s">
        <v>3752</v>
      </c>
      <c r="D1307" s="15" t="s">
        <v>3066</v>
      </c>
      <c r="E1307" s="15">
        <v>10</v>
      </c>
      <c r="F1307" s="15">
        <v>2</v>
      </c>
      <c r="G1307" s="15">
        <v>10</v>
      </c>
      <c r="H1307" s="15">
        <v>10</v>
      </c>
      <c r="I1307" s="15">
        <v>10</v>
      </c>
      <c r="J1307" s="97" t="s">
        <v>3646</v>
      </c>
      <c r="K1307" s="152" t="s">
        <v>93</v>
      </c>
      <c r="L1307" s="91" t="str">
        <f t="shared" si="23"/>
        <v>오후</v>
      </c>
      <c r="M1307" s="151"/>
    </row>
    <row r="1308" spans="2:13">
      <c r="B1308" s="72" t="s">
        <v>3645</v>
      </c>
      <c r="C1308" s="15" t="s">
        <v>3752</v>
      </c>
      <c r="D1308" s="15" t="s">
        <v>3068</v>
      </c>
      <c r="E1308" s="15">
        <v>10</v>
      </c>
      <c r="F1308" s="15">
        <v>2</v>
      </c>
      <c r="G1308" s="15">
        <v>10</v>
      </c>
      <c r="H1308" s="15">
        <v>10</v>
      </c>
      <c r="I1308" s="15">
        <v>10</v>
      </c>
      <c r="J1308" s="97" t="s">
        <v>3646</v>
      </c>
      <c r="K1308" s="152" t="s">
        <v>88</v>
      </c>
      <c r="L1308" s="91" t="str">
        <f t="shared" si="23"/>
        <v>오후</v>
      </c>
      <c r="M1308" s="151"/>
    </row>
    <row r="1309" spans="2:13">
      <c r="B1309" s="72" t="s">
        <v>3645</v>
      </c>
      <c r="C1309" s="15" t="s">
        <v>3752</v>
      </c>
      <c r="D1309" s="15" t="s">
        <v>3070</v>
      </c>
      <c r="E1309" s="15">
        <v>10</v>
      </c>
      <c r="F1309" s="15">
        <v>2</v>
      </c>
      <c r="G1309" s="15">
        <v>10</v>
      </c>
      <c r="H1309" s="15">
        <v>10</v>
      </c>
      <c r="I1309" s="15">
        <v>10</v>
      </c>
      <c r="J1309" s="97" t="s">
        <v>3646</v>
      </c>
      <c r="K1309" s="152" t="s">
        <v>362</v>
      </c>
      <c r="L1309" s="91" t="str">
        <f t="shared" si="23"/>
        <v>오후</v>
      </c>
      <c r="M1309" s="151"/>
    </row>
    <row r="1310" spans="2:13">
      <c r="B1310" s="72" t="s">
        <v>3645</v>
      </c>
      <c r="C1310" s="15" t="s">
        <v>3752</v>
      </c>
      <c r="D1310" s="15" t="s">
        <v>3071</v>
      </c>
      <c r="E1310" s="15">
        <v>10</v>
      </c>
      <c r="F1310" s="15">
        <v>2</v>
      </c>
      <c r="G1310" s="15">
        <v>10</v>
      </c>
      <c r="H1310" s="15">
        <v>10</v>
      </c>
      <c r="I1310" s="15">
        <v>10</v>
      </c>
      <c r="J1310" s="97" t="s">
        <v>3646</v>
      </c>
      <c r="K1310" s="152" t="s">
        <v>88</v>
      </c>
      <c r="L1310" s="91" t="str">
        <f t="shared" si="23"/>
        <v>오후</v>
      </c>
      <c r="M1310" s="151"/>
    </row>
    <row r="1311" spans="2:13">
      <c r="B1311" s="72" t="s">
        <v>3645</v>
      </c>
      <c r="C1311" s="15" t="s">
        <v>3752</v>
      </c>
      <c r="D1311" s="15" t="s">
        <v>3072</v>
      </c>
      <c r="E1311" s="15">
        <v>10</v>
      </c>
      <c r="F1311" s="15">
        <v>2</v>
      </c>
      <c r="G1311" s="15">
        <v>10</v>
      </c>
      <c r="H1311" s="15">
        <v>10</v>
      </c>
      <c r="I1311" s="15">
        <v>10</v>
      </c>
      <c r="J1311" s="97" t="s">
        <v>3646</v>
      </c>
      <c r="K1311" s="152" t="s">
        <v>88</v>
      </c>
      <c r="L1311" s="91" t="str">
        <f t="shared" si="23"/>
        <v>오후</v>
      </c>
      <c r="M1311" s="151"/>
    </row>
    <row r="1312" spans="2:13">
      <c r="B1312" s="72" t="s">
        <v>3645</v>
      </c>
      <c r="C1312" s="15" t="s">
        <v>3752</v>
      </c>
      <c r="D1312" s="15" t="s">
        <v>3075</v>
      </c>
      <c r="E1312" s="15">
        <v>10</v>
      </c>
      <c r="F1312" s="15">
        <v>2</v>
      </c>
      <c r="G1312" s="15">
        <v>10</v>
      </c>
      <c r="H1312" s="15">
        <v>10</v>
      </c>
      <c r="I1312" s="15">
        <v>10</v>
      </c>
      <c r="J1312" s="97" t="s">
        <v>3646</v>
      </c>
      <c r="K1312" s="152" t="s">
        <v>3627</v>
      </c>
      <c r="L1312" s="91" t="str">
        <f t="shared" si="23"/>
        <v>오후</v>
      </c>
      <c r="M1312" s="151"/>
    </row>
    <row r="1313" spans="2:13">
      <c r="B1313" s="72" t="s">
        <v>2995</v>
      </c>
      <c r="C1313" s="15" t="s">
        <v>4207</v>
      </c>
      <c r="D1313" s="15" t="s">
        <v>3285</v>
      </c>
      <c r="E1313" s="15">
        <v>10</v>
      </c>
      <c r="F1313" s="15">
        <v>2</v>
      </c>
      <c r="G1313" s="15">
        <v>10</v>
      </c>
      <c r="H1313" s="15">
        <v>10</v>
      </c>
      <c r="I1313" s="15">
        <v>10</v>
      </c>
      <c r="J1313" s="97" t="s">
        <v>3646</v>
      </c>
      <c r="K1313" s="152" t="s">
        <v>27</v>
      </c>
      <c r="L1313" s="91" t="str">
        <f t="shared" si="23"/>
        <v>오후</v>
      </c>
      <c r="M1313" s="151" t="s">
        <v>117</v>
      </c>
    </row>
    <row r="1314" spans="2:13">
      <c r="B1314" s="72" t="s">
        <v>2995</v>
      </c>
      <c r="C1314" s="15" t="s">
        <v>4207</v>
      </c>
      <c r="D1314" s="15" t="s">
        <v>3287</v>
      </c>
      <c r="E1314" s="15">
        <v>10</v>
      </c>
      <c r="F1314" s="15">
        <v>2</v>
      </c>
      <c r="G1314" s="15">
        <v>10</v>
      </c>
      <c r="H1314" s="15">
        <v>10</v>
      </c>
      <c r="I1314" s="15">
        <v>10</v>
      </c>
      <c r="J1314" s="97" t="s">
        <v>3646</v>
      </c>
      <c r="K1314" s="152" t="s">
        <v>3059</v>
      </c>
      <c r="L1314" s="91" t="str">
        <f t="shared" si="23"/>
        <v>오후</v>
      </c>
      <c r="M1314" s="151" t="s">
        <v>117</v>
      </c>
    </row>
    <row r="1315" spans="2:13">
      <c r="B1315" s="72" t="s">
        <v>2995</v>
      </c>
      <c r="C1315" s="15" t="s">
        <v>4210</v>
      </c>
      <c r="D1315" s="15" t="s">
        <v>3308</v>
      </c>
      <c r="E1315" s="15">
        <v>10</v>
      </c>
      <c r="F1315" s="15">
        <v>2</v>
      </c>
      <c r="G1315" s="15">
        <v>10</v>
      </c>
      <c r="H1315" s="15">
        <v>10</v>
      </c>
      <c r="I1315" s="15">
        <v>10</v>
      </c>
      <c r="J1315" s="97" t="s">
        <v>3646</v>
      </c>
      <c r="K1315" s="152" t="s">
        <v>27</v>
      </c>
      <c r="L1315" s="91" t="str">
        <f t="shared" si="23"/>
        <v>야간</v>
      </c>
      <c r="M1315" s="151" t="s">
        <v>117</v>
      </c>
    </row>
    <row r="1316" spans="2:13">
      <c r="B1316" s="72" t="s">
        <v>4212</v>
      </c>
      <c r="C1316" s="15" t="s">
        <v>2996</v>
      </c>
      <c r="D1316" s="15" t="s">
        <v>3080</v>
      </c>
      <c r="E1316" s="15">
        <v>10</v>
      </c>
      <c r="F1316" s="15">
        <v>2</v>
      </c>
      <c r="G1316" s="15">
        <v>10</v>
      </c>
      <c r="H1316" s="15">
        <v>10</v>
      </c>
      <c r="I1316" s="15">
        <v>10</v>
      </c>
      <c r="J1316" s="97" t="s">
        <v>3646</v>
      </c>
      <c r="K1316" s="152" t="s">
        <v>56</v>
      </c>
      <c r="L1316" s="91" t="str">
        <f t="shared" si="23"/>
        <v>오후</v>
      </c>
      <c r="M1316" s="151" t="s">
        <v>123</v>
      </c>
    </row>
    <row r="1317" spans="2:13">
      <c r="B1317" s="72" t="s">
        <v>2995</v>
      </c>
      <c r="C1317" s="15" t="s">
        <v>2996</v>
      </c>
      <c r="D1317" s="15" t="s">
        <v>3086</v>
      </c>
      <c r="E1317" s="15">
        <v>10</v>
      </c>
      <c r="F1317" s="15">
        <v>2</v>
      </c>
      <c r="G1317" s="15">
        <v>10</v>
      </c>
      <c r="H1317" s="15">
        <v>10</v>
      </c>
      <c r="I1317" s="15">
        <v>10</v>
      </c>
      <c r="J1317" s="97" t="s">
        <v>3646</v>
      </c>
      <c r="K1317" s="152" t="s">
        <v>56</v>
      </c>
      <c r="L1317" s="91" t="str">
        <f t="shared" si="23"/>
        <v>오후</v>
      </c>
      <c r="M1317" s="151" t="s">
        <v>123</v>
      </c>
    </row>
    <row r="1318" spans="2:13">
      <c r="B1318" s="72" t="s">
        <v>2995</v>
      </c>
      <c r="C1318" s="15" t="s">
        <v>2996</v>
      </c>
      <c r="D1318" s="15" t="s">
        <v>3094</v>
      </c>
      <c r="E1318" s="15">
        <v>10</v>
      </c>
      <c r="F1318" s="15">
        <v>2</v>
      </c>
      <c r="G1318" s="15">
        <v>10</v>
      </c>
      <c r="H1318" s="15">
        <v>10</v>
      </c>
      <c r="I1318" s="15">
        <v>10</v>
      </c>
      <c r="J1318" s="97" t="s">
        <v>3646</v>
      </c>
      <c r="K1318" s="152" t="s">
        <v>56</v>
      </c>
      <c r="L1318" s="91" t="str">
        <f t="shared" si="23"/>
        <v>오후</v>
      </c>
      <c r="M1318" s="151" t="s">
        <v>123</v>
      </c>
    </row>
    <row r="1319" spans="2:13">
      <c r="B1319" s="72" t="s">
        <v>2995</v>
      </c>
      <c r="C1319" s="15" t="s">
        <v>2996</v>
      </c>
      <c r="D1319" s="15" t="s">
        <v>3106</v>
      </c>
      <c r="E1319" s="15">
        <v>10</v>
      </c>
      <c r="F1319" s="15">
        <v>2</v>
      </c>
      <c r="G1319" s="15">
        <v>10</v>
      </c>
      <c r="H1319" s="15">
        <v>10</v>
      </c>
      <c r="I1319" s="15">
        <v>10</v>
      </c>
      <c r="J1319" s="97" t="s">
        <v>3646</v>
      </c>
      <c r="K1319" s="152" t="s">
        <v>56</v>
      </c>
      <c r="L1319" s="91" t="str">
        <f t="shared" si="23"/>
        <v>오후</v>
      </c>
      <c r="M1319" s="151" t="s">
        <v>123</v>
      </c>
    </row>
    <row r="1320" spans="2:13">
      <c r="B1320" s="72" t="s">
        <v>2995</v>
      </c>
      <c r="C1320" s="15" t="s">
        <v>2996</v>
      </c>
      <c r="D1320" s="15" t="s">
        <v>3152</v>
      </c>
      <c r="E1320" s="15">
        <v>10</v>
      </c>
      <c r="F1320" s="15">
        <v>2</v>
      </c>
      <c r="G1320" s="15">
        <v>10</v>
      </c>
      <c r="H1320" s="15">
        <v>10</v>
      </c>
      <c r="I1320" s="15">
        <v>10</v>
      </c>
      <c r="J1320" s="97" t="s">
        <v>3646</v>
      </c>
      <c r="K1320" s="152" t="s">
        <v>56</v>
      </c>
      <c r="L1320" s="91" t="str">
        <f t="shared" si="23"/>
        <v>오후</v>
      </c>
      <c r="M1320" s="151" t="s">
        <v>123</v>
      </c>
    </row>
    <row r="1321" spans="2:13">
      <c r="B1321" s="72" t="s">
        <v>2995</v>
      </c>
      <c r="C1321" s="15" t="s">
        <v>2996</v>
      </c>
      <c r="D1321" s="15" t="s">
        <v>3184</v>
      </c>
      <c r="E1321" s="15">
        <v>10</v>
      </c>
      <c r="F1321" s="15">
        <v>2</v>
      </c>
      <c r="G1321" s="15">
        <v>10</v>
      </c>
      <c r="H1321" s="15">
        <v>10</v>
      </c>
      <c r="I1321" s="15">
        <v>10</v>
      </c>
      <c r="J1321" s="97" t="s">
        <v>3646</v>
      </c>
      <c r="K1321" s="152" t="s">
        <v>1388</v>
      </c>
      <c r="L1321" s="91" t="str">
        <f t="shared" si="23"/>
        <v>오후</v>
      </c>
      <c r="M1321" s="151" t="s">
        <v>123</v>
      </c>
    </row>
    <row r="1322" spans="2:13">
      <c r="B1322" s="72" t="s">
        <v>2995</v>
      </c>
      <c r="C1322" s="15" t="s">
        <v>2996</v>
      </c>
      <c r="D1322" s="15" t="s">
        <v>3201</v>
      </c>
      <c r="E1322" s="15">
        <v>10</v>
      </c>
      <c r="F1322" s="15">
        <v>2</v>
      </c>
      <c r="G1322" s="15">
        <v>10</v>
      </c>
      <c r="H1322" s="15">
        <v>10</v>
      </c>
      <c r="I1322" s="15">
        <v>10</v>
      </c>
      <c r="J1322" s="97" t="s">
        <v>3646</v>
      </c>
      <c r="K1322" s="152" t="s">
        <v>56</v>
      </c>
      <c r="L1322" s="91" t="str">
        <f t="shared" si="23"/>
        <v>오후</v>
      </c>
      <c r="M1322" s="151" t="s">
        <v>123</v>
      </c>
    </row>
    <row r="1323" spans="2:13">
      <c r="B1323" s="72" t="s">
        <v>2995</v>
      </c>
      <c r="C1323" s="15" t="s">
        <v>2996</v>
      </c>
      <c r="D1323" s="15" t="s">
        <v>3208</v>
      </c>
      <c r="E1323" s="15">
        <v>10</v>
      </c>
      <c r="F1323" s="15">
        <v>2</v>
      </c>
      <c r="G1323" s="15">
        <v>10</v>
      </c>
      <c r="H1323" s="15">
        <v>10</v>
      </c>
      <c r="I1323" s="15">
        <v>10</v>
      </c>
      <c r="J1323" s="97" t="s">
        <v>3646</v>
      </c>
      <c r="K1323" s="152" t="s">
        <v>56</v>
      </c>
      <c r="L1323" s="91" t="str">
        <f t="shared" si="23"/>
        <v>오후</v>
      </c>
      <c r="M1323" s="151" t="s">
        <v>123</v>
      </c>
    </row>
    <row r="1324" spans="2:13">
      <c r="B1324" s="72" t="s">
        <v>2995</v>
      </c>
      <c r="C1324" s="15" t="s">
        <v>4221</v>
      </c>
      <c r="D1324" s="15" t="s">
        <v>3222</v>
      </c>
      <c r="E1324" s="15">
        <v>10</v>
      </c>
      <c r="F1324" s="15">
        <v>2</v>
      </c>
      <c r="G1324" s="15">
        <v>10</v>
      </c>
      <c r="H1324" s="15">
        <v>10</v>
      </c>
      <c r="I1324" s="15">
        <v>10</v>
      </c>
      <c r="J1324" s="97" t="s">
        <v>3646</v>
      </c>
      <c r="K1324" s="152" t="s">
        <v>372</v>
      </c>
      <c r="L1324" s="91" t="str">
        <f t="shared" si="23"/>
        <v>오전</v>
      </c>
      <c r="M1324" s="151" t="s">
        <v>123</v>
      </c>
    </row>
    <row r="1325" spans="2:13">
      <c r="B1325" s="72" t="s">
        <v>2995</v>
      </c>
      <c r="C1325" s="15" t="s">
        <v>4221</v>
      </c>
      <c r="D1325" s="15" t="s">
        <v>3228</v>
      </c>
      <c r="E1325" s="15">
        <v>10</v>
      </c>
      <c r="F1325" s="15">
        <v>2</v>
      </c>
      <c r="G1325" s="15">
        <v>10</v>
      </c>
      <c r="H1325" s="15">
        <v>10</v>
      </c>
      <c r="I1325" s="15">
        <v>10</v>
      </c>
      <c r="J1325" s="97" t="s">
        <v>3646</v>
      </c>
      <c r="K1325" s="152" t="s">
        <v>372</v>
      </c>
      <c r="L1325" s="91" t="str">
        <f t="shared" si="23"/>
        <v>오전</v>
      </c>
      <c r="M1325" s="151" t="s">
        <v>123</v>
      </c>
    </row>
    <row r="1326" spans="2:13">
      <c r="B1326" s="72" t="s">
        <v>2995</v>
      </c>
      <c r="C1326" s="15" t="s">
        <v>4221</v>
      </c>
      <c r="D1326" s="15" t="s">
        <v>3231</v>
      </c>
      <c r="E1326" s="15">
        <v>10</v>
      </c>
      <c r="F1326" s="15">
        <v>2</v>
      </c>
      <c r="G1326" s="15">
        <v>10</v>
      </c>
      <c r="H1326" s="15">
        <v>10</v>
      </c>
      <c r="I1326" s="15">
        <v>10</v>
      </c>
      <c r="J1326" s="97" t="s">
        <v>3646</v>
      </c>
      <c r="K1326" s="152" t="s">
        <v>3377</v>
      </c>
      <c r="L1326" s="91" t="str">
        <f t="shared" si="23"/>
        <v>오전</v>
      </c>
      <c r="M1326" s="151" t="s">
        <v>123</v>
      </c>
    </row>
    <row r="1327" spans="2:13">
      <c r="B1327" s="72" t="s">
        <v>2995</v>
      </c>
      <c r="C1327" s="15" t="s">
        <v>4221</v>
      </c>
      <c r="D1327" s="15" t="s">
        <v>3234</v>
      </c>
      <c r="E1327" s="15">
        <v>10</v>
      </c>
      <c r="F1327" s="15">
        <v>2</v>
      </c>
      <c r="G1327" s="15">
        <v>10</v>
      </c>
      <c r="H1327" s="15">
        <v>10</v>
      </c>
      <c r="I1327" s="15">
        <v>10</v>
      </c>
      <c r="J1327" s="97" t="s">
        <v>3646</v>
      </c>
      <c r="K1327" s="152" t="s">
        <v>1600</v>
      </c>
      <c r="L1327" s="91" t="str">
        <f t="shared" si="23"/>
        <v>오전</v>
      </c>
      <c r="M1327" s="151" t="s">
        <v>123</v>
      </c>
    </row>
    <row r="1328" spans="2:13">
      <c r="B1328" s="72" t="s">
        <v>2995</v>
      </c>
      <c r="C1328" s="15" t="s">
        <v>4221</v>
      </c>
      <c r="D1328" s="15" t="s">
        <v>3237</v>
      </c>
      <c r="E1328" s="15">
        <v>10</v>
      </c>
      <c r="F1328" s="15">
        <v>2</v>
      </c>
      <c r="G1328" s="15">
        <v>10</v>
      </c>
      <c r="H1328" s="15">
        <v>10</v>
      </c>
      <c r="I1328" s="15">
        <v>10</v>
      </c>
      <c r="J1328" s="97" t="s">
        <v>3646</v>
      </c>
      <c r="K1328" s="152" t="s">
        <v>4226</v>
      </c>
      <c r="L1328" s="91" t="str">
        <f t="shared" si="23"/>
        <v>오전</v>
      </c>
      <c r="M1328" s="151" t="s">
        <v>123</v>
      </c>
    </row>
    <row r="1329" spans="2:13">
      <c r="B1329" s="72" t="s">
        <v>2995</v>
      </c>
      <c r="C1329" s="15" t="s">
        <v>4221</v>
      </c>
      <c r="D1329" s="15" t="s">
        <v>3243</v>
      </c>
      <c r="E1329" s="15">
        <v>10</v>
      </c>
      <c r="F1329" s="15">
        <v>2</v>
      </c>
      <c r="G1329" s="15">
        <v>10</v>
      </c>
      <c r="H1329" s="15">
        <v>10</v>
      </c>
      <c r="I1329" s="15">
        <v>10</v>
      </c>
      <c r="J1329" s="97" t="s">
        <v>3646</v>
      </c>
      <c r="K1329" s="152" t="s">
        <v>56</v>
      </c>
      <c r="L1329" s="91" t="str">
        <f t="shared" si="23"/>
        <v>오전</v>
      </c>
      <c r="M1329" s="151" t="s">
        <v>123</v>
      </c>
    </row>
    <row r="1330" spans="2:13">
      <c r="B1330" s="72" t="s">
        <v>2995</v>
      </c>
      <c r="C1330" s="15" t="s">
        <v>4221</v>
      </c>
      <c r="D1330" s="15" t="s">
        <v>3245</v>
      </c>
      <c r="E1330" s="15">
        <v>10</v>
      </c>
      <c r="F1330" s="15">
        <v>2</v>
      </c>
      <c r="G1330" s="15">
        <v>10</v>
      </c>
      <c r="H1330" s="15">
        <v>10</v>
      </c>
      <c r="I1330" s="15">
        <v>10</v>
      </c>
      <c r="J1330" s="97" t="s">
        <v>3646</v>
      </c>
      <c r="K1330" s="152" t="s">
        <v>2879</v>
      </c>
      <c r="L1330" s="91" t="str">
        <f t="shared" si="23"/>
        <v>오전</v>
      </c>
      <c r="M1330" s="403" t="s">
        <v>2880</v>
      </c>
    </row>
    <row r="1331" spans="2:13">
      <c r="B1331" s="72" t="s">
        <v>2995</v>
      </c>
      <c r="C1331" s="15" t="s">
        <v>4221</v>
      </c>
      <c r="D1331" s="15" t="s">
        <v>3246</v>
      </c>
      <c r="E1331" s="15">
        <v>10</v>
      </c>
      <c r="F1331" s="15">
        <v>2</v>
      </c>
      <c r="G1331" s="15">
        <v>10</v>
      </c>
      <c r="H1331" s="15">
        <v>10</v>
      </c>
      <c r="I1331" s="15">
        <v>10</v>
      </c>
      <c r="J1331" s="97" t="s">
        <v>3646</v>
      </c>
      <c r="K1331" s="152" t="s">
        <v>2879</v>
      </c>
      <c r="L1331" s="91" t="str">
        <f t="shared" si="23"/>
        <v>오전</v>
      </c>
      <c r="M1331" s="403" t="s">
        <v>2880</v>
      </c>
    </row>
    <row r="1332" spans="2:13">
      <c r="B1332" s="72" t="s">
        <v>2995</v>
      </c>
      <c r="C1332" s="15" t="s">
        <v>4231</v>
      </c>
      <c r="D1332" s="15" t="s">
        <v>3249</v>
      </c>
      <c r="E1332" s="15">
        <v>10</v>
      </c>
      <c r="F1332" s="15">
        <v>2</v>
      </c>
      <c r="G1332" s="15">
        <v>10</v>
      </c>
      <c r="H1332" s="15">
        <v>10</v>
      </c>
      <c r="I1332" s="15">
        <v>10</v>
      </c>
      <c r="J1332" s="97" t="s">
        <v>3646</v>
      </c>
      <c r="K1332" s="152" t="s">
        <v>56</v>
      </c>
      <c r="L1332" s="91" t="str">
        <f t="shared" si="23"/>
        <v>오전</v>
      </c>
      <c r="M1332" s="151" t="s">
        <v>123</v>
      </c>
    </row>
    <row r="1333" spans="2:13">
      <c r="B1333" s="72" t="s">
        <v>2995</v>
      </c>
      <c r="C1333" s="15" t="s">
        <v>4231</v>
      </c>
      <c r="D1333" s="15" t="s">
        <v>3250</v>
      </c>
      <c r="E1333" s="15">
        <v>10</v>
      </c>
      <c r="F1333" s="15">
        <v>2</v>
      </c>
      <c r="G1333" s="15">
        <v>10</v>
      </c>
      <c r="H1333" s="15">
        <v>10</v>
      </c>
      <c r="I1333" s="15">
        <v>10</v>
      </c>
      <c r="J1333" s="97" t="s">
        <v>3646</v>
      </c>
      <c r="K1333" s="152" t="s">
        <v>372</v>
      </c>
      <c r="L1333" s="91" t="str">
        <f t="shared" si="23"/>
        <v>오전</v>
      </c>
      <c r="M1333" s="151" t="s">
        <v>123</v>
      </c>
    </row>
    <row r="1334" spans="2:13">
      <c r="B1334" s="72" t="s">
        <v>2995</v>
      </c>
      <c r="C1334" s="15" t="s">
        <v>4231</v>
      </c>
      <c r="D1334" s="15" t="s">
        <v>3251</v>
      </c>
      <c r="E1334" s="15">
        <v>10</v>
      </c>
      <c r="F1334" s="15">
        <v>2</v>
      </c>
      <c r="G1334" s="15">
        <v>10</v>
      </c>
      <c r="H1334" s="15">
        <v>10</v>
      </c>
      <c r="I1334" s="15">
        <v>10</v>
      </c>
      <c r="J1334" s="97" t="s">
        <v>3646</v>
      </c>
      <c r="K1334" s="152" t="s">
        <v>372</v>
      </c>
      <c r="L1334" s="91" t="str">
        <f t="shared" si="23"/>
        <v>오전</v>
      </c>
      <c r="M1334" s="151" t="s">
        <v>123</v>
      </c>
    </row>
    <row r="1335" spans="2:13">
      <c r="B1335" s="72" t="s">
        <v>2995</v>
      </c>
      <c r="C1335" s="15" t="s">
        <v>4231</v>
      </c>
      <c r="D1335" s="15" t="s">
        <v>3256</v>
      </c>
      <c r="E1335" s="15">
        <v>10</v>
      </c>
      <c r="F1335" s="15">
        <v>2</v>
      </c>
      <c r="G1335" s="15">
        <v>10</v>
      </c>
      <c r="H1335" s="15">
        <v>10</v>
      </c>
      <c r="I1335" s="15">
        <v>10</v>
      </c>
      <c r="J1335" s="97" t="s">
        <v>3646</v>
      </c>
      <c r="K1335" s="152" t="s">
        <v>372</v>
      </c>
      <c r="L1335" s="91" t="str">
        <f t="shared" si="23"/>
        <v>오전</v>
      </c>
      <c r="M1335" s="151" t="s">
        <v>123</v>
      </c>
    </row>
    <row r="1336" spans="2:13">
      <c r="B1336" s="72" t="s">
        <v>2995</v>
      </c>
      <c r="C1336" s="15" t="s">
        <v>4207</v>
      </c>
      <c r="D1336" s="15" t="s">
        <v>3262</v>
      </c>
      <c r="E1336" s="15">
        <v>10</v>
      </c>
      <c r="F1336" s="15">
        <v>2</v>
      </c>
      <c r="G1336" s="15">
        <v>10</v>
      </c>
      <c r="H1336" s="15">
        <v>10</v>
      </c>
      <c r="I1336" s="15">
        <v>10</v>
      </c>
      <c r="J1336" s="97" t="s">
        <v>3646</v>
      </c>
      <c r="K1336" s="152" t="s">
        <v>372</v>
      </c>
      <c r="L1336" s="91" t="str">
        <f t="shared" si="23"/>
        <v>오후</v>
      </c>
      <c r="M1336" s="151" t="s">
        <v>123</v>
      </c>
    </row>
    <row r="1337" spans="2:13">
      <c r="B1337" s="72" t="s">
        <v>2995</v>
      </c>
      <c r="C1337" s="15" t="s">
        <v>4207</v>
      </c>
      <c r="D1337" s="15" t="s">
        <v>3263</v>
      </c>
      <c r="E1337" s="15">
        <v>10</v>
      </c>
      <c r="F1337" s="15">
        <v>2</v>
      </c>
      <c r="G1337" s="15">
        <v>10</v>
      </c>
      <c r="H1337" s="15">
        <v>10</v>
      </c>
      <c r="I1337" s="15">
        <v>10</v>
      </c>
      <c r="J1337" s="97" t="s">
        <v>3646</v>
      </c>
      <c r="K1337" s="152" t="s">
        <v>567</v>
      </c>
      <c r="L1337" s="91" t="str">
        <f t="shared" si="23"/>
        <v>오후</v>
      </c>
      <c r="M1337" s="151" t="s">
        <v>123</v>
      </c>
    </row>
    <row r="1338" spans="2:13">
      <c r="B1338" s="72" t="s">
        <v>2995</v>
      </c>
      <c r="C1338" s="15" t="s">
        <v>4207</v>
      </c>
      <c r="D1338" s="15" t="s">
        <v>3270</v>
      </c>
      <c r="E1338" s="15">
        <v>10</v>
      </c>
      <c r="F1338" s="15">
        <v>2</v>
      </c>
      <c r="G1338" s="15">
        <v>10</v>
      </c>
      <c r="H1338" s="15">
        <v>10</v>
      </c>
      <c r="I1338" s="15">
        <v>10</v>
      </c>
      <c r="J1338" s="97" t="s">
        <v>3646</v>
      </c>
      <c r="K1338" s="152" t="s">
        <v>372</v>
      </c>
      <c r="L1338" s="91" t="str">
        <f t="shared" si="23"/>
        <v>오후</v>
      </c>
      <c r="M1338" s="151" t="s">
        <v>123</v>
      </c>
    </row>
    <row r="1339" spans="2:13">
      <c r="B1339" s="72" t="s">
        <v>2995</v>
      </c>
      <c r="C1339" s="15" t="s">
        <v>4207</v>
      </c>
      <c r="D1339" s="15" t="s">
        <v>3272</v>
      </c>
      <c r="E1339" s="15">
        <v>10</v>
      </c>
      <c r="F1339" s="15">
        <v>2</v>
      </c>
      <c r="G1339" s="15">
        <v>10</v>
      </c>
      <c r="H1339" s="15">
        <v>10</v>
      </c>
      <c r="I1339" s="15">
        <v>10</v>
      </c>
      <c r="J1339" s="97" t="s">
        <v>3646</v>
      </c>
      <c r="K1339" s="152" t="s">
        <v>372</v>
      </c>
      <c r="L1339" s="91" t="str">
        <f t="shared" si="23"/>
        <v>오후</v>
      </c>
      <c r="M1339" s="151" t="s">
        <v>123</v>
      </c>
    </row>
    <row r="1340" spans="2:13">
      <c r="B1340" s="72" t="s">
        <v>2995</v>
      </c>
      <c r="C1340" s="15" t="s">
        <v>4207</v>
      </c>
      <c r="D1340" s="15" t="s">
        <v>3274</v>
      </c>
      <c r="E1340" s="15">
        <v>10</v>
      </c>
      <c r="F1340" s="15">
        <v>2</v>
      </c>
      <c r="G1340" s="15">
        <v>10</v>
      </c>
      <c r="H1340" s="15">
        <v>10</v>
      </c>
      <c r="I1340" s="15">
        <v>10</v>
      </c>
      <c r="J1340" s="97" t="s">
        <v>3646</v>
      </c>
      <c r="K1340" s="152" t="s">
        <v>372</v>
      </c>
      <c r="L1340" s="91" t="str">
        <f t="shared" si="23"/>
        <v>오후</v>
      </c>
      <c r="M1340" s="151" t="s">
        <v>123</v>
      </c>
    </row>
    <row r="1341" spans="2:13">
      <c r="B1341" s="72" t="s">
        <v>2995</v>
      </c>
      <c r="C1341" s="15" t="s">
        <v>4207</v>
      </c>
      <c r="D1341" s="15" t="s">
        <v>3277</v>
      </c>
      <c r="E1341" s="15">
        <v>10</v>
      </c>
      <c r="F1341" s="15">
        <v>2</v>
      </c>
      <c r="G1341" s="15">
        <v>10</v>
      </c>
      <c r="H1341" s="15">
        <v>10</v>
      </c>
      <c r="I1341" s="15">
        <v>10</v>
      </c>
      <c r="J1341" s="97" t="s">
        <v>3646</v>
      </c>
      <c r="K1341" s="152" t="s">
        <v>372</v>
      </c>
      <c r="L1341" s="91" t="str">
        <f t="shared" si="23"/>
        <v>오후</v>
      </c>
      <c r="M1341" s="151" t="s">
        <v>123</v>
      </c>
    </row>
    <row r="1342" spans="2:13">
      <c r="B1342" s="72" t="s">
        <v>2995</v>
      </c>
      <c r="C1342" s="15" t="s">
        <v>4207</v>
      </c>
      <c r="D1342" s="15" t="s">
        <v>3278</v>
      </c>
      <c r="E1342" s="15">
        <v>10</v>
      </c>
      <c r="F1342" s="15">
        <v>2</v>
      </c>
      <c r="G1342" s="15">
        <v>10</v>
      </c>
      <c r="H1342" s="15">
        <v>10</v>
      </c>
      <c r="I1342" s="15">
        <v>10</v>
      </c>
      <c r="J1342" s="97" t="s">
        <v>3646</v>
      </c>
      <c r="K1342" s="152" t="s">
        <v>372</v>
      </c>
      <c r="L1342" s="91" t="str">
        <f t="shared" si="23"/>
        <v>오후</v>
      </c>
      <c r="M1342" s="151" t="s">
        <v>123</v>
      </c>
    </row>
    <row r="1343" spans="2:13">
      <c r="B1343" s="72" t="s">
        <v>2995</v>
      </c>
      <c r="C1343" s="15" t="s">
        <v>4207</v>
      </c>
      <c r="D1343" s="15" t="s">
        <v>3281</v>
      </c>
      <c r="E1343" s="15">
        <v>10</v>
      </c>
      <c r="F1343" s="15">
        <v>2</v>
      </c>
      <c r="G1343" s="15">
        <v>10</v>
      </c>
      <c r="H1343" s="15">
        <v>10</v>
      </c>
      <c r="I1343" s="15">
        <v>10</v>
      </c>
      <c r="J1343" s="97" t="s">
        <v>3646</v>
      </c>
      <c r="K1343" s="152" t="s">
        <v>372</v>
      </c>
      <c r="L1343" s="91" t="str">
        <f t="shared" si="23"/>
        <v>오후</v>
      </c>
      <c r="M1343" s="151" t="s">
        <v>123</v>
      </c>
    </row>
    <row r="1344" spans="2:13">
      <c r="B1344" s="72" t="s">
        <v>2995</v>
      </c>
      <c r="C1344" s="15" t="s">
        <v>4207</v>
      </c>
      <c r="D1344" s="15" t="s">
        <v>3282</v>
      </c>
      <c r="E1344" s="15">
        <v>10</v>
      </c>
      <c r="F1344" s="15">
        <v>2</v>
      </c>
      <c r="G1344" s="15">
        <v>10</v>
      </c>
      <c r="H1344" s="15">
        <v>10</v>
      </c>
      <c r="I1344" s="15">
        <v>10</v>
      </c>
      <c r="J1344" s="97" t="s">
        <v>3646</v>
      </c>
      <c r="K1344" s="152" t="s">
        <v>372</v>
      </c>
      <c r="L1344" s="91" t="str">
        <f t="shared" si="23"/>
        <v>오후</v>
      </c>
      <c r="M1344" s="151" t="s">
        <v>123</v>
      </c>
    </row>
    <row r="1345" spans="2:13">
      <c r="B1345" s="72" t="s">
        <v>2995</v>
      </c>
      <c r="C1345" s="15" t="s">
        <v>4207</v>
      </c>
      <c r="D1345" s="15" t="s">
        <v>3289</v>
      </c>
      <c r="E1345" s="15">
        <v>10</v>
      </c>
      <c r="F1345" s="15">
        <v>2</v>
      </c>
      <c r="G1345" s="15">
        <v>10</v>
      </c>
      <c r="H1345" s="15">
        <v>10</v>
      </c>
      <c r="I1345" s="15">
        <v>10</v>
      </c>
      <c r="J1345" s="97" t="s">
        <v>3646</v>
      </c>
      <c r="K1345" s="152" t="s">
        <v>372</v>
      </c>
      <c r="L1345" s="91" t="str">
        <f t="shared" si="23"/>
        <v>오후</v>
      </c>
      <c r="M1345" s="151" t="s">
        <v>123</v>
      </c>
    </row>
    <row r="1346" spans="2:13">
      <c r="B1346" s="72" t="s">
        <v>2995</v>
      </c>
      <c r="C1346" s="15" t="s">
        <v>4210</v>
      </c>
      <c r="D1346" s="15" t="s">
        <v>3303</v>
      </c>
      <c r="E1346" s="15">
        <v>10</v>
      </c>
      <c r="F1346" s="15">
        <v>2</v>
      </c>
      <c r="G1346" s="15">
        <v>10</v>
      </c>
      <c r="H1346" s="15">
        <v>10</v>
      </c>
      <c r="I1346" s="15">
        <v>10</v>
      </c>
      <c r="J1346" s="97" t="s">
        <v>3646</v>
      </c>
      <c r="K1346" s="152" t="s">
        <v>372</v>
      </c>
      <c r="L1346" s="91" t="s">
        <v>30</v>
      </c>
      <c r="M1346" s="151" t="s">
        <v>123</v>
      </c>
    </row>
    <row r="1347" spans="2:13">
      <c r="B1347" s="72" t="s">
        <v>2995</v>
      </c>
      <c r="C1347" s="15" t="s">
        <v>4210</v>
      </c>
      <c r="D1347" s="15" t="s">
        <v>3304</v>
      </c>
      <c r="E1347" s="15">
        <v>10</v>
      </c>
      <c r="F1347" s="15">
        <v>2</v>
      </c>
      <c r="G1347" s="15">
        <v>10</v>
      </c>
      <c r="H1347" s="15">
        <v>10</v>
      </c>
      <c r="I1347" s="15">
        <v>10</v>
      </c>
      <c r="J1347" s="97" t="s">
        <v>3646</v>
      </c>
      <c r="K1347" s="152" t="s">
        <v>372</v>
      </c>
      <c r="L1347" s="91" t="s">
        <v>30</v>
      </c>
      <c r="M1347" s="151" t="s">
        <v>123</v>
      </c>
    </row>
    <row r="1348" spans="2:13">
      <c r="B1348" s="72" t="s">
        <v>2995</v>
      </c>
      <c r="C1348" s="15" t="s">
        <v>4210</v>
      </c>
      <c r="D1348" s="15" t="s">
        <v>3305</v>
      </c>
      <c r="E1348" s="15">
        <v>10</v>
      </c>
      <c r="F1348" s="15">
        <v>2</v>
      </c>
      <c r="G1348" s="15">
        <v>10</v>
      </c>
      <c r="H1348" s="15">
        <v>10</v>
      </c>
      <c r="I1348" s="15">
        <v>10</v>
      </c>
      <c r="J1348" s="97" t="s">
        <v>3646</v>
      </c>
      <c r="K1348" s="152" t="s">
        <v>372</v>
      </c>
      <c r="L1348" s="91" t="s">
        <v>30</v>
      </c>
      <c r="M1348" s="151" t="s">
        <v>123</v>
      </c>
    </row>
    <row r="1349" spans="2:13">
      <c r="B1349" s="72" t="s">
        <v>2995</v>
      </c>
      <c r="C1349" s="15" t="s">
        <v>4210</v>
      </c>
      <c r="D1349" s="15" t="s">
        <v>3306</v>
      </c>
      <c r="E1349" s="15">
        <v>10</v>
      </c>
      <c r="F1349" s="15">
        <v>2</v>
      </c>
      <c r="G1349" s="15">
        <v>10</v>
      </c>
      <c r="H1349" s="15">
        <v>10</v>
      </c>
      <c r="I1349" s="15">
        <v>10</v>
      </c>
      <c r="J1349" s="97" t="s">
        <v>3646</v>
      </c>
      <c r="K1349" s="152" t="s">
        <v>372</v>
      </c>
      <c r="L1349" s="91" t="s">
        <v>30</v>
      </c>
      <c r="M1349" s="151" t="s">
        <v>123</v>
      </c>
    </row>
    <row r="1350" spans="2:13">
      <c r="B1350" s="72" t="s">
        <v>2995</v>
      </c>
      <c r="C1350" s="15" t="s">
        <v>4210</v>
      </c>
      <c r="D1350" s="15" t="s">
        <v>3307</v>
      </c>
      <c r="E1350" s="15">
        <v>10</v>
      </c>
      <c r="F1350" s="15">
        <v>2</v>
      </c>
      <c r="G1350" s="15">
        <v>10</v>
      </c>
      <c r="H1350" s="15">
        <v>10</v>
      </c>
      <c r="I1350" s="15">
        <v>10</v>
      </c>
      <c r="J1350" s="97" t="s">
        <v>3646</v>
      </c>
      <c r="K1350" s="152" t="s">
        <v>372</v>
      </c>
      <c r="L1350" s="91" t="s">
        <v>30</v>
      </c>
      <c r="M1350" s="151" t="s">
        <v>123</v>
      </c>
    </row>
    <row r="1351" spans="2:13">
      <c r="B1351" s="72" t="s">
        <v>2995</v>
      </c>
      <c r="C1351" s="15" t="s">
        <v>4210</v>
      </c>
      <c r="D1351" s="15" t="s">
        <v>3309</v>
      </c>
      <c r="E1351" s="15">
        <v>10</v>
      </c>
      <c r="F1351" s="15">
        <v>2</v>
      </c>
      <c r="G1351" s="15">
        <v>10</v>
      </c>
      <c r="H1351" s="15">
        <v>10</v>
      </c>
      <c r="I1351" s="15">
        <v>10</v>
      </c>
      <c r="J1351" s="97" t="s">
        <v>3646</v>
      </c>
      <c r="K1351" s="152" t="s">
        <v>372</v>
      </c>
      <c r="L1351" s="91" t="s">
        <v>30</v>
      </c>
      <c r="M1351" s="151" t="s">
        <v>123</v>
      </c>
    </row>
    <row r="1352" spans="2:13">
      <c r="B1352" s="72" t="s">
        <v>4212</v>
      </c>
      <c r="C1352" s="15" t="s">
        <v>2996</v>
      </c>
      <c r="D1352" s="15" t="s">
        <v>3083</v>
      </c>
      <c r="E1352" s="15">
        <v>10</v>
      </c>
      <c r="F1352" s="15">
        <v>2</v>
      </c>
      <c r="G1352" s="15">
        <v>10</v>
      </c>
      <c r="H1352" s="15">
        <v>10</v>
      </c>
      <c r="I1352" s="15">
        <v>10</v>
      </c>
      <c r="J1352" s="97" t="s">
        <v>3646</v>
      </c>
      <c r="K1352" s="152" t="s">
        <v>56</v>
      </c>
      <c r="L1352" s="91" t="str">
        <f t="shared" ref="L1352:L1383" si="24">IF(MID(D1352,1,8)&gt;="20241101",IF(VALUE(MID(D1352,10,6))&lt;120000,"오전",IF(VALUE(MID(D1352,10,2))&lt;17,"오후","야간")),
IF(MID(D1352,1,8)&lt;"20241101",IF(VALUE(MID(D1352,10,6))&lt;120000,"오전",IF(VALUE(MID(D1352,10,2))&lt;18,"오후","야간"))
))</f>
        <v>오후</v>
      </c>
      <c r="M1352" s="151" t="s">
        <v>413</v>
      </c>
    </row>
    <row r="1353" spans="2:13">
      <c r="B1353" s="72" t="s">
        <v>2995</v>
      </c>
      <c r="C1353" s="15" t="s">
        <v>2996</v>
      </c>
      <c r="D1353" s="15" t="s">
        <v>3211</v>
      </c>
      <c r="E1353" s="15">
        <v>10</v>
      </c>
      <c r="F1353" s="15">
        <v>2</v>
      </c>
      <c r="G1353" s="15">
        <v>10</v>
      </c>
      <c r="H1353" s="15">
        <v>10</v>
      </c>
      <c r="I1353" s="15">
        <v>10</v>
      </c>
      <c r="J1353" s="97" t="s">
        <v>3646</v>
      </c>
      <c r="K1353" s="152" t="s">
        <v>1388</v>
      </c>
      <c r="L1353" s="91" t="str">
        <f t="shared" si="24"/>
        <v>오후</v>
      </c>
      <c r="M1353" s="151" t="s">
        <v>413</v>
      </c>
    </row>
    <row r="1354" spans="2:13">
      <c r="B1354" s="72" t="s">
        <v>2995</v>
      </c>
      <c r="C1354" s="15" t="s">
        <v>4231</v>
      </c>
      <c r="D1354" s="15" t="s">
        <v>3255</v>
      </c>
      <c r="E1354" s="15">
        <v>10</v>
      </c>
      <c r="F1354" s="15">
        <v>2</v>
      </c>
      <c r="G1354" s="15">
        <v>10</v>
      </c>
      <c r="H1354" s="15">
        <v>10</v>
      </c>
      <c r="I1354" s="15">
        <v>10</v>
      </c>
      <c r="J1354" s="97" t="s">
        <v>3646</v>
      </c>
      <c r="K1354" s="152" t="s">
        <v>372</v>
      </c>
      <c r="L1354" s="91" t="str">
        <f t="shared" si="24"/>
        <v>오전</v>
      </c>
      <c r="M1354" s="151" t="s">
        <v>413</v>
      </c>
    </row>
    <row r="1355" spans="2:13">
      <c r="B1355" s="72" t="s">
        <v>2995</v>
      </c>
      <c r="C1355" s="15" t="s">
        <v>4207</v>
      </c>
      <c r="D1355" s="15" t="s">
        <v>3259</v>
      </c>
      <c r="E1355" s="15">
        <v>10</v>
      </c>
      <c r="F1355" s="15">
        <v>2</v>
      </c>
      <c r="G1355" s="15">
        <v>10</v>
      </c>
      <c r="H1355" s="15">
        <v>10</v>
      </c>
      <c r="I1355" s="15">
        <v>10</v>
      </c>
      <c r="J1355" s="97" t="s">
        <v>3646</v>
      </c>
      <c r="K1355" s="152" t="s">
        <v>372</v>
      </c>
      <c r="L1355" s="91" t="str">
        <f t="shared" si="24"/>
        <v>오후</v>
      </c>
      <c r="M1355" s="151" t="s">
        <v>413</v>
      </c>
    </row>
    <row r="1356" spans="2:13">
      <c r="B1356" s="72" t="s">
        <v>2995</v>
      </c>
      <c r="C1356" s="15" t="s">
        <v>4207</v>
      </c>
      <c r="D1356" s="15" t="s">
        <v>3276</v>
      </c>
      <c r="E1356" s="15">
        <v>10</v>
      </c>
      <c r="F1356" s="15">
        <v>2</v>
      </c>
      <c r="G1356" s="15">
        <v>10</v>
      </c>
      <c r="H1356" s="15">
        <v>10</v>
      </c>
      <c r="I1356" s="15">
        <v>10</v>
      </c>
      <c r="J1356" s="97" t="s">
        <v>3646</v>
      </c>
      <c r="K1356" s="152" t="s">
        <v>372</v>
      </c>
      <c r="L1356" s="91" t="str">
        <f t="shared" si="24"/>
        <v>오후</v>
      </c>
      <c r="M1356" s="151" t="s">
        <v>1681</v>
      </c>
    </row>
    <row r="1357" spans="2:13">
      <c r="B1357" s="72" t="s">
        <v>2995</v>
      </c>
      <c r="C1357" s="15" t="s">
        <v>4221</v>
      </c>
      <c r="D1357" s="15" t="s">
        <v>3240</v>
      </c>
      <c r="E1357" s="15">
        <v>10</v>
      </c>
      <c r="F1357" s="15">
        <v>2</v>
      </c>
      <c r="G1357" s="15">
        <v>10</v>
      </c>
      <c r="H1357" s="15">
        <v>10</v>
      </c>
      <c r="I1357" s="15">
        <v>10</v>
      </c>
      <c r="J1357" s="97" t="s">
        <v>3646</v>
      </c>
      <c r="K1357" s="152" t="s">
        <v>56</v>
      </c>
      <c r="L1357" s="91" t="str">
        <f t="shared" si="24"/>
        <v>오전</v>
      </c>
      <c r="M1357" s="151" t="s">
        <v>1698</v>
      </c>
    </row>
    <row r="1358" spans="2:13">
      <c r="B1358" s="72" t="s">
        <v>2995</v>
      </c>
      <c r="C1358" s="15" t="s">
        <v>4221</v>
      </c>
      <c r="D1358" s="15" t="s">
        <v>3242</v>
      </c>
      <c r="E1358" s="15">
        <v>10</v>
      </c>
      <c r="F1358" s="15">
        <v>2</v>
      </c>
      <c r="G1358" s="15">
        <v>10</v>
      </c>
      <c r="H1358" s="15">
        <v>10</v>
      </c>
      <c r="I1358" s="15">
        <v>10</v>
      </c>
      <c r="J1358" s="97" t="s">
        <v>3646</v>
      </c>
      <c r="K1358" s="152" t="s">
        <v>56</v>
      </c>
      <c r="L1358" s="91" t="str">
        <f t="shared" si="24"/>
        <v>오전</v>
      </c>
      <c r="M1358" s="151" t="s">
        <v>1698</v>
      </c>
    </row>
    <row r="1359" spans="2:13">
      <c r="B1359" s="72" t="s">
        <v>2995</v>
      </c>
      <c r="C1359" s="15" t="s">
        <v>4207</v>
      </c>
      <c r="D1359" s="15" t="s">
        <v>3275</v>
      </c>
      <c r="E1359" s="15">
        <v>10</v>
      </c>
      <c r="F1359" s="15">
        <v>2</v>
      </c>
      <c r="G1359" s="15">
        <v>10</v>
      </c>
      <c r="H1359" s="15">
        <v>10</v>
      </c>
      <c r="I1359" s="15">
        <v>10</v>
      </c>
      <c r="J1359" s="97" t="s">
        <v>3646</v>
      </c>
      <c r="K1359" s="152" t="s">
        <v>56</v>
      </c>
      <c r="L1359" s="91" t="str">
        <f t="shared" si="24"/>
        <v>오후</v>
      </c>
      <c r="M1359" s="151" t="s">
        <v>1698</v>
      </c>
    </row>
    <row r="1360" spans="2:13">
      <c r="B1360" s="72" t="s">
        <v>2995</v>
      </c>
      <c r="C1360" s="15" t="s">
        <v>4207</v>
      </c>
      <c r="D1360" s="15" t="s">
        <v>3279</v>
      </c>
      <c r="E1360" s="15">
        <v>10</v>
      </c>
      <c r="F1360" s="15">
        <v>2</v>
      </c>
      <c r="G1360" s="15">
        <v>10</v>
      </c>
      <c r="H1360" s="15">
        <v>10</v>
      </c>
      <c r="I1360" s="15">
        <v>10</v>
      </c>
      <c r="J1360" s="97" t="s">
        <v>3646</v>
      </c>
      <c r="K1360" s="152" t="s">
        <v>56</v>
      </c>
      <c r="L1360" s="91" t="str">
        <f t="shared" si="24"/>
        <v>오후</v>
      </c>
      <c r="M1360" s="151" t="s">
        <v>1698</v>
      </c>
    </row>
    <row r="1361" spans="2:13">
      <c r="B1361" s="72" t="s">
        <v>2995</v>
      </c>
      <c r="C1361" s="15" t="s">
        <v>4207</v>
      </c>
      <c r="D1361" s="15" t="s">
        <v>3268</v>
      </c>
      <c r="E1361" s="15">
        <v>10</v>
      </c>
      <c r="F1361" s="15">
        <v>2</v>
      </c>
      <c r="G1361" s="15">
        <v>10</v>
      </c>
      <c r="H1361" s="15">
        <v>10</v>
      </c>
      <c r="I1361" s="15">
        <v>10</v>
      </c>
      <c r="J1361" s="97" t="s">
        <v>3646</v>
      </c>
      <c r="K1361" s="152" t="s">
        <v>372</v>
      </c>
      <c r="L1361" s="91" t="str">
        <f t="shared" si="24"/>
        <v>오후</v>
      </c>
      <c r="M1361" s="151" t="s">
        <v>518</v>
      </c>
    </row>
    <row r="1362" spans="2:13">
      <c r="B1362" s="72" t="s">
        <v>2995</v>
      </c>
      <c r="C1362" s="15" t="s">
        <v>4207</v>
      </c>
      <c r="D1362" s="15" t="s">
        <v>3273</v>
      </c>
      <c r="E1362" s="15">
        <v>10</v>
      </c>
      <c r="F1362" s="15">
        <v>2</v>
      </c>
      <c r="G1362" s="15">
        <v>10</v>
      </c>
      <c r="H1362" s="15">
        <v>10</v>
      </c>
      <c r="I1362" s="15">
        <v>10</v>
      </c>
      <c r="J1362" s="97" t="s">
        <v>3646</v>
      </c>
      <c r="K1362" s="152" t="s">
        <v>56</v>
      </c>
      <c r="L1362" s="91" t="str">
        <f t="shared" si="24"/>
        <v>오후</v>
      </c>
      <c r="M1362" s="151" t="s">
        <v>518</v>
      </c>
    </row>
    <row r="1363" spans="2:13">
      <c r="B1363" s="72" t="s">
        <v>2995</v>
      </c>
      <c r="C1363" s="15" t="s">
        <v>2996</v>
      </c>
      <c r="D1363" s="15" t="s">
        <v>3213</v>
      </c>
      <c r="E1363" s="15">
        <v>10</v>
      </c>
      <c r="F1363" s="15">
        <v>2</v>
      </c>
      <c r="G1363" s="15">
        <v>10</v>
      </c>
      <c r="H1363" s="15">
        <v>10</v>
      </c>
      <c r="I1363" s="15">
        <v>10</v>
      </c>
      <c r="J1363" s="97" t="s">
        <v>3646</v>
      </c>
      <c r="K1363" s="152" t="s">
        <v>2879</v>
      </c>
      <c r="L1363" s="91" t="str">
        <f t="shared" si="24"/>
        <v>오후</v>
      </c>
      <c r="M1363" s="403" t="s">
        <v>4263</v>
      </c>
    </row>
    <row r="1364" spans="2:13">
      <c r="B1364" s="72" t="s">
        <v>2995</v>
      </c>
      <c r="C1364" s="15" t="s">
        <v>4207</v>
      </c>
      <c r="D1364" s="15" t="s">
        <v>3280</v>
      </c>
      <c r="E1364" s="15">
        <v>10</v>
      </c>
      <c r="F1364" s="15">
        <v>2</v>
      </c>
      <c r="G1364" s="15">
        <v>10</v>
      </c>
      <c r="H1364" s="15">
        <v>10</v>
      </c>
      <c r="I1364" s="15">
        <v>10</v>
      </c>
      <c r="J1364" s="97" t="s">
        <v>3646</v>
      </c>
      <c r="K1364" s="152" t="s">
        <v>372</v>
      </c>
      <c r="L1364" s="91" t="str">
        <f t="shared" si="24"/>
        <v>오후</v>
      </c>
      <c r="M1364" s="151" t="s">
        <v>526</v>
      </c>
    </row>
    <row r="1365" spans="2:13">
      <c r="B1365" s="72" t="s">
        <v>2995</v>
      </c>
      <c r="C1365" s="15" t="s">
        <v>4207</v>
      </c>
      <c r="D1365" s="15" t="s">
        <v>3283</v>
      </c>
      <c r="E1365" s="15">
        <v>10</v>
      </c>
      <c r="F1365" s="15">
        <v>2</v>
      </c>
      <c r="G1365" s="15">
        <v>10</v>
      </c>
      <c r="H1365" s="15">
        <v>10</v>
      </c>
      <c r="I1365" s="15">
        <v>10</v>
      </c>
      <c r="J1365" s="97" t="s">
        <v>3646</v>
      </c>
      <c r="K1365" s="152" t="s">
        <v>27</v>
      </c>
      <c r="L1365" s="91" t="str">
        <f t="shared" si="24"/>
        <v>오후</v>
      </c>
      <c r="M1365" s="151" t="s">
        <v>526</v>
      </c>
    </row>
    <row r="1366" spans="2:13">
      <c r="B1366" s="72" t="s">
        <v>2995</v>
      </c>
      <c r="C1366" s="15" t="s">
        <v>2996</v>
      </c>
      <c r="D1366" s="15" t="s">
        <v>3200</v>
      </c>
      <c r="E1366" s="15">
        <v>10</v>
      </c>
      <c r="F1366" s="15">
        <v>2</v>
      </c>
      <c r="G1366" s="15">
        <v>10</v>
      </c>
      <c r="H1366" s="15">
        <v>10</v>
      </c>
      <c r="I1366" s="15">
        <v>10</v>
      </c>
      <c r="J1366" s="97" t="s">
        <v>3646</v>
      </c>
      <c r="K1366" s="152" t="s">
        <v>1388</v>
      </c>
      <c r="L1366" s="91" t="str">
        <f t="shared" si="24"/>
        <v>오후</v>
      </c>
      <c r="M1366" s="151" t="s">
        <v>120</v>
      </c>
    </row>
    <row r="1367" spans="2:13">
      <c r="B1367" s="72" t="s">
        <v>2995</v>
      </c>
      <c r="C1367" s="15" t="s">
        <v>4221</v>
      </c>
      <c r="D1367" s="15" t="s">
        <v>3214</v>
      </c>
      <c r="E1367" s="15">
        <v>10</v>
      </c>
      <c r="F1367" s="15">
        <v>2</v>
      </c>
      <c r="G1367" s="15">
        <v>10</v>
      </c>
      <c r="H1367" s="15">
        <v>10</v>
      </c>
      <c r="I1367" s="15">
        <v>10</v>
      </c>
      <c r="J1367" s="97" t="s">
        <v>3646</v>
      </c>
      <c r="K1367" s="152" t="s">
        <v>56</v>
      </c>
      <c r="L1367" s="91" t="str">
        <f t="shared" si="24"/>
        <v>오전</v>
      </c>
      <c r="M1367" s="151" t="s">
        <v>120</v>
      </c>
    </row>
    <row r="1368" spans="2:13">
      <c r="B1368" s="72" t="s">
        <v>2995</v>
      </c>
      <c r="C1368" s="15" t="s">
        <v>4221</v>
      </c>
      <c r="D1368" s="15" t="s">
        <v>3219</v>
      </c>
      <c r="E1368" s="15">
        <v>10</v>
      </c>
      <c r="F1368" s="15">
        <v>2</v>
      </c>
      <c r="G1368" s="15">
        <v>10</v>
      </c>
      <c r="H1368" s="15">
        <v>10</v>
      </c>
      <c r="I1368" s="15">
        <v>10</v>
      </c>
      <c r="J1368" s="97" t="s">
        <v>3646</v>
      </c>
      <c r="K1368" s="152" t="s">
        <v>56</v>
      </c>
      <c r="L1368" s="91" t="str">
        <f t="shared" si="24"/>
        <v>오전</v>
      </c>
      <c r="M1368" s="151" t="s">
        <v>120</v>
      </c>
    </row>
    <row r="1369" spans="2:13">
      <c r="B1369" s="72" t="s">
        <v>2995</v>
      </c>
      <c r="C1369" s="15" t="s">
        <v>4221</v>
      </c>
      <c r="D1369" s="15" t="s">
        <v>3220</v>
      </c>
      <c r="E1369" s="15">
        <v>10</v>
      </c>
      <c r="F1369" s="15">
        <v>2</v>
      </c>
      <c r="G1369" s="15">
        <v>10</v>
      </c>
      <c r="H1369" s="15">
        <v>10</v>
      </c>
      <c r="I1369" s="15">
        <v>10</v>
      </c>
      <c r="J1369" s="97" t="s">
        <v>3646</v>
      </c>
      <c r="K1369" s="152" t="s">
        <v>372</v>
      </c>
      <c r="L1369" s="91" t="str">
        <f t="shared" si="24"/>
        <v>오전</v>
      </c>
      <c r="M1369" s="151" t="s">
        <v>120</v>
      </c>
    </row>
    <row r="1370" spans="2:13">
      <c r="B1370" s="72" t="s">
        <v>2995</v>
      </c>
      <c r="C1370" s="15" t="s">
        <v>4221</v>
      </c>
      <c r="D1370" s="15" t="s">
        <v>3221</v>
      </c>
      <c r="E1370" s="15">
        <v>10</v>
      </c>
      <c r="F1370" s="15">
        <v>2</v>
      </c>
      <c r="G1370" s="15">
        <v>10</v>
      </c>
      <c r="H1370" s="15">
        <v>10</v>
      </c>
      <c r="I1370" s="15">
        <v>10</v>
      </c>
      <c r="J1370" s="97" t="s">
        <v>3646</v>
      </c>
      <c r="K1370" s="152" t="s">
        <v>56</v>
      </c>
      <c r="L1370" s="91" t="str">
        <f t="shared" si="24"/>
        <v>오전</v>
      </c>
      <c r="M1370" s="151" t="s">
        <v>120</v>
      </c>
    </row>
    <row r="1371" spans="2:13">
      <c r="B1371" s="72" t="s">
        <v>2995</v>
      </c>
      <c r="C1371" s="15" t="s">
        <v>4221</v>
      </c>
      <c r="D1371" s="15" t="s">
        <v>3230</v>
      </c>
      <c r="E1371" s="15">
        <v>10</v>
      </c>
      <c r="F1371" s="15">
        <v>2</v>
      </c>
      <c r="G1371" s="15">
        <v>10</v>
      </c>
      <c r="H1371" s="15">
        <v>10</v>
      </c>
      <c r="I1371" s="15">
        <v>10</v>
      </c>
      <c r="J1371" s="97" t="s">
        <v>3646</v>
      </c>
      <c r="K1371" s="152" t="s">
        <v>372</v>
      </c>
      <c r="L1371" s="91" t="str">
        <f t="shared" si="24"/>
        <v>오전</v>
      </c>
      <c r="M1371" s="151" t="s">
        <v>120</v>
      </c>
    </row>
    <row r="1372" spans="2:13">
      <c r="B1372" s="72" t="s">
        <v>2995</v>
      </c>
      <c r="C1372" s="15" t="s">
        <v>4207</v>
      </c>
      <c r="D1372" s="15" t="s">
        <v>3261</v>
      </c>
      <c r="E1372" s="15">
        <v>10</v>
      </c>
      <c r="F1372" s="15">
        <v>2</v>
      </c>
      <c r="G1372" s="15">
        <v>10</v>
      </c>
      <c r="H1372" s="15">
        <v>10</v>
      </c>
      <c r="I1372" s="15">
        <v>10</v>
      </c>
      <c r="J1372" s="97" t="s">
        <v>3646</v>
      </c>
      <c r="K1372" s="152" t="s">
        <v>56</v>
      </c>
      <c r="L1372" s="91" t="str">
        <f t="shared" si="24"/>
        <v>오후</v>
      </c>
      <c r="M1372" s="151" t="s">
        <v>120</v>
      </c>
    </row>
    <row r="1373" spans="2:13">
      <c r="B1373" s="72" t="s">
        <v>2995</v>
      </c>
      <c r="C1373" s="15" t="s">
        <v>4207</v>
      </c>
      <c r="D1373" s="15" t="s">
        <v>3267</v>
      </c>
      <c r="E1373" s="15">
        <v>10</v>
      </c>
      <c r="F1373" s="15">
        <v>2</v>
      </c>
      <c r="G1373" s="15">
        <v>10</v>
      </c>
      <c r="H1373" s="15">
        <v>10</v>
      </c>
      <c r="I1373" s="15">
        <v>10</v>
      </c>
      <c r="J1373" s="97" t="s">
        <v>3646</v>
      </c>
      <c r="K1373" s="152" t="s">
        <v>372</v>
      </c>
      <c r="L1373" s="91" t="str">
        <f t="shared" si="24"/>
        <v>오후</v>
      </c>
      <c r="M1373" s="151" t="s">
        <v>120</v>
      </c>
    </row>
    <row r="1374" spans="2:13">
      <c r="B1374" s="72" t="s">
        <v>2995</v>
      </c>
      <c r="C1374" s="15" t="s">
        <v>4207</v>
      </c>
      <c r="D1374" s="15" t="s">
        <v>3288</v>
      </c>
      <c r="E1374" s="15">
        <v>10</v>
      </c>
      <c r="F1374" s="15">
        <v>2</v>
      </c>
      <c r="G1374" s="15">
        <v>10</v>
      </c>
      <c r="H1374" s="15">
        <v>10</v>
      </c>
      <c r="I1374" s="15">
        <v>10</v>
      </c>
      <c r="J1374" s="97" t="s">
        <v>3646</v>
      </c>
      <c r="K1374" s="152" t="s">
        <v>372</v>
      </c>
      <c r="L1374" s="91" t="str">
        <f t="shared" si="24"/>
        <v>오후</v>
      </c>
      <c r="M1374" s="151" t="s">
        <v>120</v>
      </c>
    </row>
    <row r="1375" spans="2:13">
      <c r="B1375" s="72" t="s">
        <v>2995</v>
      </c>
      <c r="C1375" s="15" t="s">
        <v>4207</v>
      </c>
      <c r="D1375" s="15" t="s">
        <v>3269</v>
      </c>
      <c r="E1375" s="15">
        <v>10</v>
      </c>
      <c r="F1375" s="15">
        <v>2</v>
      </c>
      <c r="G1375" s="15">
        <v>10</v>
      </c>
      <c r="H1375" s="15">
        <v>10</v>
      </c>
      <c r="I1375" s="15">
        <v>10</v>
      </c>
      <c r="J1375" s="97" t="s">
        <v>3646</v>
      </c>
      <c r="K1375" s="152" t="s">
        <v>372</v>
      </c>
      <c r="L1375" s="91" t="str">
        <f t="shared" si="24"/>
        <v>오후</v>
      </c>
      <c r="M1375" s="151" t="s">
        <v>1870</v>
      </c>
    </row>
    <row r="1376" spans="2:13">
      <c r="B1376" s="72" t="s">
        <v>2995</v>
      </c>
      <c r="C1376" s="15" t="s">
        <v>2996</v>
      </c>
      <c r="D1376" s="15" t="s">
        <v>3212</v>
      </c>
      <c r="E1376" s="15">
        <v>10</v>
      </c>
      <c r="F1376" s="15">
        <v>2</v>
      </c>
      <c r="G1376" s="15">
        <v>10</v>
      </c>
      <c r="H1376" s="15">
        <v>10</v>
      </c>
      <c r="I1376" s="15">
        <v>10</v>
      </c>
      <c r="J1376" s="97" t="s">
        <v>3646</v>
      </c>
      <c r="K1376" s="152" t="s">
        <v>372</v>
      </c>
      <c r="L1376" s="91" t="str">
        <f t="shared" si="24"/>
        <v>오후</v>
      </c>
      <c r="M1376" s="151" t="s">
        <v>121</v>
      </c>
    </row>
    <row r="1377" spans="2:13">
      <c r="B1377" s="72" t="s">
        <v>2995</v>
      </c>
      <c r="C1377" s="15" t="s">
        <v>4221</v>
      </c>
      <c r="D1377" s="15" t="s">
        <v>3217</v>
      </c>
      <c r="E1377" s="15">
        <v>10</v>
      </c>
      <c r="F1377" s="15">
        <v>2</v>
      </c>
      <c r="G1377" s="15">
        <v>10</v>
      </c>
      <c r="H1377" s="15">
        <v>10</v>
      </c>
      <c r="I1377" s="15">
        <v>10</v>
      </c>
      <c r="J1377" s="97" t="s">
        <v>3646</v>
      </c>
      <c r="K1377" s="152" t="s">
        <v>56</v>
      </c>
      <c r="L1377" s="91" t="str">
        <f t="shared" si="24"/>
        <v>오전</v>
      </c>
      <c r="M1377" s="151" t="s">
        <v>121</v>
      </c>
    </row>
    <row r="1378" spans="2:13">
      <c r="B1378" s="72" t="s">
        <v>2995</v>
      </c>
      <c r="C1378" s="15" t="s">
        <v>4221</v>
      </c>
      <c r="D1378" s="15" t="s">
        <v>3218</v>
      </c>
      <c r="E1378" s="15">
        <v>10</v>
      </c>
      <c r="F1378" s="15">
        <v>2</v>
      </c>
      <c r="G1378" s="15">
        <v>10</v>
      </c>
      <c r="H1378" s="15">
        <v>10</v>
      </c>
      <c r="I1378" s="15">
        <v>10</v>
      </c>
      <c r="J1378" s="97" t="s">
        <v>3646</v>
      </c>
      <c r="K1378" s="152" t="s">
        <v>56</v>
      </c>
      <c r="L1378" s="91" t="str">
        <f t="shared" si="24"/>
        <v>오전</v>
      </c>
      <c r="M1378" s="151" t="s">
        <v>121</v>
      </c>
    </row>
    <row r="1379" spans="2:13">
      <c r="B1379" s="72" t="s">
        <v>2995</v>
      </c>
      <c r="C1379" s="15" t="s">
        <v>4231</v>
      </c>
      <c r="D1379" s="15" t="s">
        <v>3253</v>
      </c>
      <c r="E1379" s="15">
        <v>10</v>
      </c>
      <c r="F1379" s="15">
        <v>2</v>
      </c>
      <c r="G1379" s="15">
        <v>10</v>
      </c>
      <c r="H1379" s="15">
        <v>10</v>
      </c>
      <c r="I1379" s="15">
        <v>10</v>
      </c>
      <c r="J1379" s="97" t="s">
        <v>3646</v>
      </c>
      <c r="K1379" s="152" t="s">
        <v>56</v>
      </c>
      <c r="L1379" s="91" t="str">
        <f t="shared" si="24"/>
        <v>오전</v>
      </c>
      <c r="M1379" s="151" t="s">
        <v>121</v>
      </c>
    </row>
    <row r="1380" spans="2:13">
      <c r="B1380" s="72" t="s">
        <v>2995</v>
      </c>
      <c r="C1380" s="15" t="s">
        <v>4231</v>
      </c>
      <c r="D1380" s="15" t="s">
        <v>3254</v>
      </c>
      <c r="E1380" s="15">
        <v>10</v>
      </c>
      <c r="F1380" s="15">
        <v>2</v>
      </c>
      <c r="G1380" s="15">
        <v>10</v>
      </c>
      <c r="H1380" s="15">
        <v>10</v>
      </c>
      <c r="I1380" s="15">
        <v>10</v>
      </c>
      <c r="J1380" s="97" t="s">
        <v>3646</v>
      </c>
      <c r="K1380" s="152" t="s">
        <v>372</v>
      </c>
      <c r="L1380" s="91" t="str">
        <f t="shared" si="24"/>
        <v>오전</v>
      </c>
      <c r="M1380" s="151" t="s">
        <v>121</v>
      </c>
    </row>
    <row r="1381" spans="2:13">
      <c r="B1381" s="72" t="s">
        <v>4212</v>
      </c>
      <c r="C1381" s="15" t="s">
        <v>2996</v>
      </c>
      <c r="D1381" s="15" t="s">
        <v>3081</v>
      </c>
      <c r="E1381" s="15">
        <v>10</v>
      </c>
      <c r="F1381" s="15">
        <v>2</v>
      </c>
      <c r="G1381" s="15">
        <v>10</v>
      </c>
      <c r="H1381" s="15">
        <v>10</v>
      </c>
      <c r="I1381" s="15">
        <v>10</v>
      </c>
      <c r="J1381" s="97" t="s">
        <v>3646</v>
      </c>
      <c r="K1381" s="152" t="s">
        <v>88</v>
      </c>
      <c r="L1381" s="91" t="str">
        <f t="shared" si="24"/>
        <v>오후</v>
      </c>
      <c r="M1381" s="151"/>
    </row>
    <row r="1382" spans="2:13">
      <c r="B1382" s="72" t="s">
        <v>2995</v>
      </c>
      <c r="C1382" s="15" t="s">
        <v>2996</v>
      </c>
      <c r="D1382" s="15" t="s">
        <v>3084</v>
      </c>
      <c r="E1382" s="15">
        <v>10</v>
      </c>
      <c r="F1382" s="15">
        <v>2</v>
      </c>
      <c r="G1382" s="15">
        <v>10</v>
      </c>
      <c r="H1382" s="15">
        <v>10</v>
      </c>
      <c r="I1382" s="15">
        <v>10</v>
      </c>
      <c r="J1382" s="97" t="s">
        <v>3646</v>
      </c>
      <c r="K1382" s="152" t="s">
        <v>93</v>
      </c>
      <c r="L1382" s="91" t="str">
        <f t="shared" si="24"/>
        <v>오후</v>
      </c>
      <c r="M1382" s="151"/>
    </row>
    <row r="1383" spans="2:13">
      <c r="B1383" s="72" t="s">
        <v>2995</v>
      </c>
      <c r="C1383" s="15" t="s">
        <v>2996</v>
      </c>
      <c r="D1383" s="15" t="s">
        <v>3085</v>
      </c>
      <c r="E1383" s="15">
        <v>10</v>
      </c>
      <c r="F1383" s="15">
        <v>2</v>
      </c>
      <c r="G1383" s="15">
        <v>10</v>
      </c>
      <c r="H1383" s="15">
        <v>10</v>
      </c>
      <c r="I1383" s="15">
        <v>10</v>
      </c>
      <c r="J1383" s="97" t="s">
        <v>3646</v>
      </c>
      <c r="K1383" s="152" t="s">
        <v>88</v>
      </c>
      <c r="L1383" s="91" t="str">
        <f t="shared" si="24"/>
        <v>오후</v>
      </c>
      <c r="M1383" s="151"/>
    </row>
    <row r="1384" spans="2:13">
      <c r="B1384" s="72" t="s">
        <v>2995</v>
      </c>
      <c r="C1384" s="15" t="s">
        <v>2996</v>
      </c>
      <c r="D1384" s="15" t="s">
        <v>3087</v>
      </c>
      <c r="E1384" s="15">
        <v>10</v>
      </c>
      <c r="F1384" s="15">
        <v>2</v>
      </c>
      <c r="G1384" s="15">
        <v>10</v>
      </c>
      <c r="H1384" s="15">
        <v>10</v>
      </c>
      <c r="I1384" s="15">
        <v>10</v>
      </c>
      <c r="J1384" s="97" t="s">
        <v>3646</v>
      </c>
      <c r="K1384" s="152" t="s">
        <v>88</v>
      </c>
      <c r="L1384" s="91" t="str">
        <f t="shared" ref="L1384:L1415" si="25">IF(MID(D1384,1,8)&gt;="20241101",IF(VALUE(MID(D1384,10,6))&lt;120000,"오전",IF(VALUE(MID(D1384,10,2))&lt;17,"오후","야간")),
IF(MID(D1384,1,8)&lt;"20241101",IF(VALUE(MID(D1384,10,6))&lt;120000,"오전",IF(VALUE(MID(D1384,10,2))&lt;18,"오후","야간"))
))</f>
        <v>오후</v>
      </c>
      <c r="M1384" s="151"/>
    </row>
    <row r="1385" spans="2:13">
      <c r="B1385" s="72" t="s">
        <v>2995</v>
      </c>
      <c r="C1385" s="15" t="s">
        <v>2996</v>
      </c>
      <c r="D1385" s="15" t="s">
        <v>3088</v>
      </c>
      <c r="E1385" s="15">
        <v>10</v>
      </c>
      <c r="F1385" s="15">
        <v>2</v>
      </c>
      <c r="G1385" s="15">
        <v>10</v>
      </c>
      <c r="H1385" s="15">
        <v>10</v>
      </c>
      <c r="I1385" s="15">
        <v>10</v>
      </c>
      <c r="J1385" s="97" t="s">
        <v>3646</v>
      </c>
      <c r="K1385" s="152" t="s">
        <v>93</v>
      </c>
      <c r="L1385" s="91" t="str">
        <f t="shared" si="25"/>
        <v>오후</v>
      </c>
      <c r="M1385" s="151"/>
    </row>
    <row r="1386" spans="2:13">
      <c r="B1386" s="209" t="s">
        <v>2995</v>
      </c>
      <c r="C1386" s="212" t="s">
        <v>2996</v>
      </c>
      <c r="D1386" s="212" t="s">
        <v>3089</v>
      </c>
      <c r="E1386" s="212">
        <v>10</v>
      </c>
      <c r="F1386" s="212">
        <v>2</v>
      </c>
      <c r="G1386" s="212">
        <v>10</v>
      </c>
      <c r="H1386" s="212">
        <v>10</v>
      </c>
      <c r="I1386" s="212">
        <v>10</v>
      </c>
      <c r="J1386" s="213" t="s">
        <v>3646</v>
      </c>
      <c r="K1386" s="211" t="s">
        <v>445</v>
      </c>
      <c r="L1386" s="207" t="str">
        <f t="shared" si="25"/>
        <v>오후</v>
      </c>
      <c r="M1386" s="206"/>
    </row>
    <row r="1387" spans="2:13">
      <c r="B1387" s="72" t="s">
        <v>2995</v>
      </c>
      <c r="C1387" s="15" t="s">
        <v>2996</v>
      </c>
      <c r="D1387" s="15" t="s">
        <v>3090</v>
      </c>
      <c r="E1387" s="15">
        <v>10</v>
      </c>
      <c r="F1387" s="15">
        <v>2</v>
      </c>
      <c r="G1387" s="15">
        <v>10</v>
      </c>
      <c r="H1387" s="15">
        <v>10</v>
      </c>
      <c r="I1387" s="15">
        <v>10</v>
      </c>
      <c r="J1387" s="97" t="s">
        <v>3646</v>
      </c>
      <c r="K1387" s="152" t="s">
        <v>73</v>
      </c>
      <c r="L1387" s="91" t="str">
        <f t="shared" si="25"/>
        <v>오후</v>
      </c>
      <c r="M1387" s="151"/>
    </row>
    <row r="1388" spans="2:13">
      <c r="B1388" s="72" t="s">
        <v>2995</v>
      </c>
      <c r="C1388" s="15" t="s">
        <v>2996</v>
      </c>
      <c r="D1388" s="15" t="s">
        <v>3091</v>
      </c>
      <c r="E1388" s="15">
        <v>10</v>
      </c>
      <c r="F1388" s="15">
        <v>2</v>
      </c>
      <c r="G1388" s="15">
        <v>10</v>
      </c>
      <c r="H1388" s="15">
        <v>10</v>
      </c>
      <c r="I1388" s="15">
        <v>10</v>
      </c>
      <c r="J1388" s="97" t="s">
        <v>3646</v>
      </c>
      <c r="K1388" s="152" t="s">
        <v>93</v>
      </c>
      <c r="L1388" s="91" t="str">
        <f t="shared" si="25"/>
        <v>오후</v>
      </c>
      <c r="M1388" s="151"/>
    </row>
    <row r="1389" spans="2:13">
      <c r="B1389" s="72" t="s">
        <v>2995</v>
      </c>
      <c r="C1389" s="15" t="s">
        <v>2996</v>
      </c>
      <c r="D1389" s="15" t="s">
        <v>3092</v>
      </c>
      <c r="E1389" s="15">
        <v>10</v>
      </c>
      <c r="F1389" s="15">
        <v>2</v>
      </c>
      <c r="G1389" s="15">
        <v>10</v>
      </c>
      <c r="H1389" s="15">
        <v>10</v>
      </c>
      <c r="I1389" s="15">
        <v>10</v>
      </c>
      <c r="J1389" s="97" t="s">
        <v>3646</v>
      </c>
      <c r="K1389" s="152" t="s">
        <v>73</v>
      </c>
      <c r="L1389" s="91" t="str">
        <f t="shared" si="25"/>
        <v>오후</v>
      </c>
      <c r="M1389" s="151"/>
    </row>
    <row r="1390" spans="2:13">
      <c r="B1390" s="72" t="s">
        <v>2995</v>
      </c>
      <c r="C1390" s="15" t="s">
        <v>2996</v>
      </c>
      <c r="D1390" s="15" t="s">
        <v>3096</v>
      </c>
      <c r="E1390" s="15">
        <v>10</v>
      </c>
      <c r="F1390" s="15">
        <v>2</v>
      </c>
      <c r="G1390" s="15">
        <v>10</v>
      </c>
      <c r="H1390" s="15">
        <v>10</v>
      </c>
      <c r="I1390" s="15">
        <v>10</v>
      </c>
      <c r="J1390" s="97" t="s">
        <v>3646</v>
      </c>
      <c r="K1390" s="152" t="s">
        <v>88</v>
      </c>
      <c r="L1390" s="91" t="str">
        <f t="shared" si="25"/>
        <v>오후</v>
      </c>
      <c r="M1390" s="151"/>
    </row>
    <row r="1391" spans="2:13">
      <c r="B1391" s="72" t="s">
        <v>2995</v>
      </c>
      <c r="C1391" s="15" t="s">
        <v>2996</v>
      </c>
      <c r="D1391" s="15" t="s">
        <v>3098</v>
      </c>
      <c r="E1391" s="15">
        <v>10</v>
      </c>
      <c r="F1391" s="15">
        <v>2</v>
      </c>
      <c r="G1391" s="15">
        <v>10</v>
      </c>
      <c r="H1391" s="15">
        <v>10</v>
      </c>
      <c r="I1391" s="15">
        <v>10</v>
      </c>
      <c r="J1391" s="97" t="s">
        <v>3646</v>
      </c>
      <c r="K1391" s="152" t="s">
        <v>93</v>
      </c>
      <c r="L1391" s="91" t="str">
        <f t="shared" si="25"/>
        <v>오후</v>
      </c>
      <c r="M1391" s="151"/>
    </row>
    <row r="1392" spans="2:13">
      <c r="B1392" s="72" t="s">
        <v>2995</v>
      </c>
      <c r="C1392" s="15" t="s">
        <v>2996</v>
      </c>
      <c r="D1392" s="15" t="s">
        <v>3099</v>
      </c>
      <c r="E1392" s="15">
        <v>10</v>
      </c>
      <c r="F1392" s="15">
        <v>2</v>
      </c>
      <c r="G1392" s="15">
        <v>10</v>
      </c>
      <c r="H1392" s="15">
        <v>10</v>
      </c>
      <c r="I1392" s="15">
        <v>10</v>
      </c>
      <c r="J1392" s="97" t="s">
        <v>3646</v>
      </c>
      <c r="K1392" s="152" t="s">
        <v>91</v>
      </c>
      <c r="L1392" s="91" t="str">
        <f t="shared" si="25"/>
        <v>오후</v>
      </c>
      <c r="M1392" s="151"/>
    </row>
    <row r="1393" spans="2:13">
      <c r="B1393" s="72" t="s">
        <v>2995</v>
      </c>
      <c r="C1393" s="15" t="s">
        <v>2996</v>
      </c>
      <c r="D1393" s="15" t="s">
        <v>3101</v>
      </c>
      <c r="E1393" s="15">
        <v>10</v>
      </c>
      <c r="F1393" s="15">
        <v>2</v>
      </c>
      <c r="G1393" s="15">
        <v>10</v>
      </c>
      <c r="H1393" s="15">
        <v>10</v>
      </c>
      <c r="I1393" s="15">
        <v>10</v>
      </c>
      <c r="J1393" s="97" t="s">
        <v>3646</v>
      </c>
      <c r="K1393" s="152" t="s">
        <v>93</v>
      </c>
      <c r="L1393" s="91" t="str">
        <f t="shared" si="25"/>
        <v>오후</v>
      </c>
      <c r="M1393" s="151"/>
    </row>
    <row r="1394" spans="2:13">
      <c r="B1394" s="72" t="s">
        <v>2995</v>
      </c>
      <c r="C1394" s="15" t="s">
        <v>2996</v>
      </c>
      <c r="D1394" s="15" t="s">
        <v>3102</v>
      </c>
      <c r="E1394" s="15">
        <v>10</v>
      </c>
      <c r="F1394" s="15">
        <v>2</v>
      </c>
      <c r="G1394" s="15">
        <v>10</v>
      </c>
      <c r="H1394" s="15">
        <v>10</v>
      </c>
      <c r="I1394" s="15">
        <v>10</v>
      </c>
      <c r="J1394" s="97" t="s">
        <v>3646</v>
      </c>
      <c r="K1394" s="152" t="s">
        <v>91</v>
      </c>
      <c r="L1394" s="91" t="str">
        <f t="shared" si="25"/>
        <v>오후</v>
      </c>
      <c r="M1394" s="151"/>
    </row>
    <row r="1395" spans="2:13">
      <c r="B1395" s="72" t="s">
        <v>2995</v>
      </c>
      <c r="C1395" s="15" t="s">
        <v>2996</v>
      </c>
      <c r="D1395" s="15" t="s">
        <v>3103</v>
      </c>
      <c r="E1395" s="15">
        <v>10</v>
      </c>
      <c r="F1395" s="15">
        <v>2</v>
      </c>
      <c r="G1395" s="15">
        <v>10</v>
      </c>
      <c r="H1395" s="15">
        <v>10</v>
      </c>
      <c r="I1395" s="15">
        <v>10</v>
      </c>
      <c r="J1395" s="97" t="s">
        <v>3646</v>
      </c>
      <c r="K1395" s="152" t="s">
        <v>93</v>
      </c>
      <c r="L1395" s="91" t="str">
        <f t="shared" si="25"/>
        <v>오후</v>
      </c>
      <c r="M1395" s="151"/>
    </row>
    <row r="1396" spans="2:13">
      <c r="B1396" s="72" t="s">
        <v>2995</v>
      </c>
      <c r="C1396" s="15" t="s">
        <v>2996</v>
      </c>
      <c r="D1396" s="15" t="s">
        <v>3104</v>
      </c>
      <c r="E1396" s="15">
        <v>10</v>
      </c>
      <c r="F1396" s="15">
        <v>2</v>
      </c>
      <c r="G1396" s="15">
        <v>10</v>
      </c>
      <c r="H1396" s="15">
        <v>10</v>
      </c>
      <c r="I1396" s="15">
        <v>10</v>
      </c>
      <c r="J1396" s="97" t="s">
        <v>3646</v>
      </c>
      <c r="K1396" s="152" t="s">
        <v>91</v>
      </c>
      <c r="L1396" s="91" t="str">
        <f t="shared" si="25"/>
        <v>오후</v>
      </c>
      <c r="M1396" s="151"/>
    </row>
    <row r="1397" spans="2:13">
      <c r="B1397" s="72" t="s">
        <v>2995</v>
      </c>
      <c r="C1397" s="15" t="s">
        <v>2996</v>
      </c>
      <c r="D1397" s="15" t="s">
        <v>3105</v>
      </c>
      <c r="E1397" s="15">
        <v>10</v>
      </c>
      <c r="F1397" s="15">
        <v>2</v>
      </c>
      <c r="G1397" s="15">
        <v>10</v>
      </c>
      <c r="H1397" s="15">
        <v>10</v>
      </c>
      <c r="I1397" s="15">
        <v>10</v>
      </c>
      <c r="J1397" s="97" t="s">
        <v>3646</v>
      </c>
      <c r="K1397" s="152" t="s">
        <v>88</v>
      </c>
      <c r="L1397" s="91" t="str">
        <f t="shared" si="25"/>
        <v>오후</v>
      </c>
      <c r="M1397" s="151"/>
    </row>
    <row r="1398" spans="2:13">
      <c r="B1398" s="72" t="s">
        <v>2995</v>
      </c>
      <c r="C1398" s="15" t="s">
        <v>2996</v>
      </c>
      <c r="D1398" s="15" t="s">
        <v>3107</v>
      </c>
      <c r="E1398" s="15">
        <v>10</v>
      </c>
      <c r="F1398" s="15">
        <v>2</v>
      </c>
      <c r="G1398" s="15">
        <v>10</v>
      </c>
      <c r="H1398" s="15">
        <v>10</v>
      </c>
      <c r="I1398" s="15">
        <v>10</v>
      </c>
      <c r="J1398" s="97" t="s">
        <v>3646</v>
      </c>
      <c r="K1398" s="152" t="s">
        <v>93</v>
      </c>
      <c r="L1398" s="91" t="str">
        <f t="shared" si="25"/>
        <v>오후</v>
      </c>
      <c r="M1398" s="151"/>
    </row>
    <row r="1399" spans="2:13">
      <c r="B1399" s="72" t="s">
        <v>2995</v>
      </c>
      <c r="C1399" s="15" t="s">
        <v>2996</v>
      </c>
      <c r="D1399" s="15" t="s">
        <v>3108</v>
      </c>
      <c r="E1399" s="15">
        <v>10</v>
      </c>
      <c r="F1399" s="15">
        <v>2</v>
      </c>
      <c r="G1399" s="15">
        <v>10</v>
      </c>
      <c r="H1399" s="15">
        <v>10</v>
      </c>
      <c r="I1399" s="15">
        <v>10</v>
      </c>
      <c r="J1399" s="97" t="s">
        <v>3646</v>
      </c>
      <c r="K1399" s="152" t="s">
        <v>88</v>
      </c>
      <c r="L1399" s="91" t="str">
        <f t="shared" si="25"/>
        <v>오후</v>
      </c>
      <c r="M1399" s="151"/>
    </row>
    <row r="1400" spans="2:13">
      <c r="B1400" s="72" t="s">
        <v>2995</v>
      </c>
      <c r="C1400" s="15" t="s">
        <v>2996</v>
      </c>
      <c r="D1400" s="15" t="s">
        <v>3109</v>
      </c>
      <c r="E1400" s="15">
        <v>10</v>
      </c>
      <c r="F1400" s="15">
        <v>2</v>
      </c>
      <c r="G1400" s="15">
        <v>10</v>
      </c>
      <c r="H1400" s="15">
        <v>10</v>
      </c>
      <c r="I1400" s="15">
        <v>10</v>
      </c>
      <c r="J1400" s="97" t="s">
        <v>3646</v>
      </c>
      <c r="K1400" s="152" t="s">
        <v>85</v>
      </c>
      <c r="L1400" s="91" t="str">
        <f t="shared" si="25"/>
        <v>오후</v>
      </c>
      <c r="M1400" s="151"/>
    </row>
    <row r="1401" spans="2:13">
      <c r="B1401" s="72" t="s">
        <v>2995</v>
      </c>
      <c r="C1401" s="15" t="s">
        <v>2996</v>
      </c>
      <c r="D1401" s="15" t="s">
        <v>3110</v>
      </c>
      <c r="E1401" s="15">
        <v>10</v>
      </c>
      <c r="F1401" s="15">
        <v>2</v>
      </c>
      <c r="G1401" s="15">
        <v>10</v>
      </c>
      <c r="H1401" s="15">
        <v>10</v>
      </c>
      <c r="I1401" s="15">
        <v>10</v>
      </c>
      <c r="J1401" s="97" t="s">
        <v>3646</v>
      </c>
      <c r="K1401" s="152" t="s">
        <v>41</v>
      </c>
      <c r="L1401" s="91" t="str">
        <f t="shared" si="25"/>
        <v>오후</v>
      </c>
      <c r="M1401" s="151"/>
    </row>
    <row r="1402" spans="2:13">
      <c r="B1402" s="72" t="s">
        <v>2995</v>
      </c>
      <c r="C1402" s="15" t="s">
        <v>2996</v>
      </c>
      <c r="D1402" s="15" t="s">
        <v>3111</v>
      </c>
      <c r="E1402" s="15">
        <v>10</v>
      </c>
      <c r="F1402" s="15">
        <v>2</v>
      </c>
      <c r="G1402" s="15">
        <v>10</v>
      </c>
      <c r="H1402" s="15">
        <v>10</v>
      </c>
      <c r="I1402" s="15">
        <v>10</v>
      </c>
      <c r="J1402" s="97" t="s">
        <v>3646</v>
      </c>
      <c r="K1402" s="152" t="s">
        <v>93</v>
      </c>
      <c r="L1402" s="91" t="str">
        <f t="shared" si="25"/>
        <v>오후</v>
      </c>
      <c r="M1402" s="151"/>
    </row>
    <row r="1403" spans="2:13">
      <c r="B1403" s="72" t="s">
        <v>2995</v>
      </c>
      <c r="C1403" s="15" t="s">
        <v>2996</v>
      </c>
      <c r="D1403" s="15" t="s">
        <v>3112</v>
      </c>
      <c r="E1403" s="15">
        <v>10</v>
      </c>
      <c r="F1403" s="15">
        <v>2</v>
      </c>
      <c r="G1403" s="15">
        <v>10</v>
      </c>
      <c r="H1403" s="15">
        <v>10</v>
      </c>
      <c r="I1403" s="15">
        <v>10</v>
      </c>
      <c r="J1403" s="97" t="s">
        <v>3646</v>
      </c>
      <c r="K1403" s="152" t="s">
        <v>73</v>
      </c>
      <c r="L1403" s="91" t="str">
        <f t="shared" si="25"/>
        <v>오후</v>
      </c>
      <c r="M1403" s="151"/>
    </row>
    <row r="1404" spans="2:13">
      <c r="B1404" s="72" t="s">
        <v>2995</v>
      </c>
      <c r="C1404" s="15" t="s">
        <v>2996</v>
      </c>
      <c r="D1404" s="15" t="s">
        <v>3114</v>
      </c>
      <c r="E1404" s="15">
        <v>10</v>
      </c>
      <c r="F1404" s="15">
        <v>2</v>
      </c>
      <c r="G1404" s="15">
        <v>10</v>
      </c>
      <c r="H1404" s="15">
        <v>10</v>
      </c>
      <c r="I1404" s="15">
        <v>10</v>
      </c>
      <c r="J1404" s="97" t="s">
        <v>3646</v>
      </c>
      <c r="K1404" s="152" t="s">
        <v>88</v>
      </c>
      <c r="L1404" s="91" t="str">
        <f t="shared" si="25"/>
        <v>오후</v>
      </c>
      <c r="M1404" s="151"/>
    </row>
    <row r="1405" spans="2:13">
      <c r="B1405" s="72" t="s">
        <v>2995</v>
      </c>
      <c r="C1405" s="15" t="s">
        <v>2996</v>
      </c>
      <c r="D1405" s="15" t="s">
        <v>3115</v>
      </c>
      <c r="E1405" s="15">
        <v>10</v>
      </c>
      <c r="F1405" s="15">
        <v>2</v>
      </c>
      <c r="G1405" s="15">
        <v>10</v>
      </c>
      <c r="H1405" s="15">
        <v>10</v>
      </c>
      <c r="I1405" s="15">
        <v>10</v>
      </c>
      <c r="J1405" s="97" t="s">
        <v>3646</v>
      </c>
      <c r="K1405" s="152" t="s">
        <v>41</v>
      </c>
      <c r="L1405" s="91" t="str">
        <f t="shared" si="25"/>
        <v>오후</v>
      </c>
      <c r="M1405" s="151"/>
    </row>
    <row r="1406" spans="2:13">
      <c r="B1406" s="72" t="s">
        <v>2995</v>
      </c>
      <c r="C1406" s="15" t="s">
        <v>2996</v>
      </c>
      <c r="D1406" s="15" t="s">
        <v>3116</v>
      </c>
      <c r="E1406" s="15">
        <v>10</v>
      </c>
      <c r="F1406" s="15">
        <v>2</v>
      </c>
      <c r="G1406" s="15">
        <v>10</v>
      </c>
      <c r="H1406" s="15">
        <v>10</v>
      </c>
      <c r="I1406" s="15">
        <v>10</v>
      </c>
      <c r="J1406" s="97" t="s">
        <v>3646</v>
      </c>
      <c r="K1406" s="152" t="s">
        <v>41</v>
      </c>
      <c r="L1406" s="91" t="str">
        <f t="shared" si="25"/>
        <v>오후</v>
      </c>
      <c r="M1406" s="151"/>
    </row>
    <row r="1407" spans="2:13">
      <c r="B1407" s="72" t="s">
        <v>2995</v>
      </c>
      <c r="C1407" s="15" t="s">
        <v>2996</v>
      </c>
      <c r="D1407" s="15" t="s">
        <v>3117</v>
      </c>
      <c r="E1407" s="15">
        <v>10</v>
      </c>
      <c r="F1407" s="15">
        <v>2</v>
      </c>
      <c r="G1407" s="15">
        <v>10</v>
      </c>
      <c r="H1407" s="15">
        <v>10</v>
      </c>
      <c r="I1407" s="15">
        <v>10</v>
      </c>
      <c r="J1407" s="97" t="s">
        <v>3646</v>
      </c>
      <c r="K1407" s="152" t="s">
        <v>93</v>
      </c>
      <c r="L1407" s="91" t="str">
        <f t="shared" si="25"/>
        <v>오후</v>
      </c>
      <c r="M1407" s="151"/>
    </row>
    <row r="1408" spans="2:13">
      <c r="B1408" s="72" t="s">
        <v>2995</v>
      </c>
      <c r="C1408" s="15" t="s">
        <v>2996</v>
      </c>
      <c r="D1408" s="15" t="s">
        <v>3118</v>
      </c>
      <c r="E1408" s="15">
        <v>10</v>
      </c>
      <c r="F1408" s="15">
        <v>2</v>
      </c>
      <c r="G1408" s="15">
        <v>10</v>
      </c>
      <c r="H1408" s="15">
        <v>10</v>
      </c>
      <c r="I1408" s="15">
        <v>10</v>
      </c>
      <c r="J1408" s="97" t="s">
        <v>3646</v>
      </c>
      <c r="K1408" s="152" t="s">
        <v>88</v>
      </c>
      <c r="L1408" s="91" t="str">
        <f t="shared" si="25"/>
        <v>오후</v>
      </c>
      <c r="M1408" s="151"/>
    </row>
    <row r="1409" spans="2:13">
      <c r="B1409" s="72" t="s">
        <v>2995</v>
      </c>
      <c r="C1409" s="15" t="s">
        <v>2996</v>
      </c>
      <c r="D1409" s="15" t="s">
        <v>3119</v>
      </c>
      <c r="E1409" s="15">
        <v>10</v>
      </c>
      <c r="F1409" s="15">
        <v>2</v>
      </c>
      <c r="G1409" s="15">
        <v>10</v>
      </c>
      <c r="H1409" s="15">
        <v>10</v>
      </c>
      <c r="I1409" s="15">
        <v>10</v>
      </c>
      <c r="J1409" s="97" t="s">
        <v>3646</v>
      </c>
      <c r="K1409" s="152" t="s">
        <v>46</v>
      </c>
      <c r="L1409" s="91" t="str">
        <f t="shared" si="25"/>
        <v>오후</v>
      </c>
      <c r="M1409" s="151"/>
    </row>
    <row r="1410" spans="2:13">
      <c r="B1410" s="72" t="s">
        <v>2995</v>
      </c>
      <c r="C1410" s="15" t="s">
        <v>2996</v>
      </c>
      <c r="D1410" s="15" t="s">
        <v>3120</v>
      </c>
      <c r="E1410" s="15">
        <v>10</v>
      </c>
      <c r="F1410" s="15">
        <v>2</v>
      </c>
      <c r="G1410" s="15">
        <v>10</v>
      </c>
      <c r="H1410" s="15">
        <v>10</v>
      </c>
      <c r="I1410" s="15">
        <v>10</v>
      </c>
      <c r="J1410" s="97" t="s">
        <v>3646</v>
      </c>
      <c r="K1410" s="152" t="s">
        <v>41</v>
      </c>
      <c r="L1410" s="91" t="str">
        <f t="shared" si="25"/>
        <v>오후</v>
      </c>
      <c r="M1410" s="151"/>
    </row>
    <row r="1411" spans="2:13">
      <c r="B1411" s="72" t="s">
        <v>2995</v>
      </c>
      <c r="C1411" s="15" t="s">
        <v>2996</v>
      </c>
      <c r="D1411" s="15" t="s">
        <v>3121</v>
      </c>
      <c r="E1411" s="15">
        <v>10</v>
      </c>
      <c r="F1411" s="15">
        <v>2</v>
      </c>
      <c r="G1411" s="15">
        <v>10</v>
      </c>
      <c r="H1411" s="15">
        <v>10</v>
      </c>
      <c r="I1411" s="15">
        <v>10</v>
      </c>
      <c r="J1411" s="97" t="s">
        <v>3646</v>
      </c>
      <c r="K1411" s="152" t="s">
        <v>85</v>
      </c>
      <c r="L1411" s="91" t="str">
        <f t="shared" si="25"/>
        <v>오후</v>
      </c>
      <c r="M1411" s="151"/>
    </row>
    <row r="1412" spans="2:13">
      <c r="B1412" s="72" t="s">
        <v>2995</v>
      </c>
      <c r="C1412" s="15" t="s">
        <v>2996</v>
      </c>
      <c r="D1412" s="15" t="s">
        <v>3122</v>
      </c>
      <c r="E1412" s="15">
        <v>10</v>
      </c>
      <c r="F1412" s="15">
        <v>2</v>
      </c>
      <c r="G1412" s="15">
        <v>10</v>
      </c>
      <c r="H1412" s="15">
        <v>10</v>
      </c>
      <c r="I1412" s="15">
        <v>10</v>
      </c>
      <c r="J1412" s="97" t="s">
        <v>3646</v>
      </c>
      <c r="K1412" s="152" t="s">
        <v>88</v>
      </c>
      <c r="L1412" s="91" t="str">
        <f t="shared" si="25"/>
        <v>오후</v>
      </c>
      <c r="M1412" s="151"/>
    </row>
    <row r="1413" spans="2:13">
      <c r="B1413" s="72" t="s">
        <v>2995</v>
      </c>
      <c r="C1413" s="15" t="s">
        <v>2996</v>
      </c>
      <c r="D1413" s="15" t="s">
        <v>3123</v>
      </c>
      <c r="E1413" s="15">
        <v>10</v>
      </c>
      <c r="F1413" s="15">
        <v>2</v>
      </c>
      <c r="G1413" s="15">
        <v>10</v>
      </c>
      <c r="H1413" s="15">
        <v>10</v>
      </c>
      <c r="I1413" s="15">
        <v>10</v>
      </c>
      <c r="J1413" s="97" t="s">
        <v>3646</v>
      </c>
      <c r="K1413" s="152" t="s">
        <v>41</v>
      </c>
      <c r="L1413" s="91" t="str">
        <f t="shared" si="25"/>
        <v>오후</v>
      </c>
      <c r="M1413" s="151"/>
    </row>
    <row r="1414" spans="2:13">
      <c r="B1414" s="72" t="s">
        <v>2995</v>
      </c>
      <c r="C1414" s="15" t="s">
        <v>2996</v>
      </c>
      <c r="D1414" s="15" t="s">
        <v>3124</v>
      </c>
      <c r="E1414" s="15">
        <v>10</v>
      </c>
      <c r="F1414" s="15">
        <v>2</v>
      </c>
      <c r="G1414" s="15">
        <v>10</v>
      </c>
      <c r="H1414" s="15">
        <v>10</v>
      </c>
      <c r="I1414" s="15">
        <v>10</v>
      </c>
      <c r="J1414" s="97" t="s">
        <v>3646</v>
      </c>
      <c r="K1414" s="152" t="s">
        <v>95</v>
      </c>
      <c r="L1414" s="91" t="str">
        <f t="shared" si="25"/>
        <v>오후</v>
      </c>
      <c r="M1414" s="151"/>
    </row>
    <row r="1415" spans="2:13">
      <c r="B1415" s="72" t="s">
        <v>2995</v>
      </c>
      <c r="C1415" s="15" t="s">
        <v>2996</v>
      </c>
      <c r="D1415" s="15" t="s">
        <v>3125</v>
      </c>
      <c r="E1415" s="15">
        <v>10</v>
      </c>
      <c r="F1415" s="15">
        <v>2</v>
      </c>
      <c r="G1415" s="15">
        <v>10</v>
      </c>
      <c r="H1415" s="15">
        <v>10</v>
      </c>
      <c r="I1415" s="15">
        <v>10</v>
      </c>
      <c r="J1415" s="97" t="s">
        <v>3646</v>
      </c>
      <c r="K1415" s="152" t="s">
        <v>46</v>
      </c>
      <c r="L1415" s="91" t="str">
        <f t="shared" si="25"/>
        <v>오후</v>
      </c>
      <c r="M1415" s="151"/>
    </row>
    <row r="1416" spans="2:13">
      <c r="B1416" s="72" t="s">
        <v>2995</v>
      </c>
      <c r="C1416" s="15" t="s">
        <v>2996</v>
      </c>
      <c r="D1416" s="15" t="s">
        <v>3126</v>
      </c>
      <c r="E1416" s="15">
        <v>10</v>
      </c>
      <c r="F1416" s="15">
        <v>2</v>
      </c>
      <c r="G1416" s="15">
        <v>10</v>
      </c>
      <c r="H1416" s="15">
        <v>10</v>
      </c>
      <c r="I1416" s="15">
        <v>10</v>
      </c>
      <c r="J1416" s="97" t="s">
        <v>3646</v>
      </c>
      <c r="K1416" s="152" t="s">
        <v>41</v>
      </c>
      <c r="L1416" s="91" t="str">
        <f t="shared" ref="L1416:L1447" si="26">IF(MID(D1416,1,8)&gt;="20241101",IF(VALUE(MID(D1416,10,6))&lt;120000,"오전",IF(VALUE(MID(D1416,10,2))&lt;17,"오후","야간")),
IF(MID(D1416,1,8)&lt;"20241101",IF(VALUE(MID(D1416,10,6))&lt;120000,"오전",IF(VALUE(MID(D1416,10,2))&lt;18,"오후","야간"))
))</f>
        <v>오후</v>
      </c>
      <c r="M1416" s="151"/>
    </row>
    <row r="1417" spans="2:13">
      <c r="B1417" s="72" t="s">
        <v>2995</v>
      </c>
      <c r="C1417" s="15" t="s">
        <v>2996</v>
      </c>
      <c r="D1417" s="15" t="s">
        <v>3127</v>
      </c>
      <c r="E1417" s="15">
        <v>10</v>
      </c>
      <c r="F1417" s="15">
        <v>2</v>
      </c>
      <c r="G1417" s="15">
        <v>10</v>
      </c>
      <c r="H1417" s="15">
        <v>10</v>
      </c>
      <c r="I1417" s="15">
        <v>10</v>
      </c>
      <c r="J1417" s="97" t="s">
        <v>3646</v>
      </c>
      <c r="K1417" s="152" t="s">
        <v>93</v>
      </c>
      <c r="L1417" s="91" t="str">
        <f t="shared" si="26"/>
        <v>오후</v>
      </c>
      <c r="M1417" s="151"/>
    </row>
    <row r="1418" spans="2:13">
      <c r="B1418" s="72" t="s">
        <v>2995</v>
      </c>
      <c r="C1418" s="15" t="s">
        <v>2996</v>
      </c>
      <c r="D1418" s="15" t="s">
        <v>3128</v>
      </c>
      <c r="E1418" s="15">
        <v>10</v>
      </c>
      <c r="F1418" s="15">
        <v>2</v>
      </c>
      <c r="G1418" s="15">
        <v>10</v>
      </c>
      <c r="H1418" s="15">
        <v>10</v>
      </c>
      <c r="I1418" s="15">
        <v>10</v>
      </c>
      <c r="J1418" s="97" t="s">
        <v>3646</v>
      </c>
      <c r="K1418" s="152" t="s">
        <v>88</v>
      </c>
      <c r="L1418" s="91" t="str">
        <f t="shared" si="26"/>
        <v>오후</v>
      </c>
      <c r="M1418" s="151"/>
    </row>
    <row r="1419" spans="2:13">
      <c r="B1419" s="72" t="s">
        <v>2995</v>
      </c>
      <c r="C1419" s="15" t="s">
        <v>2996</v>
      </c>
      <c r="D1419" s="15" t="s">
        <v>3129</v>
      </c>
      <c r="E1419" s="15">
        <v>10</v>
      </c>
      <c r="F1419" s="15">
        <v>2</v>
      </c>
      <c r="G1419" s="15">
        <v>10</v>
      </c>
      <c r="H1419" s="15">
        <v>10</v>
      </c>
      <c r="I1419" s="15">
        <v>10</v>
      </c>
      <c r="J1419" s="97" t="s">
        <v>3646</v>
      </c>
      <c r="K1419" s="152" t="s">
        <v>73</v>
      </c>
      <c r="L1419" s="91" t="str">
        <f t="shared" si="26"/>
        <v>오후</v>
      </c>
      <c r="M1419" s="151"/>
    </row>
    <row r="1420" spans="2:13">
      <c r="B1420" s="72" t="s">
        <v>2995</v>
      </c>
      <c r="C1420" s="15" t="s">
        <v>2996</v>
      </c>
      <c r="D1420" s="15" t="s">
        <v>3130</v>
      </c>
      <c r="E1420" s="15">
        <v>10</v>
      </c>
      <c r="F1420" s="15">
        <v>2</v>
      </c>
      <c r="G1420" s="15">
        <v>10</v>
      </c>
      <c r="H1420" s="15">
        <v>10</v>
      </c>
      <c r="I1420" s="15">
        <v>10</v>
      </c>
      <c r="J1420" s="97" t="s">
        <v>3646</v>
      </c>
      <c r="K1420" s="152" t="s">
        <v>73</v>
      </c>
      <c r="L1420" s="91" t="str">
        <f t="shared" si="26"/>
        <v>오후</v>
      </c>
      <c r="M1420" s="151"/>
    </row>
    <row r="1421" spans="2:13">
      <c r="B1421" s="72" t="s">
        <v>2995</v>
      </c>
      <c r="C1421" s="15" t="s">
        <v>2996</v>
      </c>
      <c r="D1421" s="15" t="s">
        <v>3131</v>
      </c>
      <c r="E1421" s="15">
        <v>10</v>
      </c>
      <c r="F1421" s="15">
        <v>2</v>
      </c>
      <c r="G1421" s="15">
        <v>10</v>
      </c>
      <c r="H1421" s="15">
        <v>10</v>
      </c>
      <c r="I1421" s="15">
        <v>10</v>
      </c>
      <c r="J1421" s="97" t="s">
        <v>3646</v>
      </c>
      <c r="K1421" s="152" t="s">
        <v>41</v>
      </c>
      <c r="L1421" s="91" t="str">
        <f t="shared" si="26"/>
        <v>오후</v>
      </c>
      <c r="M1421" s="151"/>
    </row>
    <row r="1422" spans="2:13">
      <c r="B1422" s="72" t="s">
        <v>2995</v>
      </c>
      <c r="C1422" s="15" t="s">
        <v>2996</v>
      </c>
      <c r="D1422" s="15" t="s">
        <v>3132</v>
      </c>
      <c r="E1422" s="15">
        <v>10</v>
      </c>
      <c r="F1422" s="15">
        <v>2</v>
      </c>
      <c r="G1422" s="15">
        <v>10</v>
      </c>
      <c r="H1422" s="15">
        <v>10</v>
      </c>
      <c r="I1422" s="15">
        <v>10</v>
      </c>
      <c r="J1422" s="97" t="s">
        <v>3646</v>
      </c>
      <c r="K1422" s="152" t="s">
        <v>95</v>
      </c>
      <c r="L1422" s="91" t="str">
        <f t="shared" si="26"/>
        <v>오후</v>
      </c>
      <c r="M1422" s="151"/>
    </row>
    <row r="1423" spans="2:13">
      <c r="B1423" s="72" t="s">
        <v>2995</v>
      </c>
      <c r="C1423" s="15" t="s">
        <v>2996</v>
      </c>
      <c r="D1423" s="15" t="s">
        <v>3133</v>
      </c>
      <c r="E1423" s="15">
        <v>10</v>
      </c>
      <c r="F1423" s="15">
        <v>2</v>
      </c>
      <c r="G1423" s="15">
        <v>10</v>
      </c>
      <c r="H1423" s="15">
        <v>10</v>
      </c>
      <c r="I1423" s="15">
        <v>10</v>
      </c>
      <c r="J1423" s="97" t="s">
        <v>3646</v>
      </c>
      <c r="K1423" s="152" t="s">
        <v>46</v>
      </c>
      <c r="L1423" s="91" t="str">
        <f t="shared" si="26"/>
        <v>오후</v>
      </c>
      <c r="M1423" s="151"/>
    </row>
    <row r="1424" spans="2:13">
      <c r="B1424" s="72" t="s">
        <v>2995</v>
      </c>
      <c r="C1424" s="15" t="s">
        <v>2996</v>
      </c>
      <c r="D1424" s="15" t="s">
        <v>3134</v>
      </c>
      <c r="E1424" s="15">
        <v>10</v>
      </c>
      <c r="F1424" s="15">
        <v>2</v>
      </c>
      <c r="G1424" s="15">
        <v>10</v>
      </c>
      <c r="H1424" s="15">
        <v>10</v>
      </c>
      <c r="I1424" s="15">
        <v>10</v>
      </c>
      <c r="J1424" s="97" t="s">
        <v>3646</v>
      </c>
      <c r="K1424" s="152" t="s">
        <v>41</v>
      </c>
      <c r="L1424" s="91" t="str">
        <f t="shared" si="26"/>
        <v>오후</v>
      </c>
      <c r="M1424" s="151"/>
    </row>
    <row r="1425" spans="2:13">
      <c r="B1425" s="72" t="s">
        <v>2995</v>
      </c>
      <c r="C1425" s="15" t="s">
        <v>2996</v>
      </c>
      <c r="D1425" s="15" t="s">
        <v>3135</v>
      </c>
      <c r="E1425" s="15">
        <v>10</v>
      </c>
      <c r="F1425" s="15">
        <v>2</v>
      </c>
      <c r="G1425" s="15">
        <v>10</v>
      </c>
      <c r="H1425" s="15">
        <v>10</v>
      </c>
      <c r="I1425" s="15">
        <v>10</v>
      </c>
      <c r="J1425" s="97" t="s">
        <v>3646</v>
      </c>
      <c r="K1425" s="152" t="s">
        <v>93</v>
      </c>
      <c r="L1425" s="91" t="str">
        <f t="shared" si="26"/>
        <v>오후</v>
      </c>
      <c r="M1425" s="151"/>
    </row>
    <row r="1426" spans="2:13">
      <c r="B1426" s="72" t="s">
        <v>2995</v>
      </c>
      <c r="C1426" s="15" t="s">
        <v>2996</v>
      </c>
      <c r="D1426" s="15" t="s">
        <v>3136</v>
      </c>
      <c r="E1426" s="15">
        <v>10</v>
      </c>
      <c r="F1426" s="15">
        <v>2</v>
      </c>
      <c r="G1426" s="15">
        <v>10</v>
      </c>
      <c r="H1426" s="15">
        <v>10</v>
      </c>
      <c r="I1426" s="15">
        <v>10</v>
      </c>
      <c r="J1426" s="97" t="s">
        <v>3646</v>
      </c>
      <c r="K1426" s="152" t="s">
        <v>41</v>
      </c>
      <c r="L1426" s="91" t="str">
        <f t="shared" si="26"/>
        <v>오후</v>
      </c>
      <c r="M1426" s="151"/>
    </row>
    <row r="1427" spans="2:13">
      <c r="B1427" s="72" t="s">
        <v>2995</v>
      </c>
      <c r="C1427" s="15" t="s">
        <v>2996</v>
      </c>
      <c r="D1427" s="15" t="s">
        <v>3138</v>
      </c>
      <c r="E1427" s="15">
        <v>10</v>
      </c>
      <c r="F1427" s="15">
        <v>2</v>
      </c>
      <c r="G1427" s="15">
        <v>10</v>
      </c>
      <c r="H1427" s="15">
        <v>10</v>
      </c>
      <c r="I1427" s="15">
        <v>10</v>
      </c>
      <c r="J1427" s="97" t="s">
        <v>3646</v>
      </c>
      <c r="K1427" s="152" t="s">
        <v>41</v>
      </c>
      <c r="L1427" s="91" t="str">
        <f t="shared" si="26"/>
        <v>오후</v>
      </c>
      <c r="M1427" s="151"/>
    </row>
    <row r="1428" spans="2:13">
      <c r="B1428" s="72" t="s">
        <v>2995</v>
      </c>
      <c r="C1428" s="15" t="s">
        <v>2996</v>
      </c>
      <c r="D1428" s="15" t="s">
        <v>3140</v>
      </c>
      <c r="E1428" s="15">
        <v>10</v>
      </c>
      <c r="F1428" s="15">
        <v>2</v>
      </c>
      <c r="G1428" s="15">
        <v>10</v>
      </c>
      <c r="H1428" s="15">
        <v>10</v>
      </c>
      <c r="I1428" s="15">
        <v>10</v>
      </c>
      <c r="J1428" s="97" t="s">
        <v>3646</v>
      </c>
      <c r="K1428" s="152" t="s">
        <v>85</v>
      </c>
      <c r="L1428" s="91" t="str">
        <f t="shared" si="26"/>
        <v>오후</v>
      </c>
      <c r="M1428" s="151"/>
    </row>
    <row r="1429" spans="2:13">
      <c r="B1429" s="72" t="s">
        <v>2995</v>
      </c>
      <c r="C1429" s="15" t="s">
        <v>2996</v>
      </c>
      <c r="D1429" s="15" t="s">
        <v>3141</v>
      </c>
      <c r="E1429" s="15">
        <v>10</v>
      </c>
      <c r="F1429" s="15">
        <v>2</v>
      </c>
      <c r="G1429" s="15">
        <v>10</v>
      </c>
      <c r="H1429" s="15">
        <v>10</v>
      </c>
      <c r="I1429" s="15">
        <v>10</v>
      </c>
      <c r="J1429" s="97" t="s">
        <v>3646</v>
      </c>
      <c r="K1429" s="152" t="s">
        <v>88</v>
      </c>
      <c r="L1429" s="91" t="str">
        <f t="shared" si="26"/>
        <v>오후</v>
      </c>
      <c r="M1429" s="151"/>
    </row>
    <row r="1430" spans="2:13">
      <c r="B1430" s="72" t="s">
        <v>2995</v>
      </c>
      <c r="C1430" s="15" t="s">
        <v>2996</v>
      </c>
      <c r="D1430" s="15" t="s">
        <v>3142</v>
      </c>
      <c r="E1430" s="15">
        <v>10</v>
      </c>
      <c r="F1430" s="15">
        <v>2</v>
      </c>
      <c r="G1430" s="15">
        <v>10</v>
      </c>
      <c r="H1430" s="15">
        <v>10</v>
      </c>
      <c r="I1430" s="15">
        <v>10</v>
      </c>
      <c r="J1430" s="97" t="s">
        <v>3646</v>
      </c>
      <c r="K1430" s="152" t="s">
        <v>46</v>
      </c>
      <c r="L1430" s="91" t="str">
        <f t="shared" si="26"/>
        <v>오후</v>
      </c>
      <c r="M1430" s="151"/>
    </row>
    <row r="1431" spans="2:13">
      <c r="B1431" s="72" t="s">
        <v>2995</v>
      </c>
      <c r="C1431" s="15" t="s">
        <v>2996</v>
      </c>
      <c r="D1431" s="15" t="s">
        <v>3143</v>
      </c>
      <c r="E1431" s="15">
        <v>10</v>
      </c>
      <c r="F1431" s="15">
        <v>2</v>
      </c>
      <c r="G1431" s="15">
        <v>10</v>
      </c>
      <c r="H1431" s="15">
        <v>10</v>
      </c>
      <c r="I1431" s="15">
        <v>10</v>
      </c>
      <c r="J1431" s="97" t="s">
        <v>3646</v>
      </c>
      <c r="K1431" s="152" t="s">
        <v>41</v>
      </c>
      <c r="L1431" s="91" t="str">
        <f t="shared" si="26"/>
        <v>오후</v>
      </c>
      <c r="M1431" s="151"/>
    </row>
    <row r="1432" spans="2:13">
      <c r="B1432" s="436" t="s">
        <v>2995</v>
      </c>
      <c r="C1432" s="438" t="s">
        <v>2996</v>
      </c>
      <c r="D1432" s="438" t="s">
        <v>3144</v>
      </c>
      <c r="E1432" s="438">
        <v>10</v>
      </c>
      <c r="F1432" s="438">
        <v>2</v>
      </c>
      <c r="G1432" s="438">
        <v>10</v>
      </c>
      <c r="H1432" s="438">
        <v>10</v>
      </c>
      <c r="I1432" s="438">
        <v>10</v>
      </c>
      <c r="J1432" s="439" t="s">
        <v>3646</v>
      </c>
      <c r="K1432" s="431" t="s">
        <v>93</v>
      </c>
      <c r="L1432" s="432" t="str">
        <f t="shared" si="26"/>
        <v>오후</v>
      </c>
      <c r="M1432" s="433"/>
    </row>
    <row r="1433" spans="2:13">
      <c r="B1433" s="72" t="s">
        <v>2995</v>
      </c>
      <c r="C1433" s="15" t="s">
        <v>2996</v>
      </c>
      <c r="D1433" s="15" t="s">
        <v>3145</v>
      </c>
      <c r="E1433" s="15">
        <v>10</v>
      </c>
      <c r="F1433" s="15">
        <v>2</v>
      </c>
      <c r="G1433" s="15">
        <v>10</v>
      </c>
      <c r="H1433" s="15">
        <v>10</v>
      </c>
      <c r="I1433" s="15">
        <v>10</v>
      </c>
      <c r="J1433" s="97" t="s">
        <v>3646</v>
      </c>
      <c r="K1433" s="152" t="s">
        <v>95</v>
      </c>
      <c r="L1433" s="91" t="str">
        <f t="shared" si="26"/>
        <v>오후</v>
      </c>
      <c r="M1433" s="151"/>
    </row>
    <row r="1434" spans="2:13">
      <c r="B1434" s="72" t="s">
        <v>2995</v>
      </c>
      <c r="C1434" s="15" t="s">
        <v>2996</v>
      </c>
      <c r="D1434" s="15" t="s">
        <v>3146</v>
      </c>
      <c r="E1434" s="15">
        <v>10</v>
      </c>
      <c r="F1434" s="15">
        <v>2</v>
      </c>
      <c r="G1434" s="15">
        <v>10</v>
      </c>
      <c r="H1434" s="15">
        <v>10</v>
      </c>
      <c r="I1434" s="15">
        <v>10</v>
      </c>
      <c r="J1434" s="97" t="s">
        <v>3646</v>
      </c>
      <c r="K1434" s="152" t="s">
        <v>46</v>
      </c>
      <c r="L1434" s="91" t="str">
        <f t="shared" si="26"/>
        <v>오후</v>
      </c>
      <c r="M1434" s="151"/>
    </row>
    <row r="1435" spans="2:13">
      <c r="B1435" s="72" t="s">
        <v>2995</v>
      </c>
      <c r="C1435" s="15" t="s">
        <v>2996</v>
      </c>
      <c r="D1435" s="15" t="s">
        <v>3147</v>
      </c>
      <c r="E1435" s="15">
        <v>10</v>
      </c>
      <c r="F1435" s="15">
        <v>2</v>
      </c>
      <c r="G1435" s="15">
        <v>10</v>
      </c>
      <c r="H1435" s="15">
        <v>10</v>
      </c>
      <c r="I1435" s="15">
        <v>10</v>
      </c>
      <c r="J1435" s="97" t="s">
        <v>3646</v>
      </c>
      <c r="K1435" s="152" t="s">
        <v>88</v>
      </c>
      <c r="L1435" s="91" t="str">
        <f t="shared" si="26"/>
        <v>오후</v>
      </c>
      <c r="M1435" s="151"/>
    </row>
    <row r="1436" spans="2:13">
      <c r="B1436" s="72" t="s">
        <v>2995</v>
      </c>
      <c r="C1436" s="15" t="s">
        <v>2996</v>
      </c>
      <c r="D1436" s="15" t="s">
        <v>3148</v>
      </c>
      <c r="E1436" s="15">
        <v>10</v>
      </c>
      <c r="F1436" s="15">
        <v>2</v>
      </c>
      <c r="G1436" s="15">
        <v>10</v>
      </c>
      <c r="H1436" s="15">
        <v>10</v>
      </c>
      <c r="I1436" s="15">
        <v>10</v>
      </c>
      <c r="J1436" s="97" t="s">
        <v>3646</v>
      </c>
      <c r="K1436" s="152" t="s">
        <v>85</v>
      </c>
      <c r="L1436" s="91" t="str">
        <f t="shared" si="26"/>
        <v>오후</v>
      </c>
      <c r="M1436" s="151"/>
    </row>
    <row r="1437" spans="2:13">
      <c r="B1437" s="72" t="s">
        <v>2995</v>
      </c>
      <c r="C1437" s="15" t="s">
        <v>2996</v>
      </c>
      <c r="D1437" s="15" t="s">
        <v>3149</v>
      </c>
      <c r="E1437" s="15">
        <v>10</v>
      </c>
      <c r="F1437" s="15">
        <v>2</v>
      </c>
      <c r="G1437" s="15">
        <v>10</v>
      </c>
      <c r="H1437" s="15">
        <v>10</v>
      </c>
      <c r="I1437" s="15">
        <v>10</v>
      </c>
      <c r="J1437" s="97" t="s">
        <v>3646</v>
      </c>
      <c r="K1437" s="152" t="s">
        <v>41</v>
      </c>
      <c r="L1437" s="91" t="str">
        <f t="shared" si="26"/>
        <v>오후</v>
      </c>
      <c r="M1437" s="151"/>
    </row>
    <row r="1438" spans="2:13">
      <c r="B1438" s="436" t="s">
        <v>2995</v>
      </c>
      <c r="C1438" s="438" t="s">
        <v>2996</v>
      </c>
      <c r="D1438" s="438" t="s">
        <v>3150</v>
      </c>
      <c r="E1438" s="438">
        <v>10</v>
      </c>
      <c r="F1438" s="438">
        <v>2</v>
      </c>
      <c r="G1438" s="438">
        <v>10</v>
      </c>
      <c r="H1438" s="438">
        <v>10</v>
      </c>
      <c r="I1438" s="438">
        <v>10</v>
      </c>
      <c r="J1438" s="439" t="s">
        <v>3646</v>
      </c>
      <c r="K1438" s="431" t="s">
        <v>93</v>
      </c>
      <c r="L1438" s="432" t="str">
        <f t="shared" si="26"/>
        <v>오후</v>
      </c>
      <c r="M1438" s="433"/>
    </row>
    <row r="1439" spans="2:13">
      <c r="B1439" s="72" t="s">
        <v>2995</v>
      </c>
      <c r="C1439" s="15" t="s">
        <v>2996</v>
      </c>
      <c r="D1439" s="15" t="s">
        <v>3151</v>
      </c>
      <c r="E1439" s="15">
        <v>10</v>
      </c>
      <c r="F1439" s="15">
        <v>2</v>
      </c>
      <c r="G1439" s="15">
        <v>10</v>
      </c>
      <c r="H1439" s="15">
        <v>10</v>
      </c>
      <c r="I1439" s="15">
        <v>10</v>
      </c>
      <c r="J1439" s="97" t="s">
        <v>3646</v>
      </c>
      <c r="K1439" s="152" t="s">
        <v>85</v>
      </c>
      <c r="L1439" s="91" t="str">
        <f t="shared" si="26"/>
        <v>오후</v>
      </c>
      <c r="M1439" s="151"/>
    </row>
    <row r="1440" spans="2:13">
      <c r="B1440" s="72" t="s">
        <v>2995</v>
      </c>
      <c r="C1440" s="15" t="s">
        <v>2996</v>
      </c>
      <c r="D1440" s="15" t="s">
        <v>3153</v>
      </c>
      <c r="E1440" s="15">
        <v>10</v>
      </c>
      <c r="F1440" s="15">
        <v>2</v>
      </c>
      <c r="G1440" s="15">
        <v>10</v>
      </c>
      <c r="H1440" s="15">
        <v>10</v>
      </c>
      <c r="I1440" s="15">
        <v>10</v>
      </c>
      <c r="J1440" s="97" t="s">
        <v>3646</v>
      </c>
      <c r="K1440" s="152" t="s">
        <v>85</v>
      </c>
      <c r="L1440" s="91" t="str">
        <f t="shared" si="26"/>
        <v>오후</v>
      </c>
      <c r="M1440" s="151"/>
    </row>
    <row r="1441" spans="2:13">
      <c r="B1441" s="72" t="s">
        <v>2995</v>
      </c>
      <c r="C1441" s="15" t="s">
        <v>2996</v>
      </c>
      <c r="D1441" s="15" t="s">
        <v>3156</v>
      </c>
      <c r="E1441" s="15">
        <v>10</v>
      </c>
      <c r="F1441" s="15">
        <v>2</v>
      </c>
      <c r="G1441" s="15">
        <v>10</v>
      </c>
      <c r="H1441" s="15">
        <v>10</v>
      </c>
      <c r="I1441" s="15">
        <v>10</v>
      </c>
      <c r="J1441" s="97" t="s">
        <v>3646</v>
      </c>
      <c r="K1441" s="152" t="s">
        <v>93</v>
      </c>
      <c r="L1441" s="91" t="str">
        <f t="shared" si="26"/>
        <v>오후</v>
      </c>
      <c r="M1441" s="151"/>
    </row>
    <row r="1442" spans="2:13">
      <c r="B1442" s="72" t="s">
        <v>2995</v>
      </c>
      <c r="C1442" s="15" t="s">
        <v>2996</v>
      </c>
      <c r="D1442" s="15" t="s">
        <v>3158</v>
      </c>
      <c r="E1442" s="15">
        <v>10</v>
      </c>
      <c r="F1442" s="15">
        <v>2</v>
      </c>
      <c r="G1442" s="15">
        <v>10</v>
      </c>
      <c r="H1442" s="15">
        <v>10</v>
      </c>
      <c r="I1442" s="15">
        <v>10</v>
      </c>
      <c r="J1442" s="97" t="s">
        <v>3646</v>
      </c>
      <c r="K1442" s="152" t="s">
        <v>88</v>
      </c>
      <c r="L1442" s="91" t="str">
        <f t="shared" si="26"/>
        <v>오후</v>
      </c>
      <c r="M1442" s="151"/>
    </row>
    <row r="1443" spans="2:13">
      <c r="B1443" s="72" t="s">
        <v>2995</v>
      </c>
      <c r="C1443" s="15" t="s">
        <v>2996</v>
      </c>
      <c r="D1443" s="15" t="s">
        <v>3159</v>
      </c>
      <c r="E1443" s="15">
        <v>10</v>
      </c>
      <c r="F1443" s="15">
        <v>2</v>
      </c>
      <c r="G1443" s="15">
        <v>10</v>
      </c>
      <c r="H1443" s="15">
        <v>10</v>
      </c>
      <c r="I1443" s="15">
        <v>10</v>
      </c>
      <c r="J1443" s="97" t="s">
        <v>3646</v>
      </c>
      <c r="K1443" s="152" t="s">
        <v>41</v>
      </c>
      <c r="L1443" s="91" t="str">
        <f t="shared" si="26"/>
        <v>오후</v>
      </c>
      <c r="M1443" s="151"/>
    </row>
    <row r="1444" spans="2:13">
      <c r="B1444" s="436" t="s">
        <v>2995</v>
      </c>
      <c r="C1444" s="438" t="s">
        <v>2996</v>
      </c>
      <c r="D1444" s="438" t="s">
        <v>3160</v>
      </c>
      <c r="E1444" s="438">
        <v>10</v>
      </c>
      <c r="F1444" s="438">
        <v>2</v>
      </c>
      <c r="G1444" s="438">
        <v>10</v>
      </c>
      <c r="H1444" s="438">
        <v>10</v>
      </c>
      <c r="I1444" s="438">
        <v>10</v>
      </c>
      <c r="J1444" s="439" t="s">
        <v>3646</v>
      </c>
      <c r="K1444" s="431" t="s">
        <v>93</v>
      </c>
      <c r="L1444" s="432" t="str">
        <f t="shared" si="26"/>
        <v>오후</v>
      </c>
      <c r="M1444" s="433"/>
    </row>
    <row r="1445" spans="2:13">
      <c r="B1445" s="436" t="s">
        <v>2995</v>
      </c>
      <c r="C1445" s="438" t="s">
        <v>2996</v>
      </c>
      <c r="D1445" s="438" t="s">
        <v>3162</v>
      </c>
      <c r="E1445" s="438">
        <v>10</v>
      </c>
      <c r="F1445" s="438">
        <v>2</v>
      </c>
      <c r="G1445" s="438">
        <v>10</v>
      </c>
      <c r="H1445" s="438">
        <v>10</v>
      </c>
      <c r="I1445" s="438">
        <v>10</v>
      </c>
      <c r="J1445" s="439" t="s">
        <v>3646</v>
      </c>
      <c r="K1445" s="431" t="s">
        <v>41</v>
      </c>
      <c r="L1445" s="432" t="str">
        <f t="shared" si="26"/>
        <v>오후</v>
      </c>
      <c r="M1445" s="433"/>
    </row>
    <row r="1446" spans="2:13">
      <c r="B1446" s="72" t="s">
        <v>2995</v>
      </c>
      <c r="C1446" s="15" t="s">
        <v>2996</v>
      </c>
      <c r="D1446" s="15" t="s">
        <v>3164</v>
      </c>
      <c r="E1446" s="15">
        <v>10</v>
      </c>
      <c r="F1446" s="15">
        <v>2</v>
      </c>
      <c r="G1446" s="15">
        <v>10</v>
      </c>
      <c r="H1446" s="15">
        <v>10</v>
      </c>
      <c r="I1446" s="15">
        <v>10</v>
      </c>
      <c r="J1446" s="97" t="s">
        <v>3646</v>
      </c>
      <c r="K1446" s="152" t="s">
        <v>41</v>
      </c>
      <c r="L1446" s="91" t="str">
        <f t="shared" si="26"/>
        <v>오후</v>
      </c>
      <c r="M1446" s="151"/>
    </row>
    <row r="1447" spans="2:13">
      <c r="B1447" s="72" t="s">
        <v>2995</v>
      </c>
      <c r="C1447" s="15" t="s">
        <v>2996</v>
      </c>
      <c r="D1447" s="15" t="s">
        <v>3165</v>
      </c>
      <c r="E1447" s="15">
        <v>10</v>
      </c>
      <c r="F1447" s="15">
        <v>2</v>
      </c>
      <c r="G1447" s="15">
        <v>10</v>
      </c>
      <c r="H1447" s="15">
        <v>10</v>
      </c>
      <c r="I1447" s="15">
        <v>10</v>
      </c>
      <c r="J1447" s="97" t="s">
        <v>3646</v>
      </c>
      <c r="K1447" s="152" t="s">
        <v>95</v>
      </c>
      <c r="L1447" s="91" t="str">
        <f t="shared" si="26"/>
        <v>오후</v>
      </c>
      <c r="M1447" s="151"/>
    </row>
    <row r="1448" spans="2:13">
      <c r="B1448" s="72" t="s">
        <v>2995</v>
      </c>
      <c r="C1448" s="15" t="s">
        <v>2996</v>
      </c>
      <c r="D1448" s="15" t="s">
        <v>3166</v>
      </c>
      <c r="E1448" s="15">
        <v>10</v>
      </c>
      <c r="F1448" s="15">
        <v>2</v>
      </c>
      <c r="G1448" s="15">
        <v>10</v>
      </c>
      <c r="H1448" s="15">
        <v>10</v>
      </c>
      <c r="I1448" s="15">
        <v>10</v>
      </c>
      <c r="J1448" s="97" t="s">
        <v>3646</v>
      </c>
      <c r="K1448" s="152" t="s">
        <v>88</v>
      </c>
      <c r="L1448" s="91" t="str">
        <f t="shared" ref="L1448:L1479" si="27">IF(MID(D1448,1,8)&gt;="20241101",IF(VALUE(MID(D1448,10,6))&lt;120000,"오전",IF(VALUE(MID(D1448,10,2))&lt;17,"오후","야간")),
IF(MID(D1448,1,8)&lt;"20241101",IF(VALUE(MID(D1448,10,6))&lt;120000,"오전",IF(VALUE(MID(D1448,10,2))&lt;18,"오후","야간"))
))</f>
        <v>오후</v>
      </c>
      <c r="M1448" s="151"/>
    </row>
    <row r="1449" spans="2:13">
      <c r="B1449" s="436" t="s">
        <v>2995</v>
      </c>
      <c r="C1449" s="438" t="s">
        <v>2996</v>
      </c>
      <c r="D1449" s="438" t="s">
        <v>3167</v>
      </c>
      <c r="E1449" s="438">
        <v>10</v>
      </c>
      <c r="F1449" s="438">
        <v>2</v>
      </c>
      <c r="G1449" s="438">
        <v>10</v>
      </c>
      <c r="H1449" s="438">
        <v>10</v>
      </c>
      <c r="I1449" s="438">
        <v>10</v>
      </c>
      <c r="J1449" s="439" t="s">
        <v>3646</v>
      </c>
      <c r="K1449" s="431" t="s">
        <v>41</v>
      </c>
      <c r="L1449" s="432" t="str">
        <f t="shared" si="27"/>
        <v>오후</v>
      </c>
      <c r="M1449" s="433"/>
    </row>
    <row r="1450" spans="2:13">
      <c r="B1450" s="72" t="s">
        <v>2995</v>
      </c>
      <c r="C1450" s="15" t="s">
        <v>2996</v>
      </c>
      <c r="D1450" s="15" t="s">
        <v>3168</v>
      </c>
      <c r="E1450" s="15">
        <v>10</v>
      </c>
      <c r="F1450" s="15">
        <v>2</v>
      </c>
      <c r="G1450" s="15">
        <v>10</v>
      </c>
      <c r="H1450" s="15">
        <v>10</v>
      </c>
      <c r="I1450" s="15">
        <v>10</v>
      </c>
      <c r="J1450" s="97" t="s">
        <v>3646</v>
      </c>
      <c r="K1450" s="152" t="s">
        <v>41</v>
      </c>
      <c r="L1450" s="91" t="str">
        <f t="shared" si="27"/>
        <v>오후</v>
      </c>
      <c r="M1450" s="151"/>
    </row>
    <row r="1451" spans="2:13">
      <c r="B1451" s="72" t="s">
        <v>2995</v>
      </c>
      <c r="C1451" s="15" t="s">
        <v>2996</v>
      </c>
      <c r="D1451" s="15" t="s">
        <v>3169</v>
      </c>
      <c r="E1451" s="15">
        <v>10</v>
      </c>
      <c r="F1451" s="15">
        <v>2</v>
      </c>
      <c r="G1451" s="15">
        <v>10</v>
      </c>
      <c r="H1451" s="15">
        <v>10</v>
      </c>
      <c r="I1451" s="15">
        <v>10</v>
      </c>
      <c r="J1451" s="97" t="s">
        <v>3646</v>
      </c>
      <c r="K1451" s="152" t="s">
        <v>88</v>
      </c>
      <c r="L1451" s="91" t="str">
        <f t="shared" si="27"/>
        <v>오후</v>
      </c>
      <c r="M1451" s="151"/>
    </row>
    <row r="1452" spans="2:13">
      <c r="B1452" s="72" t="s">
        <v>2995</v>
      </c>
      <c r="C1452" s="15" t="s">
        <v>2996</v>
      </c>
      <c r="D1452" s="15" t="s">
        <v>3170</v>
      </c>
      <c r="E1452" s="15">
        <v>10</v>
      </c>
      <c r="F1452" s="15">
        <v>2</v>
      </c>
      <c r="G1452" s="15">
        <v>10</v>
      </c>
      <c r="H1452" s="15">
        <v>10</v>
      </c>
      <c r="I1452" s="15">
        <v>10</v>
      </c>
      <c r="J1452" s="97" t="s">
        <v>3646</v>
      </c>
      <c r="K1452" s="152" t="s">
        <v>41</v>
      </c>
      <c r="L1452" s="91" t="str">
        <f t="shared" si="27"/>
        <v>오후</v>
      </c>
      <c r="M1452" s="151"/>
    </row>
    <row r="1453" spans="2:13">
      <c r="B1453" s="72" t="s">
        <v>2995</v>
      </c>
      <c r="C1453" s="15" t="s">
        <v>2996</v>
      </c>
      <c r="D1453" s="15" t="s">
        <v>3172</v>
      </c>
      <c r="E1453" s="15">
        <v>10</v>
      </c>
      <c r="F1453" s="15">
        <v>2</v>
      </c>
      <c r="G1453" s="15">
        <v>10</v>
      </c>
      <c r="H1453" s="15">
        <v>10</v>
      </c>
      <c r="I1453" s="15">
        <v>10</v>
      </c>
      <c r="J1453" s="97" t="s">
        <v>3646</v>
      </c>
      <c r="K1453" s="152" t="s">
        <v>93</v>
      </c>
      <c r="L1453" s="91" t="str">
        <f t="shared" si="27"/>
        <v>오후</v>
      </c>
      <c r="M1453" s="151"/>
    </row>
    <row r="1454" spans="2:13">
      <c r="B1454" s="89" t="s">
        <v>2995</v>
      </c>
      <c r="C1454" s="287" t="s">
        <v>2996</v>
      </c>
      <c r="D1454" s="288" t="s">
        <v>2997</v>
      </c>
      <c r="E1454" s="288">
        <v>10</v>
      </c>
      <c r="F1454" s="288">
        <v>2</v>
      </c>
      <c r="G1454" s="288">
        <v>9</v>
      </c>
      <c r="H1454" s="288">
        <v>10</v>
      </c>
      <c r="I1454" s="288">
        <v>10</v>
      </c>
      <c r="J1454" s="54"/>
      <c r="K1454" s="152" t="s">
        <v>41</v>
      </c>
      <c r="L1454" s="91" t="str">
        <f t="shared" si="27"/>
        <v>오후</v>
      </c>
      <c r="M1454" s="155"/>
    </row>
    <row r="1455" spans="2:13">
      <c r="B1455" s="72" t="s">
        <v>2995</v>
      </c>
      <c r="C1455" s="15" t="s">
        <v>2996</v>
      </c>
      <c r="D1455" s="15" t="s">
        <v>3173</v>
      </c>
      <c r="E1455" s="15">
        <v>10</v>
      </c>
      <c r="F1455" s="15">
        <v>2</v>
      </c>
      <c r="G1455" s="15">
        <v>10</v>
      </c>
      <c r="H1455" s="15">
        <v>10</v>
      </c>
      <c r="I1455" s="15">
        <v>10</v>
      </c>
      <c r="J1455" s="97" t="s">
        <v>3646</v>
      </c>
      <c r="K1455" s="152" t="s">
        <v>88</v>
      </c>
      <c r="L1455" s="91" t="str">
        <f t="shared" si="27"/>
        <v>오후</v>
      </c>
      <c r="M1455" s="151"/>
    </row>
    <row r="1456" spans="2:13">
      <c r="B1456" s="72" t="s">
        <v>2995</v>
      </c>
      <c r="C1456" s="15" t="s">
        <v>2996</v>
      </c>
      <c r="D1456" s="15" t="s">
        <v>3174</v>
      </c>
      <c r="E1456" s="15">
        <v>10</v>
      </c>
      <c r="F1456" s="15">
        <v>2</v>
      </c>
      <c r="G1456" s="15">
        <v>10</v>
      </c>
      <c r="H1456" s="15">
        <v>10</v>
      </c>
      <c r="I1456" s="15">
        <v>10</v>
      </c>
      <c r="J1456" s="97" t="s">
        <v>3646</v>
      </c>
      <c r="K1456" s="152" t="s">
        <v>420</v>
      </c>
      <c r="L1456" s="91" t="str">
        <f t="shared" si="27"/>
        <v>오후</v>
      </c>
      <c r="M1456" s="151"/>
    </row>
    <row r="1457" spans="2:13">
      <c r="B1457" s="72" t="s">
        <v>2995</v>
      </c>
      <c r="C1457" s="15" t="s">
        <v>2996</v>
      </c>
      <c r="D1457" s="15" t="s">
        <v>3175</v>
      </c>
      <c r="E1457" s="15">
        <v>10</v>
      </c>
      <c r="F1457" s="15">
        <v>2</v>
      </c>
      <c r="G1457" s="15">
        <v>10</v>
      </c>
      <c r="H1457" s="15">
        <v>10</v>
      </c>
      <c r="I1457" s="15">
        <v>10</v>
      </c>
      <c r="J1457" s="97" t="s">
        <v>3646</v>
      </c>
      <c r="K1457" s="152" t="s">
        <v>423</v>
      </c>
      <c r="L1457" s="91" t="str">
        <f t="shared" si="27"/>
        <v>오후</v>
      </c>
      <c r="M1457" s="151"/>
    </row>
    <row r="1458" spans="2:13">
      <c r="B1458" s="72" t="s">
        <v>2995</v>
      </c>
      <c r="C1458" s="15" t="s">
        <v>2996</v>
      </c>
      <c r="D1458" s="15" t="s">
        <v>3176</v>
      </c>
      <c r="E1458" s="15">
        <v>10</v>
      </c>
      <c r="F1458" s="15">
        <v>2</v>
      </c>
      <c r="G1458" s="15">
        <v>10</v>
      </c>
      <c r="H1458" s="15">
        <v>10</v>
      </c>
      <c r="I1458" s="15">
        <v>10</v>
      </c>
      <c r="J1458" s="97" t="s">
        <v>3646</v>
      </c>
      <c r="K1458" s="152" t="s">
        <v>41</v>
      </c>
      <c r="L1458" s="91" t="str">
        <f t="shared" si="27"/>
        <v>오후</v>
      </c>
      <c r="M1458" s="151"/>
    </row>
    <row r="1459" spans="2:13">
      <c r="B1459" s="72" t="s">
        <v>2995</v>
      </c>
      <c r="C1459" s="15" t="s">
        <v>2996</v>
      </c>
      <c r="D1459" s="15" t="s">
        <v>3177</v>
      </c>
      <c r="E1459" s="15">
        <v>10</v>
      </c>
      <c r="F1459" s="15">
        <v>2</v>
      </c>
      <c r="G1459" s="15">
        <v>10</v>
      </c>
      <c r="H1459" s="15">
        <v>10</v>
      </c>
      <c r="I1459" s="15">
        <v>10</v>
      </c>
      <c r="J1459" s="97" t="s">
        <v>3646</v>
      </c>
      <c r="K1459" s="152" t="s">
        <v>428</v>
      </c>
      <c r="L1459" s="91" t="str">
        <f t="shared" si="27"/>
        <v>오후</v>
      </c>
      <c r="M1459" s="151"/>
    </row>
    <row r="1460" spans="2:13">
      <c r="B1460" s="436" t="s">
        <v>2995</v>
      </c>
      <c r="C1460" s="438" t="s">
        <v>2996</v>
      </c>
      <c r="D1460" s="438" t="s">
        <v>3178</v>
      </c>
      <c r="E1460" s="438">
        <v>10</v>
      </c>
      <c r="F1460" s="438">
        <v>2</v>
      </c>
      <c r="G1460" s="438">
        <v>10</v>
      </c>
      <c r="H1460" s="438">
        <v>10</v>
      </c>
      <c r="I1460" s="438">
        <v>10</v>
      </c>
      <c r="J1460" s="439" t="s">
        <v>3646</v>
      </c>
      <c r="K1460" s="431" t="s">
        <v>41</v>
      </c>
      <c r="L1460" s="432" t="str">
        <f t="shared" si="27"/>
        <v>오후</v>
      </c>
      <c r="M1460" s="433"/>
    </row>
    <row r="1461" spans="2:13">
      <c r="B1461" s="72" t="s">
        <v>2995</v>
      </c>
      <c r="C1461" s="15" t="s">
        <v>2996</v>
      </c>
      <c r="D1461" s="15" t="s">
        <v>3179</v>
      </c>
      <c r="E1461" s="15">
        <v>10</v>
      </c>
      <c r="F1461" s="15">
        <v>2</v>
      </c>
      <c r="G1461" s="15">
        <v>10</v>
      </c>
      <c r="H1461" s="15">
        <v>10</v>
      </c>
      <c r="I1461" s="15">
        <v>10</v>
      </c>
      <c r="J1461" s="97" t="s">
        <v>3646</v>
      </c>
      <c r="K1461" s="152" t="s">
        <v>420</v>
      </c>
      <c r="L1461" s="91" t="str">
        <f t="shared" si="27"/>
        <v>오후</v>
      </c>
      <c r="M1461" s="151"/>
    </row>
    <row r="1462" spans="2:13">
      <c r="B1462" s="72" t="s">
        <v>2995</v>
      </c>
      <c r="C1462" s="15" t="s">
        <v>2996</v>
      </c>
      <c r="D1462" s="15" t="s">
        <v>3180</v>
      </c>
      <c r="E1462" s="15">
        <v>10</v>
      </c>
      <c r="F1462" s="15">
        <v>2</v>
      </c>
      <c r="G1462" s="15">
        <v>10</v>
      </c>
      <c r="H1462" s="15">
        <v>10</v>
      </c>
      <c r="I1462" s="15">
        <v>10</v>
      </c>
      <c r="J1462" s="97" t="s">
        <v>3646</v>
      </c>
      <c r="K1462" s="152" t="s">
        <v>425</v>
      </c>
      <c r="L1462" s="91" t="str">
        <f t="shared" si="27"/>
        <v>오후</v>
      </c>
      <c r="M1462" s="151"/>
    </row>
    <row r="1463" spans="2:13">
      <c r="B1463" s="72" t="s">
        <v>2995</v>
      </c>
      <c r="C1463" s="15" t="s">
        <v>2996</v>
      </c>
      <c r="D1463" s="15" t="s">
        <v>3181</v>
      </c>
      <c r="E1463" s="15">
        <v>10</v>
      </c>
      <c r="F1463" s="15">
        <v>2</v>
      </c>
      <c r="G1463" s="15">
        <v>10</v>
      </c>
      <c r="H1463" s="15">
        <v>10</v>
      </c>
      <c r="I1463" s="15">
        <v>10</v>
      </c>
      <c r="J1463" s="97" t="s">
        <v>3646</v>
      </c>
      <c r="K1463" s="152" t="s">
        <v>93</v>
      </c>
      <c r="L1463" s="91" t="str">
        <f t="shared" si="27"/>
        <v>오후</v>
      </c>
      <c r="M1463" s="151"/>
    </row>
    <row r="1464" spans="2:13">
      <c r="B1464" s="72" t="s">
        <v>2995</v>
      </c>
      <c r="C1464" s="15" t="s">
        <v>2996</v>
      </c>
      <c r="D1464" s="15" t="s">
        <v>3182</v>
      </c>
      <c r="E1464" s="15">
        <v>10</v>
      </c>
      <c r="F1464" s="15">
        <v>2</v>
      </c>
      <c r="G1464" s="15">
        <v>10</v>
      </c>
      <c r="H1464" s="15">
        <v>10</v>
      </c>
      <c r="I1464" s="15">
        <v>10</v>
      </c>
      <c r="J1464" s="97" t="s">
        <v>3646</v>
      </c>
      <c r="K1464" s="152" t="s">
        <v>428</v>
      </c>
      <c r="L1464" s="91" t="str">
        <f t="shared" si="27"/>
        <v>오후</v>
      </c>
      <c r="M1464" s="151"/>
    </row>
    <row r="1465" spans="2:13">
      <c r="B1465" s="72" t="s">
        <v>2995</v>
      </c>
      <c r="C1465" s="15" t="s">
        <v>2996</v>
      </c>
      <c r="D1465" s="15" t="s">
        <v>3183</v>
      </c>
      <c r="E1465" s="15">
        <v>10</v>
      </c>
      <c r="F1465" s="15">
        <v>2</v>
      </c>
      <c r="G1465" s="15">
        <v>10</v>
      </c>
      <c r="H1465" s="15">
        <v>10</v>
      </c>
      <c r="I1465" s="15">
        <v>10</v>
      </c>
      <c r="J1465" s="97" t="s">
        <v>3646</v>
      </c>
      <c r="K1465" s="152" t="s">
        <v>93</v>
      </c>
      <c r="L1465" s="91" t="str">
        <f t="shared" si="27"/>
        <v>오후</v>
      </c>
      <c r="M1465" s="151"/>
    </row>
    <row r="1466" spans="2:13">
      <c r="B1466" s="72" t="s">
        <v>2995</v>
      </c>
      <c r="C1466" s="15" t="s">
        <v>2996</v>
      </c>
      <c r="D1466" s="15" t="s">
        <v>3185</v>
      </c>
      <c r="E1466" s="15">
        <v>10</v>
      </c>
      <c r="F1466" s="15">
        <v>2</v>
      </c>
      <c r="G1466" s="15">
        <v>10</v>
      </c>
      <c r="H1466" s="15">
        <v>10</v>
      </c>
      <c r="I1466" s="15">
        <v>10</v>
      </c>
      <c r="J1466" s="97" t="s">
        <v>3646</v>
      </c>
      <c r="K1466" s="152" t="s">
        <v>4367</v>
      </c>
      <c r="L1466" s="91" t="str">
        <f t="shared" si="27"/>
        <v>오후</v>
      </c>
      <c r="M1466" s="151"/>
    </row>
    <row r="1467" spans="2:13">
      <c r="B1467" s="436" t="s">
        <v>2995</v>
      </c>
      <c r="C1467" s="438" t="s">
        <v>2996</v>
      </c>
      <c r="D1467" s="438" t="s">
        <v>3186</v>
      </c>
      <c r="E1467" s="438">
        <v>10</v>
      </c>
      <c r="F1467" s="438">
        <v>2</v>
      </c>
      <c r="G1467" s="438">
        <v>10</v>
      </c>
      <c r="H1467" s="438">
        <v>10</v>
      </c>
      <c r="I1467" s="438">
        <v>10</v>
      </c>
      <c r="J1467" s="439" t="s">
        <v>3646</v>
      </c>
      <c r="K1467" s="431" t="s">
        <v>425</v>
      </c>
      <c r="L1467" s="432" t="str">
        <f t="shared" si="27"/>
        <v>오후</v>
      </c>
      <c r="M1467" s="433"/>
    </row>
    <row r="1468" spans="2:13">
      <c r="B1468" s="72" t="s">
        <v>2995</v>
      </c>
      <c r="C1468" s="15" t="s">
        <v>2996</v>
      </c>
      <c r="D1468" s="15" t="s">
        <v>3187</v>
      </c>
      <c r="E1468" s="15">
        <v>10</v>
      </c>
      <c r="F1468" s="15">
        <v>2</v>
      </c>
      <c r="G1468" s="15">
        <v>10</v>
      </c>
      <c r="H1468" s="15">
        <v>10</v>
      </c>
      <c r="I1468" s="15">
        <v>10</v>
      </c>
      <c r="J1468" s="97" t="s">
        <v>3646</v>
      </c>
      <c r="K1468" s="152" t="s">
        <v>428</v>
      </c>
      <c r="L1468" s="91" t="str">
        <f t="shared" si="27"/>
        <v>오후</v>
      </c>
      <c r="M1468" s="151"/>
    </row>
    <row r="1469" spans="2:13">
      <c r="B1469" s="72" t="s">
        <v>2995</v>
      </c>
      <c r="C1469" s="15" t="s">
        <v>2996</v>
      </c>
      <c r="D1469" s="15" t="s">
        <v>3188</v>
      </c>
      <c r="E1469" s="15">
        <v>10</v>
      </c>
      <c r="F1469" s="15">
        <v>2</v>
      </c>
      <c r="G1469" s="15">
        <v>10</v>
      </c>
      <c r="H1469" s="15">
        <v>10</v>
      </c>
      <c r="I1469" s="15">
        <v>10</v>
      </c>
      <c r="J1469" s="97" t="s">
        <v>3646</v>
      </c>
      <c r="K1469" s="152" t="s">
        <v>41</v>
      </c>
      <c r="L1469" s="91" t="str">
        <f t="shared" si="27"/>
        <v>오후</v>
      </c>
      <c r="M1469" s="151"/>
    </row>
    <row r="1470" spans="2:13">
      <c r="B1470" s="72" t="s">
        <v>2995</v>
      </c>
      <c r="C1470" s="15" t="s">
        <v>2996</v>
      </c>
      <c r="D1470" s="15" t="s">
        <v>3189</v>
      </c>
      <c r="E1470" s="15">
        <v>10</v>
      </c>
      <c r="F1470" s="15">
        <v>2</v>
      </c>
      <c r="G1470" s="15">
        <v>10</v>
      </c>
      <c r="H1470" s="15">
        <v>10</v>
      </c>
      <c r="I1470" s="15">
        <v>10</v>
      </c>
      <c r="J1470" s="97" t="s">
        <v>3646</v>
      </c>
      <c r="K1470" s="152" t="s">
        <v>95</v>
      </c>
      <c r="L1470" s="91" t="str">
        <f t="shared" si="27"/>
        <v>오후</v>
      </c>
      <c r="M1470" s="151"/>
    </row>
    <row r="1471" spans="2:13">
      <c r="B1471" s="72" t="s">
        <v>2995</v>
      </c>
      <c r="C1471" s="15" t="s">
        <v>2996</v>
      </c>
      <c r="D1471" s="15" t="s">
        <v>3190</v>
      </c>
      <c r="E1471" s="15">
        <v>10</v>
      </c>
      <c r="F1471" s="15">
        <v>2</v>
      </c>
      <c r="G1471" s="15">
        <v>10</v>
      </c>
      <c r="H1471" s="15">
        <v>10</v>
      </c>
      <c r="I1471" s="15">
        <v>10</v>
      </c>
      <c r="J1471" s="97" t="s">
        <v>3646</v>
      </c>
      <c r="K1471" s="152" t="s">
        <v>41</v>
      </c>
      <c r="L1471" s="91" t="str">
        <f t="shared" si="27"/>
        <v>오후</v>
      </c>
      <c r="M1471" s="151"/>
    </row>
    <row r="1472" spans="2:13">
      <c r="B1472" s="72" t="s">
        <v>2995</v>
      </c>
      <c r="C1472" s="15" t="s">
        <v>2996</v>
      </c>
      <c r="D1472" s="15" t="s">
        <v>3192</v>
      </c>
      <c r="E1472" s="15">
        <v>10</v>
      </c>
      <c r="F1472" s="15">
        <v>2</v>
      </c>
      <c r="G1472" s="15">
        <v>10</v>
      </c>
      <c r="H1472" s="15">
        <v>10</v>
      </c>
      <c r="I1472" s="15">
        <v>10</v>
      </c>
      <c r="J1472" s="97" t="s">
        <v>3646</v>
      </c>
      <c r="K1472" s="152" t="s">
        <v>73</v>
      </c>
      <c r="L1472" s="91" t="str">
        <f t="shared" si="27"/>
        <v>오후</v>
      </c>
      <c r="M1472" s="151"/>
    </row>
    <row r="1473" spans="2:13">
      <c r="B1473" s="72" t="s">
        <v>2995</v>
      </c>
      <c r="C1473" s="15" t="s">
        <v>2996</v>
      </c>
      <c r="D1473" s="15" t="s">
        <v>3194</v>
      </c>
      <c r="E1473" s="15">
        <v>10</v>
      </c>
      <c r="F1473" s="15">
        <v>2</v>
      </c>
      <c r="G1473" s="15">
        <v>10</v>
      </c>
      <c r="H1473" s="15">
        <v>10</v>
      </c>
      <c r="I1473" s="15">
        <v>10</v>
      </c>
      <c r="J1473" s="97" t="s">
        <v>3646</v>
      </c>
      <c r="K1473" s="152" t="s">
        <v>93</v>
      </c>
      <c r="L1473" s="91" t="str">
        <f t="shared" si="27"/>
        <v>오후</v>
      </c>
      <c r="M1473" s="151"/>
    </row>
    <row r="1474" spans="2:13">
      <c r="B1474" s="436" t="s">
        <v>2995</v>
      </c>
      <c r="C1474" s="438" t="s">
        <v>2996</v>
      </c>
      <c r="D1474" s="438" t="s">
        <v>3195</v>
      </c>
      <c r="E1474" s="438">
        <v>10</v>
      </c>
      <c r="F1474" s="438">
        <v>2</v>
      </c>
      <c r="G1474" s="438">
        <v>10</v>
      </c>
      <c r="H1474" s="438">
        <v>10</v>
      </c>
      <c r="I1474" s="438">
        <v>10</v>
      </c>
      <c r="J1474" s="439" t="s">
        <v>3646</v>
      </c>
      <c r="K1474" s="431" t="s">
        <v>88</v>
      </c>
      <c r="L1474" s="432" t="str">
        <f t="shared" si="27"/>
        <v>오후</v>
      </c>
      <c r="M1474" s="433"/>
    </row>
    <row r="1475" spans="2:13">
      <c r="B1475" s="72" t="s">
        <v>2995</v>
      </c>
      <c r="C1475" s="15" t="s">
        <v>2996</v>
      </c>
      <c r="D1475" s="15" t="s">
        <v>3196</v>
      </c>
      <c r="E1475" s="15">
        <v>10</v>
      </c>
      <c r="F1475" s="15">
        <v>2</v>
      </c>
      <c r="G1475" s="15">
        <v>10</v>
      </c>
      <c r="H1475" s="15">
        <v>10</v>
      </c>
      <c r="I1475" s="15">
        <v>10</v>
      </c>
      <c r="J1475" s="97" t="s">
        <v>3646</v>
      </c>
      <c r="K1475" s="152" t="s">
        <v>93</v>
      </c>
      <c r="L1475" s="91" t="str">
        <f t="shared" si="27"/>
        <v>오후</v>
      </c>
      <c r="M1475" s="151"/>
    </row>
    <row r="1476" spans="2:13">
      <c r="B1476" s="72" t="s">
        <v>2995</v>
      </c>
      <c r="C1476" s="15" t="s">
        <v>2996</v>
      </c>
      <c r="D1476" s="15" t="s">
        <v>3197</v>
      </c>
      <c r="E1476" s="15">
        <v>10</v>
      </c>
      <c r="F1476" s="15">
        <v>2</v>
      </c>
      <c r="G1476" s="15">
        <v>10</v>
      </c>
      <c r="H1476" s="15">
        <v>10</v>
      </c>
      <c r="I1476" s="15">
        <v>10</v>
      </c>
      <c r="J1476" s="97" t="s">
        <v>3646</v>
      </c>
      <c r="K1476" s="152" t="s">
        <v>85</v>
      </c>
      <c r="L1476" s="91" t="str">
        <f t="shared" si="27"/>
        <v>오후</v>
      </c>
      <c r="M1476" s="151"/>
    </row>
    <row r="1477" spans="2:13">
      <c r="B1477" s="72" t="s">
        <v>2995</v>
      </c>
      <c r="C1477" s="15" t="s">
        <v>2996</v>
      </c>
      <c r="D1477" s="15" t="s">
        <v>3198</v>
      </c>
      <c r="E1477" s="15">
        <v>10</v>
      </c>
      <c r="F1477" s="15">
        <v>2</v>
      </c>
      <c r="G1477" s="15">
        <v>10</v>
      </c>
      <c r="H1477" s="15">
        <v>10</v>
      </c>
      <c r="I1477" s="15">
        <v>10</v>
      </c>
      <c r="J1477" s="97" t="s">
        <v>3646</v>
      </c>
      <c r="K1477" s="152" t="s">
        <v>93</v>
      </c>
      <c r="L1477" s="91" t="str">
        <f t="shared" si="27"/>
        <v>오후</v>
      </c>
      <c r="M1477" s="151"/>
    </row>
    <row r="1478" spans="2:13">
      <c r="B1478" s="72" t="s">
        <v>2995</v>
      </c>
      <c r="C1478" s="15" t="s">
        <v>2996</v>
      </c>
      <c r="D1478" s="15" t="s">
        <v>3199</v>
      </c>
      <c r="E1478" s="15">
        <v>10</v>
      </c>
      <c r="F1478" s="15">
        <v>2</v>
      </c>
      <c r="G1478" s="15">
        <v>10</v>
      </c>
      <c r="H1478" s="15">
        <v>10</v>
      </c>
      <c r="I1478" s="15">
        <v>10</v>
      </c>
      <c r="J1478" s="97" t="s">
        <v>3646</v>
      </c>
      <c r="K1478" s="152" t="s">
        <v>88</v>
      </c>
      <c r="L1478" s="91" t="str">
        <f t="shared" si="27"/>
        <v>오후</v>
      </c>
      <c r="M1478" s="151"/>
    </row>
    <row r="1479" spans="2:13">
      <c r="B1479" s="72" t="s">
        <v>2995</v>
      </c>
      <c r="C1479" s="15" t="s">
        <v>2996</v>
      </c>
      <c r="D1479" s="15" t="s">
        <v>3202</v>
      </c>
      <c r="E1479" s="15">
        <v>10</v>
      </c>
      <c r="F1479" s="15">
        <v>2</v>
      </c>
      <c r="G1479" s="15">
        <v>10</v>
      </c>
      <c r="H1479" s="15">
        <v>10</v>
      </c>
      <c r="I1479" s="15">
        <v>10</v>
      </c>
      <c r="J1479" s="97" t="s">
        <v>3646</v>
      </c>
      <c r="K1479" s="152" t="s">
        <v>88</v>
      </c>
      <c r="L1479" s="91" t="str">
        <f t="shared" si="27"/>
        <v>오후</v>
      </c>
      <c r="M1479" s="151"/>
    </row>
    <row r="1480" spans="2:13">
      <c r="B1480" s="72" t="s">
        <v>2995</v>
      </c>
      <c r="C1480" s="15" t="s">
        <v>2996</v>
      </c>
      <c r="D1480" s="15" t="s">
        <v>3203</v>
      </c>
      <c r="E1480" s="15">
        <v>10</v>
      </c>
      <c r="F1480" s="15">
        <v>2</v>
      </c>
      <c r="G1480" s="15">
        <v>10</v>
      </c>
      <c r="H1480" s="15">
        <v>10</v>
      </c>
      <c r="I1480" s="15">
        <v>10</v>
      </c>
      <c r="J1480" s="97" t="s">
        <v>3646</v>
      </c>
      <c r="K1480" s="152" t="s">
        <v>73</v>
      </c>
      <c r="L1480" s="91" t="str">
        <f t="shared" ref="L1480:L1511" si="28">IF(MID(D1480,1,8)&gt;="20241101",IF(VALUE(MID(D1480,10,6))&lt;120000,"오전",IF(VALUE(MID(D1480,10,2))&lt;17,"오후","야간")),
IF(MID(D1480,1,8)&lt;"20241101",IF(VALUE(MID(D1480,10,6))&lt;120000,"오전",IF(VALUE(MID(D1480,10,2))&lt;18,"오후","야간"))
))</f>
        <v>오후</v>
      </c>
      <c r="M1480" s="151"/>
    </row>
    <row r="1481" spans="2:13">
      <c r="B1481" s="72" t="s">
        <v>2995</v>
      </c>
      <c r="C1481" s="15" t="s">
        <v>2996</v>
      </c>
      <c r="D1481" s="15" t="s">
        <v>3204</v>
      </c>
      <c r="E1481" s="15">
        <v>10</v>
      </c>
      <c r="F1481" s="15">
        <v>2</v>
      </c>
      <c r="G1481" s="15">
        <v>10</v>
      </c>
      <c r="H1481" s="15">
        <v>10</v>
      </c>
      <c r="I1481" s="15">
        <v>10</v>
      </c>
      <c r="J1481" s="97" t="s">
        <v>3646</v>
      </c>
      <c r="K1481" s="152" t="s">
        <v>93</v>
      </c>
      <c r="L1481" s="91" t="str">
        <f t="shared" si="28"/>
        <v>오후</v>
      </c>
      <c r="M1481" s="151"/>
    </row>
    <row r="1482" spans="2:13">
      <c r="B1482" s="72" t="s">
        <v>2995</v>
      </c>
      <c r="C1482" s="15" t="s">
        <v>2996</v>
      </c>
      <c r="D1482" s="15" t="s">
        <v>3205</v>
      </c>
      <c r="E1482" s="15">
        <v>10</v>
      </c>
      <c r="F1482" s="15">
        <v>2</v>
      </c>
      <c r="G1482" s="15">
        <v>10</v>
      </c>
      <c r="H1482" s="15">
        <v>10</v>
      </c>
      <c r="I1482" s="15">
        <v>10</v>
      </c>
      <c r="J1482" s="97" t="s">
        <v>3646</v>
      </c>
      <c r="K1482" s="152" t="s">
        <v>95</v>
      </c>
      <c r="L1482" s="91" t="str">
        <f t="shared" si="28"/>
        <v>오후</v>
      </c>
      <c r="M1482" s="151"/>
    </row>
    <row r="1483" spans="2:13">
      <c r="B1483" s="72" t="s">
        <v>2995</v>
      </c>
      <c r="C1483" s="15" t="s">
        <v>2996</v>
      </c>
      <c r="D1483" s="15" t="s">
        <v>3206</v>
      </c>
      <c r="E1483" s="15">
        <v>10</v>
      </c>
      <c r="F1483" s="15">
        <v>2</v>
      </c>
      <c r="G1483" s="15">
        <v>10</v>
      </c>
      <c r="H1483" s="15">
        <v>10</v>
      </c>
      <c r="I1483" s="15">
        <v>10</v>
      </c>
      <c r="J1483" s="97" t="s">
        <v>3646</v>
      </c>
      <c r="K1483" s="152" t="s">
        <v>88</v>
      </c>
      <c r="L1483" s="91" t="str">
        <f t="shared" si="28"/>
        <v>오후</v>
      </c>
      <c r="M1483" s="151"/>
    </row>
    <row r="1484" spans="2:13">
      <c r="B1484" s="72" t="s">
        <v>2995</v>
      </c>
      <c r="C1484" s="15" t="s">
        <v>2996</v>
      </c>
      <c r="D1484" s="15" t="s">
        <v>3207</v>
      </c>
      <c r="E1484" s="15">
        <v>10</v>
      </c>
      <c r="F1484" s="15">
        <v>2</v>
      </c>
      <c r="G1484" s="15">
        <v>10</v>
      </c>
      <c r="H1484" s="15">
        <v>10</v>
      </c>
      <c r="I1484" s="15">
        <v>10</v>
      </c>
      <c r="J1484" s="97" t="s">
        <v>3646</v>
      </c>
      <c r="K1484" s="152" t="s">
        <v>93</v>
      </c>
      <c r="L1484" s="91" t="str">
        <f t="shared" si="28"/>
        <v>오후</v>
      </c>
      <c r="M1484" s="151"/>
    </row>
    <row r="1485" spans="2:13">
      <c r="B1485" s="72" t="s">
        <v>2995</v>
      </c>
      <c r="C1485" s="15" t="s">
        <v>2996</v>
      </c>
      <c r="D1485" s="15" t="s">
        <v>3209</v>
      </c>
      <c r="E1485" s="15">
        <v>10</v>
      </c>
      <c r="F1485" s="15">
        <v>2</v>
      </c>
      <c r="G1485" s="15">
        <v>10</v>
      </c>
      <c r="H1485" s="15">
        <v>10</v>
      </c>
      <c r="I1485" s="15">
        <v>10</v>
      </c>
      <c r="J1485" s="97" t="s">
        <v>3646</v>
      </c>
      <c r="K1485" s="152" t="s">
        <v>93</v>
      </c>
      <c r="L1485" s="91" t="str">
        <f t="shared" si="28"/>
        <v>오후</v>
      </c>
      <c r="M1485" s="151"/>
    </row>
    <row r="1486" spans="2:13">
      <c r="B1486" s="436" t="s">
        <v>2995</v>
      </c>
      <c r="C1486" s="438" t="s">
        <v>2996</v>
      </c>
      <c r="D1486" s="438" t="s">
        <v>3210</v>
      </c>
      <c r="E1486" s="438">
        <v>10</v>
      </c>
      <c r="F1486" s="438">
        <v>2</v>
      </c>
      <c r="G1486" s="438">
        <v>10</v>
      </c>
      <c r="H1486" s="438">
        <v>10</v>
      </c>
      <c r="I1486" s="438">
        <v>10</v>
      </c>
      <c r="J1486" s="439" t="s">
        <v>3646</v>
      </c>
      <c r="K1486" s="431" t="s">
        <v>88</v>
      </c>
      <c r="L1486" s="432" t="str">
        <f t="shared" si="28"/>
        <v>오후</v>
      </c>
      <c r="M1486" s="433"/>
    </row>
    <row r="1487" spans="2:13">
      <c r="B1487" s="436" t="s">
        <v>2995</v>
      </c>
      <c r="C1487" s="438" t="s">
        <v>4221</v>
      </c>
      <c r="D1487" s="438" t="s">
        <v>3215</v>
      </c>
      <c r="E1487" s="438">
        <v>10</v>
      </c>
      <c r="F1487" s="438">
        <v>2</v>
      </c>
      <c r="G1487" s="438">
        <v>10</v>
      </c>
      <c r="H1487" s="438">
        <v>10</v>
      </c>
      <c r="I1487" s="438">
        <v>10</v>
      </c>
      <c r="J1487" s="439" t="s">
        <v>3646</v>
      </c>
      <c r="K1487" s="431" t="s">
        <v>93</v>
      </c>
      <c r="L1487" s="432" t="str">
        <f t="shared" si="28"/>
        <v>오전</v>
      </c>
      <c r="M1487" s="433"/>
    </row>
    <row r="1488" spans="2:13">
      <c r="B1488" s="436" t="s">
        <v>2995</v>
      </c>
      <c r="C1488" s="438" t="s">
        <v>4221</v>
      </c>
      <c r="D1488" s="438" t="s">
        <v>3216</v>
      </c>
      <c r="E1488" s="438">
        <v>10</v>
      </c>
      <c r="F1488" s="438">
        <v>2</v>
      </c>
      <c r="G1488" s="438">
        <v>10</v>
      </c>
      <c r="H1488" s="438">
        <v>10</v>
      </c>
      <c r="I1488" s="438">
        <v>10</v>
      </c>
      <c r="J1488" s="439" t="s">
        <v>3646</v>
      </c>
      <c r="K1488" s="431" t="s">
        <v>27</v>
      </c>
      <c r="L1488" s="432" t="str">
        <f t="shared" si="28"/>
        <v>오전</v>
      </c>
      <c r="M1488" s="433"/>
    </row>
    <row r="1489" spans="2:13">
      <c r="B1489" s="436" t="s">
        <v>2995</v>
      </c>
      <c r="C1489" s="438" t="s">
        <v>4221</v>
      </c>
      <c r="D1489" s="438" t="s">
        <v>3223</v>
      </c>
      <c r="E1489" s="438">
        <v>10</v>
      </c>
      <c r="F1489" s="438">
        <v>2</v>
      </c>
      <c r="G1489" s="438">
        <v>10</v>
      </c>
      <c r="H1489" s="438">
        <v>10</v>
      </c>
      <c r="I1489" s="438">
        <v>10</v>
      </c>
      <c r="J1489" s="439" t="s">
        <v>3646</v>
      </c>
      <c r="K1489" s="431" t="s">
        <v>93</v>
      </c>
      <c r="L1489" s="432" t="str">
        <f t="shared" si="28"/>
        <v>오전</v>
      </c>
      <c r="M1489" s="433"/>
    </row>
    <row r="1490" spans="2:13">
      <c r="B1490" s="72" t="s">
        <v>2995</v>
      </c>
      <c r="C1490" s="15" t="s">
        <v>4221</v>
      </c>
      <c r="D1490" s="15" t="s">
        <v>3224</v>
      </c>
      <c r="E1490" s="15">
        <v>10</v>
      </c>
      <c r="F1490" s="15">
        <v>2</v>
      </c>
      <c r="G1490" s="15">
        <v>10</v>
      </c>
      <c r="H1490" s="15">
        <v>10</v>
      </c>
      <c r="I1490" s="15">
        <v>10</v>
      </c>
      <c r="J1490" s="97" t="s">
        <v>3646</v>
      </c>
      <c r="K1490" s="152" t="s">
        <v>420</v>
      </c>
      <c r="L1490" s="91" t="str">
        <f t="shared" si="28"/>
        <v>오전</v>
      </c>
      <c r="M1490" s="151"/>
    </row>
    <row r="1491" spans="2:13">
      <c r="B1491" s="72" t="s">
        <v>2995</v>
      </c>
      <c r="C1491" s="15" t="s">
        <v>4221</v>
      </c>
      <c r="D1491" s="15" t="s">
        <v>3225</v>
      </c>
      <c r="E1491" s="15">
        <v>10</v>
      </c>
      <c r="F1491" s="15">
        <v>2</v>
      </c>
      <c r="G1491" s="15">
        <v>10</v>
      </c>
      <c r="H1491" s="15">
        <v>10</v>
      </c>
      <c r="I1491" s="15">
        <v>10</v>
      </c>
      <c r="J1491" s="97" t="s">
        <v>3646</v>
      </c>
      <c r="K1491" s="152" t="s">
        <v>27</v>
      </c>
      <c r="L1491" s="91" t="str">
        <f t="shared" si="28"/>
        <v>오전</v>
      </c>
      <c r="M1491" s="151"/>
    </row>
    <row r="1492" spans="2:13">
      <c r="B1492" s="436" t="s">
        <v>2995</v>
      </c>
      <c r="C1492" s="438" t="s">
        <v>4221</v>
      </c>
      <c r="D1492" s="438" t="s">
        <v>3226</v>
      </c>
      <c r="E1492" s="438">
        <v>10</v>
      </c>
      <c r="F1492" s="438">
        <v>2</v>
      </c>
      <c r="G1492" s="438">
        <v>10</v>
      </c>
      <c r="H1492" s="438">
        <v>10</v>
      </c>
      <c r="I1492" s="438">
        <v>10</v>
      </c>
      <c r="J1492" s="439" t="s">
        <v>3646</v>
      </c>
      <c r="K1492" s="431" t="s">
        <v>93</v>
      </c>
      <c r="L1492" s="432" t="str">
        <f t="shared" si="28"/>
        <v>오전</v>
      </c>
      <c r="M1492" s="433"/>
    </row>
    <row r="1493" spans="2:13">
      <c r="B1493" s="72" t="s">
        <v>2995</v>
      </c>
      <c r="C1493" s="15" t="s">
        <v>4221</v>
      </c>
      <c r="D1493" s="15" t="s">
        <v>3227</v>
      </c>
      <c r="E1493" s="15">
        <v>10</v>
      </c>
      <c r="F1493" s="15">
        <v>2</v>
      </c>
      <c r="G1493" s="15">
        <v>10</v>
      </c>
      <c r="H1493" s="15">
        <v>10</v>
      </c>
      <c r="I1493" s="15">
        <v>10</v>
      </c>
      <c r="J1493" s="97" t="s">
        <v>3646</v>
      </c>
      <c r="K1493" s="152" t="s">
        <v>3097</v>
      </c>
      <c r="L1493" s="91" t="str">
        <f t="shared" si="28"/>
        <v>오전</v>
      </c>
      <c r="M1493" s="151"/>
    </row>
    <row r="1494" spans="2:13">
      <c r="B1494" s="72" t="s">
        <v>2995</v>
      </c>
      <c r="C1494" s="15" t="s">
        <v>4221</v>
      </c>
      <c r="D1494" s="15" t="s">
        <v>3229</v>
      </c>
      <c r="E1494" s="15">
        <v>10</v>
      </c>
      <c r="F1494" s="15">
        <v>2</v>
      </c>
      <c r="G1494" s="15">
        <v>10</v>
      </c>
      <c r="H1494" s="15">
        <v>10</v>
      </c>
      <c r="I1494" s="15">
        <v>10</v>
      </c>
      <c r="J1494" s="97" t="s">
        <v>3646</v>
      </c>
      <c r="K1494" s="152" t="s">
        <v>73</v>
      </c>
      <c r="L1494" s="91" t="str">
        <f t="shared" si="28"/>
        <v>오전</v>
      </c>
      <c r="M1494" s="151"/>
    </row>
    <row r="1495" spans="2:13">
      <c r="B1495" s="72" t="s">
        <v>2995</v>
      </c>
      <c r="C1495" s="15" t="s">
        <v>4221</v>
      </c>
      <c r="D1495" s="15" t="s">
        <v>3232</v>
      </c>
      <c r="E1495" s="15">
        <v>10</v>
      </c>
      <c r="F1495" s="15">
        <v>2</v>
      </c>
      <c r="G1495" s="15">
        <v>10</v>
      </c>
      <c r="H1495" s="15">
        <v>10</v>
      </c>
      <c r="I1495" s="15">
        <v>10</v>
      </c>
      <c r="J1495" s="97" t="s">
        <v>3646</v>
      </c>
      <c r="K1495" s="152" t="s">
        <v>73</v>
      </c>
      <c r="L1495" s="91" t="str">
        <f t="shared" si="28"/>
        <v>오전</v>
      </c>
      <c r="M1495" s="151"/>
    </row>
    <row r="1496" spans="2:13">
      <c r="B1496" s="72" t="s">
        <v>2995</v>
      </c>
      <c r="C1496" s="15" t="s">
        <v>4221</v>
      </c>
      <c r="D1496" s="15" t="s">
        <v>3233</v>
      </c>
      <c r="E1496" s="15">
        <v>10</v>
      </c>
      <c r="F1496" s="15">
        <v>2</v>
      </c>
      <c r="G1496" s="15">
        <v>10</v>
      </c>
      <c r="H1496" s="15">
        <v>10</v>
      </c>
      <c r="I1496" s="15">
        <v>10</v>
      </c>
      <c r="J1496" s="97" t="s">
        <v>3646</v>
      </c>
      <c r="K1496" s="152" t="s">
        <v>73</v>
      </c>
      <c r="L1496" s="91" t="str">
        <f t="shared" si="28"/>
        <v>오전</v>
      </c>
      <c r="M1496" s="151"/>
    </row>
    <row r="1497" spans="2:13">
      <c r="B1497" s="436" t="s">
        <v>2995</v>
      </c>
      <c r="C1497" s="438" t="s">
        <v>4221</v>
      </c>
      <c r="D1497" s="438" t="s">
        <v>3235</v>
      </c>
      <c r="E1497" s="438">
        <v>10</v>
      </c>
      <c r="F1497" s="438">
        <v>2</v>
      </c>
      <c r="G1497" s="438">
        <v>10</v>
      </c>
      <c r="H1497" s="438">
        <v>10</v>
      </c>
      <c r="I1497" s="438">
        <v>10</v>
      </c>
      <c r="J1497" s="439" t="s">
        <v>3646</v>
      </c>
      <c r="K1497" s="431" t="s">
        <v>27</v>
      </c>
      <c r="L1497" s="432" t="str">
        <f t="shared" si="28"/>
        <v>오전</v>
      </c>
      <c r="M1497" s="433"/>
    </row>
    <row r="1498" spans="2:13">
      <c r="B1498" s="72" t="s">
        <v>2995</v>
      </c>
      <c r="C1498" s="15" t="s">
        <v>4221</v>
      </c>
      <c r="D1498" s="15" t="s">
        <v>3236</v>
      </c>
      <c r="E1498" s="15">
        <v>10</v>
      </c>
      <c r="F1498" s="15">
        <v>2</v>
      </c>
      <c r="G1498" s="15">
        <v>10</v>
      </c>
      <c r="H1498" s="15">
        <v>10</v>
      </c>
      <c r="I1498" s="15">
        <v>10</v>
      </c>
      <c r="J1498" s="97" t="s">
        <v>3646</v>
      </c>
      <c r="K1498" s="152" t="s">
        <v>27</v>
      </c>
      <c r="L1498" s="91" t="str">
        <f t="shared" si="28"/>
        <v>오전</v>
      </c>
      <c r="M1498" s="151"/>
    </row>
    <row r="1499" spans="2:13">
      <c r="B1499" s="436" t="s">
        <v>2995</v>
      </c>
      <c r="C1499" s="438" t="s">
        <v>4221</v>
      </c>
      <c r="D1499" s="438" t="s">
        <v>3238</v>
      </c>
      <c r="E1499" s="438">
        <v>10</v>
      </c>
      <c r="F1499" s="438">
        <v>2</v>
      </c>
      <c r="G1499" s="438">
        <v>10</v>
      </c>
      <c r="H1499" s="438">
        <v>10</v>
      </c>
      <c r="I1499" s="438">
        <v>10</v>
      </c>
      <c r="J1499" s="439" t="s">
        <v>3646</v>
      </c>
      <c r="K1499" s="431" t="s">
        <v>88</v>
      </c>
      <c r="L1499" s="432" t="str">
        <f t="shared" si="28"/>
        <v>오전</v>
      </c>
      <c r="M1499" s="433"/>
    </row>
    <row r="1500" spans="2:13">
      <c r="B1500" s="72" t="s">
        <v>2995</v>
      </c>
      <c r="C1500" s="15" t="s">
        <v>4221</v>
      </c>
      <c r="D1500" s="15" t="s">
        <v>3239</v>
      </c>
      <c r="E1500" s="15">
        <v>10</v>
      </c>
      <c r="F1500" s="15">
        <v>2</v>
      </c>
      <c r="G1500" s="15">
        <v>10</v>
      </c>
      <c r="H1500" s="15">
        <v>10</v>
      </c>
      <c r="I1500" s="15">
        <v>10</v>
      </c>
      <c r="J1500" s="97" t="s">
        <v>3646</v>
      </c>
      <c r="K1500" s="152" t="s">
        <v>85</v>
      </c>
      <c r="L1500" s="91" t="str">
        <f t="shared" si="28"/>
        <v>오전</v>
      </c>
      <c r="M1500" s="151"/>
    </row>
    <row r="1501" spans="2:13">
      <c r="B1501" s="72" t="s">
        <v>2995</v>
      </c>
      <c r="C1501" s="15" t="s">
        <v>4221</v>
      </c>
      <c r="D1501" s="15" t="s">
        <v>3241</v>
      </c>
      <c r="E1501" s="15">
        <v>10</v>
      </c>
      <c r="F1501" s="15">
        <v>2</v>
      </c>
      <c r="G1501" s="15">
        <v>10</v>
      </c>
      <c r="H1501" s="15">
        <v>10</v>
      </c>
      <c r="I1501" s="15">
        <v>10</v>
      </c>
      <c r="J1501" s="97" t="s">
        <v>3646</v>
      </c>
      <c r="K1501" s="152" t="s">
        <v>93</v>
      </c>
      <c r="L1501" s="91" t="str">
        <f t="shared" si="28"/>
        <v>오전</v>
      </c>
      <c r="M1501" s="151"/>
    </row>
    <row r="1502" spans="2:13">
      <c r="B1502" s="72" t="s">
        <v>2995</v>
      </c>
      <c r="C1502" s="15" t="s">
        <v>4231</v>
      </c>
      <c r="D1502" s="15" t="s">
        <v>3248</v>
      </c>
      <c r="E1502" s="15">
        <v>10</v>
      </c>
      <c r="F1502" s="15">
        <v>2</v>
      </c>
      <c r="G1502" s="15">
        <v>10</v>
      </c>
      <c r="H1502" s="15">
        <v>10</v>
      </c>
      <c r="I1502" s="15">
        <v>10</v>
      </c>
      <c r="J1502" s="97" t="s">
        <v>3646</v>
      </c>
      <c r="K1502" s="152" t="s">
        <v>27</v>
      </c>
      <c r="L1502" s="91" t="str">
        <f t="shared" si="28"/>
        <v>오전</v>
      </c>
      <c r="M1502" s="151"/>
    </row>
    <row r="1503" spans="2:13">
      <c r="B1503" s="72" t="s">
        <v>2995</v>
      </c>
      <c r="C1503" s="15" t="s">
        <v>4231</v>
      </c>
      <c r="D1503" s="15" t="s">
        <v>3252</v>
      </c>
      <c r="E1503" s="15">
        <v>10</v>
      </c>
      <c r="F1503" s="15">
        <v>2</v>
      </c>
      <c r="G1503" s="15">
        <v>10</v>
      </c>
      <c r="H1503" s="15">
        <v>10</v>
      </c>
      <c r="I1503" s="15">
        <v>10</v>
      </c>
      <c r="J1503" s="97" t="s">
        <v>3646</v>
      </c>
      <c r="K1503" s="152" t="s">
        <v>27</v>
      </c>
      <c r="L1503" s="91" t="str">
        <f t="shared" si="28"/>
        <v>오전</v>
      </c>
      <c r="M1503" s="151"/>
    </row>
    <row r="1504" spans="2:13">
      <c r="B1504" s="72" t="s">
        <v>2995</v>
      </c>
      <c r="C1504" s="15" t="s">
        <v>4207</v>
      </c>
      <c r="D1504" s="15" t="s">
        <v>3257</v>
      </c>
      <c r="E1504" s="15">
        <v>10</v>
      </c>
      <c r="F1504" s="15">
        <v>2</v>
      </c>
      <c r="G1504" s="15">
        <v>10</v>
      </c>
      <c r="H1504" s="15">
        <v>10</v>
      </c>
      <c r="I1504" s="15">
        <v>10</v>
      </c>
      <c r="J1504" s="97" t="s">
        <v>3646</v>
      </c>
      <c r="K1504" s="152" t="s">
        <v>27</v>
      </c>
      <c r="L1504" s="91" t="str">
        <f t="shared" si="28"/>
        <v>오후</v>
      </c>
      <c r="M1504" s="151"/>
    </row>
    <row r="1505" spans="2:13">
      <c r="B1505" s="72" t="s">
        <v>2995</v>
      </c>
      <c r="C1505" s="15" t="s">
        <v>4207</v>
      </c>
      <c r="D1505" s="15" t="s">
        <v>3260</v>
      </c>
      <c r="E1505" s="15">
        <v>10</v>
      </c>
      <c r="F1505" s="15">
        <v>2</v>
      </c>
      <c r="G1505" s="15">
        <v>10</v>
      </c>
      <c r="H1505" s="15">
        <v>10</v>
      </c>
      <c r="I1505" s="15">
        <v>10</v>
      </c>
      <c r="J1505" s="97" t="s">
        <v>3646</v>
      </c>
      <c r="K1505" s="152" t="s">
        <v>88</v>
      </c>
      <c r="L1505" s="91" t="str">
        <f t="shared" si="28"/>
        <v>오후</v>
      </c>
      <c r="M1505" s="151"/>
    </row>
    <row r="1506" spans="2:13">
      <c r="B1506" s="72" t="s">
        <v>2995</v>
      </c>
      <c r="C1506" s="15" t="s">
        <v>4207</v>
      </c>
      <c r="D1506" s="15" t="s">
        <v>3264</v>
      </c>
      <c r="E1506" s="15">
        <v>10</v>
      </c>
      <c r="F1506" s="15">
        <v>2</v>
      </c>
      <c r="G1506" s="15">
        <v>10</v>
      </c>
      <c r="H1506" s="15">
        <v>10</v>
      </c>
      <c r="I1506" s="15">
        <v>10</v>
      </c>
      <c r="J1506" s="97" t="s">
        <v>3646</v>
      </c>
      <c r="K1506" s="152" t="s">
        <v>27</v>
      </c>
      <c r="L1506" s="91" t="str">
        <f t="shared" si="28"/>
        <v>오후</v>
      </c>
      <c r="M1506" s="151"/>
    </row>
    <row r="1507" spans="2:13">
      <c r="B1507" s="72" t="s">
        <v>2995</v>
      </c>
      <c r="C1507" s="15" t="s">
        <v>4207</v>
      </c>
      <c r="D1507" s="15" t="s">
        <v>3265</v>
      </c>
      <c r="E1507" s="15">
        <v>10</v>
      </c>
      <c r="F1507" s="15">
        <v>2</v>
      </c>
      <c r="G1507" s="15">
        <v>10</v>
      </c>
      <c r="H1507" s="15">
        <v>10</v>
      </c>
      <c r="I1507" s="15">
        <v>10</v>
      </c>
      <c r="J1507" s="97" t="s">
        <v>3646</v>
      </c>
      <c r="K1507" s="152" t="s">
        <v>88</v>
      </c>
      <c r="L1507" s="91" t="str">
        <f t="shared" si="28"/>
        <v>오후</v>
      </c>
      <c r="M1507" s="151"/>
    </row>
    <row r="1508" spans="2:13">
      <c r="B1508" s="72" t="s">
        <v>2995</v>
      </c>
      <c r="C1508" s="15" t="s">
        <v>4207</v>
      </c>
      <c r="D1508" s="15" t="s">
        <v>3266</v>
      </c>
      <c r="E1508" s="15">
        <v>10</v>
      </c>
      <c r="F1508" s="15">
        <v>2</v>
      </c>
      <c r="G1508" s="15">
        <v>10</v>
      </c>
      <c r="H1508" s="15">
        <v>10</v>
      </c>
      <c r="I1508" s="15">
        <v>10</v>
      </c>
      <c r="J1508" s="97" t="s">
        <v>3646</v>
      </c>
      <c r="K1508" s="152" t="s">
        <v>27</v>
      </c>
      <c r="L1508" s="91" t="str">
        <f t="shared" si="28"/>
        <v>오후</v>
      </c>
      <c r="M1508" s="151"/>
    </row>
    <row r="1509" spans="2:13">
      <c r="B1509" s="72" t="s">
        <v>2995</v>
      </c>
      <c r="C1509" s="15" t="s">
        <v>4207</v>
      </c>
      <c r="D1509" s="15" t="s">
        <v>3271</v>
      </c>
      <c r="E1509" s="15">
        <v>10</v>
      </c>
      <c r="F1509" s="15">
        <v>2</v>
      </c>
      <c r="G1509" s="15">
        <v>10</v>
      </c>
      <c r="H1509" s="15">
        <v>10</v>
      </c>
      <c r="I1509" s="15">
        <v>10</v>
      </c>
      <c r="J1509" s="97" t="s">
        <v>3646</v>
      </c>
      <c r="K1509" s="152" t="s">
        <v>27</v>
      </c>
      <c r="L1509" s="91" t="str">
        <f t="shared" si="28"/>
        <v>오후</v>
      </c>
      <c r="M1509" s="151"/>
    </row>
    <row r="1510" spans="2:13">
      <c r="B1510" s="72" t="s">
        <v>2995</v>
      </c>
      <c r="C1510" s="15" t="s">
        <v>4207</v>
      </c>
      <c r="D1510" s="15" t="s">
        <v>3286</v>
      </c>
      <c r="E1510" s="15">
        <v>10</v>
      </c>
      <c r="F1510" s="15">
        <v>2</v>
      </c>
      <c r="G1510" s="15">
        <v>10</v>
      </c>
      <c r="H1510" s="15">
        <v>10</v>
      </c>
      <c r="I1510" s="15">
        <v>10</v>
      </c>
      <c r="J1510" s="97" t="s">
        <v>3646</v>
      </c>
      <c r="K1510" s="152" t="s">
        <v>73</v>
      </c>
      <c r="L1510" s="91" t="str">
        <f t="shared" si="28"/>
        <v>오후</v>
      </c>
      <c r="M1510" s="151"/>
    </row>
    <row r="1511" spans="2:13">
      <c r="B1511" s="72" t="s">
        <v>2995</v>
      </c>
      <c r="C1511" s="15" t="s">
        <v>4207</v>
      </c>
      <c r="D1511" s="15" t="s">
        <v>3290</v>
      </c>
      <c r="E1511" s="15">
        <v>10</v>
      </c>
      <c r="F1511" s="15">
        <v>2</v>
      </c>
      <c r="G1511" s="15">
        <v>10</v>
      </c>
      <c r="H1511" s="15">
        <v>10</v>
      </c>
      <c r="I1511" s="15">
        <v>10</v>
      </c>
      <c r="J1511" s="97" t="s">
        <v>3646</v>
      </c>
      <c r="K1511" s="152" t="s">
        <v>85</v>
      </c>
      <c r="L1511" s="91" t="str">
        <f t="shared" si="28"/>
        <v>오후</v>
      </c>
      <c r="M1511" s="151"/>
    </row>
    <row r="1512" spans="2:13">
      <c r="B1512" s="72" t="s">
        <v>2995</v>
      </c>
      <c r="C1512" s="15" t="s">
        <v>4207</v>
      </c>
      <c r="D1512" s="15" t="s">
        <v>3291</v>
      </c>
      <c r="E1512" s="15">
        <v>10</v>
      </c>
      <c r="F1512" s="15">
        <v>2</v>
      </c>
      <c r="G1512" s="15">
        <v>10</v>
      </c>
      <c r="H1512" s="15">
        <v>10</v>
      </c>
      <c r="I1512" s="15">
        <v>10</v>
      </c>
      <c r="J1512" s="97" t="s">
        <v>3646</v>
      </c>
      <c r="K1512" s="152" t="s">
        <v>41</v>
      </c>
      <c r="L1512" s="91" t="str">
        <f t="shared" ref="L1512:L1546" si="29">IF(MID(D1512,1,8)&gt;="20241101",IF(VALUE(MID(D1512,10,6))&lt;120000,"오전",IF(VALUE(MID(D1512,10,2))&lt;17,"오후","야간")),
IF(MID(D1512,1,8)&lt;"20241101",IF(VALUE(MID(D1512,10,6))&lt;120000,"오전",IF(VALUE(MID(D1512,10,2))&lt;18,"오후","야간"))
))</f>
        <v>오후</v>
      </c>
      <c r="M1512" s="151"/>
    </row>
    <row r="1513" spans="2:13">
      <c r="B1513" s="72" t="s">
        <v>2995</v>
      </c>
      <c r="C1513" s="15" t="s">
        <v>4207</v>
      </c>
      <c r="D1513" s="15" t="s">
        <v>3292</v>
      </c>
      <c r="E1513" s="15">
        <v>10</v>
      </c>
      <c r="F1513" s="15">
        <v>2</v>
      </c>
      <c r="G1513" s="15">
        <v>10</v>
      </c>
      <c r="H1513" s="15">
        <v>10</v>
      </c>
      <c r="I1513" s="15">
        <v>10</v>
      </c>
      <c r="J1513" s="97" t="s">
        <v>3646</v>
      </c>
      <c r="K1513" s="152" t="s">
        <v>41</v>
      </c>
      <c r="L1513" s="91" t="str">
        <f t="shared" si="29"/>
        <v>오후</v>
      </c>
      <c r="M1513" s="151"/>
    </row>
    <row r="1514" spans="2:13">
      <c r="B1514" s="72" t="s">
        <v>2995</v>
      </c>
      <c r="C1514" s="15" t="s">
        <v>4207</v>
      </c>
      <c r="D1514" s="15" t="s">
        <v>3293</v>
      </c>
      <c r="E1514" s="15">
        <v>10</v>
      </c>
      <c r="F1514" s="15">
        <v>2</v>
      </c>
      <c r="G1514" s="15">
        <v>10</v>
      </c>
      <c r="H1514" s="15">
        <v>10</v>
      </c>
      <c r="I1514" s="15">
        <v>10</v>
      </c>
      <c r="J1514" s="97" t="s">
        <v>3646</v>
      </c>
      <c r="K1514" s="152" t="s">
        <v>41</v>
      </c>
      <c r="L1514" s="91" t="str">
        <f t="shared" si="29"/>
        <v>오후</v>
      </c>
      <c r="M1514" s="151"/>
    </row>
    <row r="1515" spans="2:13">
      <c r="B1515" s="72" t="s">
        <v>2995</v>
      </c>
      <c r="C1515" s="15" t="s">
        <v>4207</v>
      </c>
      <c r="D1515" s="15" t="s">
        <v>3294</v>
      </c>
      <c r="E1515" s="15">
        <v>10</v>
      </c>
      <c r="F1515" s="15">
        <v>2</v>
      </c>
      <c r="G1515" s="15">
        <v>10</v>
      </c>
      <c r="H1515" s="15">
        <v>10</v>
      </c>
      <c r="I1515" s="15">
        <v>10</v>
      </c>
      <c r="J1515" s="97" t="s">
        <v>3646</v>
      </c>
      <c r="K1515" s="152" t="s">
        <v>41</v>
      </c>
      <c r="L1515" s="91" t="str">
        <f t="shared" si="29"/>
        <v>오후</v>
      </c>
      <c r="M1515" s="151"/>
    </row>
    <row r="1516" spans="2:13">
      <c r="B1516" s="72" t="s">
        <v>2995</v>
      </c>
      <c r="C1516" s="15" t="s">
        <v>4207</v>
      </c>
      <c r="D1516" s="15" t="s">
        <v>3295</v>
      </c>
      <c r="E1516" s="15">
        <v>10</v>
      </c>
      <c r="F1516" s="15">
        <v>2</v>
      </c>
      <c r="G1516" s="15">
        <v>10</v>
      </c>
      <c r="H1516" s="15">
        <v>10</v>
      </c>
      <c r="I1516" s="15">
        <v>10</v>
      </c>
      <c r="J1516" s="97" t="s">
        <v>3646</v>
      </c>
      <c r="K1516" s="152" t="s">
        <v>95</v>
      </c>
      <c r="L1516" s="91" t="str">
        <f t="shared" si="29"/>
        <v>오후</v>
      </c>
      <c r="M1516" s="151"/>
    </row>
    <row r="1517" spans="2:13">
      <c r="B1517" s="72" t="s">
        <v>2995</v>
      </c>
      <c r="C1517" s="15" t="s">
        <v>4207</v>
      </c>
      <c r="D1517" s="15" t="s">
        <v>3296</v>
      </c>
      <c r="E1517" s="15">
        <v>10</v>
      </c>
      <c r="F1517" s="15">
        <v>2</v>
      </c>
      <c r="G1517" s="15">
        <v>10</v>
      </c>
      <c r="H1517" s="15">
        <v>10</v>
      </c>
      <c r="I1517" s="15">
        <v>10</v>
      </c>
      <c r="J1517" s="97" t="s">
        <v>3646</v>
      </c>
      <c r="K1517" s="152" t="s">
        <v>95</v>
      </c>
      <c r="L1517" s="91" t="str">
        <f t="shared" si="29"/>
        <v>오후</v>
      </c>
      <c r="M1517" s="151"/>
    </row>
    <row r="1518" spans="2:13">
      <c r="B1518" s="72" t="s">
        <v>2995</v>
      </c>
      <c r="C1518" s="15" t="s">
        <v>4207</v>
      </c>
      <c r="D1518" s="15" t="s">
        <v>3297</v>
      </c>
      <c r="E1518" s="15">
        <v>10</v>
      </c>
      <c r="F1518" s="15">
        <v>2</v>
      </c>
      <c r="G1518" s="15">
        <v>10</v>
      </c>
      <c r="H1518" s="15">
        <v>10</v>
      </c>
      <c r="I1518" s="15">
        <v>10</v>
      </c>
      <c r="J1518" s="97" t="s">
        <v>3646</v>
      </c>
      <c r="K1518" s="152" t="s">
        <v>41</v>
      </c>
      <c r="L1518" s="91" t="str">
        <f t="shared" si="29"/>
        <v>오후</v>
      </c>
      <c r="M1518" s="151"/>
    </row>
    <row r="1519" spans="2:13">
      <c r="B1519" s="72" t="s">
        <v>2995</v>
      </c>
      <c r="C1519" s="15" t="s">
        <v>4207</v>
      </c>
      <c r="D1519" s="15" t="s">
        <v>3298</v>
      </c>
      <c r="E1519" s="15">
        <v>10</v>
      </c>
      <c r="F1519" s="15">
        <v>2</v>
      </c>
      <c r="G1519" s="15">
        <v>10</v>
      </c>
      <c r="H1519" s="15">
        <v>10</v>
      </c>
      <c r="I1519" s="15">
        <v>10</v>
      </c>
      <c r="J1519" s="97" t="s">
        <v>3646</v>
      </c>
      <c r="K1519" s="152" t="s">
        <v>95</v>
      </c>
      <c r="L1519" s="91" t="str">
        <f t="shared" si="29"/>
        <v>오후</v>
      </c>
      <c r="M1519" s="151"/>
    </row>
    <row r="1520" spans="2:13">
      <c r="B1520" s="72" t="s">
        <v>2995</v>
      </c>
      <c r="C1520" s="15" t="s">
        <v>4207</v>
      </c>
      <c r="D1520" s="15" t="s">
        <v>3299</v>
      </c>
      <c r="E1520" s="15">
        <v>10</v>
      </c>
      <c r="F1520" s="15">
        <v>2</v>
      </c>
      <c r="G1520" s="15">
        <v>10</v>
      </c>
      <c r="H1520" s="15">
        <v>10</v>
      </c>
      <c r="I1520" s="15">
        <v>10</v>
      </c>
      <c r="J1520" s="97" t="s">
        <v>3646</v>
      </c>
      <c r="K1520" s="152" t="s">
        <v>41</v>
      </c>
      <c r="L1520" s="91" t="str">
        <f t="shared" si="29"/>
        <v>오후</v>
      </c>
      <c r="M1520" s="151"/>
    </row>
    <row r="1521" spans="2:13">
      <c r="B1521" s="72" t="s">
        <v>2995</v>
      </c>
      <c r="C1521" s="15" t="s">
        <v>4207</v>
      </c>
      <c r="D1521" s="15" t="s">
        <v>3300</v>
      </c>
      <c r="E1521" s="15">
        <v>10</v>
      </c>
      <c r="F1521" s="15">
        <v>2</v>
      </c>
      <c r="G1521" s="15">
        <v>10</v>
      </c>
      <c r="H1521" s="15">
        <v>10</v>
      </c>
      <c r="I1521" s="15">
        <v>10</v>
      </c>
      <c r="J1521" s="97" t="s">
        <v>3646</v>
      </c>
      <c r="K1521" s="152" t="s">
        <v>95</v>
      </c>
      <c r="L1521" s="91" t="str">
        <f t="shared" si="29"/>
        <v>오후</v>
      </c>
      <c r="M1521" s="151"/>
    </row>
    <row r="1522" spans="2:13">
      <c r="B1522" s="72" t="s">
        <v>2995</v>
      </c>
      <c r="C1522" s="15" t="s">
        <v>4210</v>
      </c>
      <c r="D1522" s="15" t="s">
        <v>3301</v>
      </c>
      <c r="E1522" s="15">
        <v>10</v>
      </c>
      <c r="F1522" s="15">
        <v>2</v>
      </c>
      <c r="G1522" s="15">
        <v>10</v>
      </c>
      <c r="H1522" s="15">
        <v>10</v>
      </c>
      <c r="I1522" s="15">
        <v>10</v>
      </c>
      <c r="J1522" s="97" t="s">
        <v>3646</v>
      </c>
      <c r="K1522" s="152" t="s">
        <v>91</v>
      </c>
      <c r="L1522" s="91" t="str">
        <f t="shared" si="29"/>
        <v>오후</v>
      </c>
      <c r="M1522" s="151"/>
    </row>
    <row r="1523" spans="2:13">
      <c r="B1523" s="72" t="s">
        <v>2995</v>
      </c>
      <c r="C1523" s="15" t="s">
        <v>4210</v>
      </c>
      <c r="D1523" s="15" t="s">
        <v>3302</v>
      </c>
      <c r="E1523" s="15">
        <v>10</v>
      </c>
      <c r="F1523" s="15">
        <v>2</v>
      </c>
      <c r="G1523" s="15">
        <v>10</v>
      </c>
      <c r="H1523" s="15">
        <v>10</v>
      </c>
      <c r="I1523" s="15">
        <v>10</v>
      </c>
      <c r="J1523" s="97" t="s">
        <v>3646</v>
      </c>
      <c r="K1523" s="152" t="s">
        <v>41</v>
      </c>
      <c r="L1523" s="91" t="str">
        <f t="shared" si="29"/>
        <v>오후</v>
      </c>
      <c r="M1523" s="151"/>
    </row>
    <row r="1524" spans="2:13">
      <c r="B1524" s="72" t="s">
        <v>2999</v>
      </c>
      <c r="C1524" s="15" t="s">
        <v>4423</v>
      </c>
      <c r="D1524" s="15" t="s">
        <v>3419</v>
      </c>
      <c r="E1524" s="15">
        <v>10</v>
      </c>
      <c r="F1524" s="15">
        <v>2</v>
      </c>
      <c r="G1524" s="15">
        <v>10</v>
      </c>
      <c r="H1524" s="15">
        <v>10</v>
      </c>
      <c r="I1524" s="15">
        <v>10</v>
      </c>
      <c r="J1524" s="97"/>
      <c r="K1524" s="152" t="s">
        <v>3056</v>
      </c>
      <c r="L1524" s="91" t="str">
        <f t="shared" si="29"/>
        <v>야간</v>
      </c>
      <c r="M1524" s="151" t="s">
        <v>117</v>
      </c>
    </row>
    <row r="1525" spans="2:13">
      <c r="B1525" s="72" t="s">
        <v>2999</v>
      </c>
      <c r="C1525" s="15" t="s">
        <v>4423</v>
      </c>
      <c r="D1525" s="15" t="s">
        <v>3420</v>
      </c>
      <c r="E1525" s="15">
        <v>10</v>
      </c>
      <c r="F1525" s="15">
        <v>2</v>
      </c>
      <c r="G1525" s="15">
        <v>10</v>
      </c>
      <c r="H1525" s="15">
        <v>10</v>
      </c>
      <c r="I1525" s="15">
        <v>10</v>
      </c>
      <c r="J1525" s="97"/>
      <c r="K1525" s="152" t="s">
        <v>27</v>
      </c>
      <c r="L1525" s="91" t="str">
        <f t="shared" si="29"/>
        <v>야간</v>
      </c>
      <c r="M1525" s="151" t="s">
        <v>117</v>
      </c>
    </row>
    <row r="1526" spans="2:13">
      <c r="B1526" s="72" t="s">
        <v>2999</v>
      </c>
      <c r="C1526" s="15" t="s">
        <v>4423</v>
      </c>
      <c r="D1526" s="15" t="s">
        <v>3421</v>
      </c>
      <c r="E1526" s="15">
        <v>10</v>
      </c>
      <c r="F1526" s="15">
        <v>2</v>
      </c>
      <c r="G1526" s="15">
        <v>10</v>
      </c>
      <c r="H1526" s="15">
        <v>10</v>
      </c>
      <c r="I1526" s="15">
        <v>10</v>
      </c>
      <c r="J1526" s="97"/>
      <c r="K1526" s="152" t="s">
        <v>2935</v>
      </c>
      <c r="L1526" s="91" t="str">
        <f t="shared" si="29"/>
        <v>야간</v>
      </c>
      <c r="M1526" s="151" t="s">
        <v>117</v>
      </c>
    </row>
    <row r="1527" spans="2:13">
      <c r="B1527" s="72" t="s">
        <v>2999</v>
      </c>
      <c r="C1527" s="15" t="s">
        <v>4423</v>
      </c>
      <c r="D1527" s="15" t="s">
        <v>3422</v>
      </c>
      <c r="E1527" s="15">
        <v>10</v>
      </c>
      <c r="F1527" s="15">
        <v>2</v>
      </c>
      <c r="G1527" s="15">
        <v>10</v>
      </c>
      <c r="H1527" s="15">
        <v>10</v>
      </c>
      <c r="I1527" s="15">
        <v>10</v>
      </c>
      <c r="J1527" s="97"/>
      <c r="K1527" s="152" t="s">
        <v>27</v>
      </c>
      <c r="L1527" s="91" t="str">
        <f t="shared" si="29"/>
        <v>야간</v>
      </c>
      <c r="M1527" s="151" t="s">
        <v>117</v>
      </c>
    </row>
    <row r="1528" spans="2:13">
      <c r="B1528" s="72" t="s">
        <v>2999</v>
      </c>
      <c r="C1528" s="15" t="s">
        <v>4424</v>
      </c>
      <c r="D1528" s="15" t="s">
        <v>3452</v>
      </c>
      <c r="E1528" s="15">
        <v>10</v>
      </c>
      <c r="F1528" s="15">
        <v>2</v>
      </c>
      <c r="G1528" s="15">
        <v>10</v>
      </c>
      <c r="H1528" s="15">
        <v>10</v>
      </c>
      <c r="I1528" s="15">
        <v>10</v>
      </c>
      <c r="J1528" s="97"/>
      <c r="K1528" s="152" t="s">
        <v>4425</v>
      </c>
      <c r="L1528" s="91" t="str">
        <f t="shared" si="29"/>
        <v>오후</v>
      </c>
      <c r="M1528" s="151" t="s">
        <v>117</v>
      </c>
    </row>
    <row r="1529" spans="2:13">
      <c r="B1529" s="72" t="s">
        <v>2999</v>
      </c>
      <c r="C1529" s="15" t="s">
        <v>4426</v>
      </c>
      <c r="D1529" s="15" t="s">
        <v>3545</v>
      </c>
      <c r="E1529" s="15">
        <v>10</v>
      </c>
      <c r="F1529" s="15">
        <v>2</v>
      </c>
      <c r="G1529" s="15">
        <v>10</v>
      </c>
      <c r="H1529" s="15">
        <v>10</v>
      </c>
      <c r="I1529" s="15">
        <v>10</v>
      </c>
      <c r="J1529" s="97"/>
      <c r="K1529" s="152" t="s">
        <v>4427</v>
      </c>
      <c r="L1529" s="91" t="str">
        <f t="shared" si="29"/>
        <v>오후</v>
      </c>
      <c r="M1529" s="151" t="s">
        <v>117</v>
      </c>
    </row>
    <row r="1530" spans="2:13">
      <c r="B1530" s="72" t="s">
        <v>2999</v>
      </c>
      <c r="C1530" s="15" t="s">
        <v>4426</v>
      </c>
      <c r="D1530" s="15" t="s">
        <v>3547</v>
      </c>
      <c r="E1530" s="15">
        <v>10</v>
      </c>
      <c r="F1530" s="15">
        <v>2</v>
      </c>
      <c r="G1530" s="15">
        <v>10</v>
      </c>
      <c r="H1530" s="15">
        <v>10</v>
      </c>
      <c r="I1530" s="15">
        <v>10</v>
      </c>
      <c r="J1530" s="97"/>
      <c r="K1530" s="152" t="s">
        <v>3059</v>
      </c>
      <c r="L1530" s="91" t="str">
        <f t="shared" si="29"/>
        <v>오후</v>
      </c>
      <c r="M1530" s="151" t="s">
        <v>117</v>
      </c>
    </row>
    <row r="1531" spans="2:13">
      <c r="B1531" s="72" t="s">
        <v>2999</v>
      </c>
      <c r="C1531" s="15" t="s">
        <v>4426</v>
      </c>
      <c r="D1531" s="15" t="s">
        <v>3548</v>
      </c>
      <c r="E1531" s="15">
        <v>10</v>
      </c>
      <c r="F1531" s="15">
        <v>2</v>
      </c>
      <c r="G1531" s="15">
        <v>10</v>
      </c>
      <c r="H1531" s="15">
        <v>10</v>
      </c>
      <c r="I1531" s="15">
        <v>10</v>
      </c>
      <c r="J1531" s="97"/>
      <c r="K1531" s="152" t="s">
        <v>3059</v>
      </c>
      <c r="L1531" s="91" t="str">
        <f t="shared" si="29"/>
        <v>오후</v>
      </c>
      <c r="M1531" s="151" t="s">
        <v>117</v>
      </c>
    </row>
    <row r="1532" spans="2:13">
      <c r="B1532" s="72" t="s">
        <v>2999</v>
      </c>
      <c r="C1532" s="15" t="s">
        <v>4426</v>
      </c>
      <c r="D1532" s="15" t="s">
        <v>3549</v>
      </c>
      <c r="E1532" s="15">
        <v>10</v>
      </c>
      <c r="F1532" s="15">
        <v>2</v>
      </c>
      <c r="G1532" s="15">
        <v>10</v>
      </c>
      <c r="H1532" s="15">
        <v>10</v>
      </c>
      <c r="I1532" s="15">
        <v>10</v>
      </c>
      <c r="J1532" s="97"/>
      <c r="K1532" s="152" t="s">
        <v>4427</v>
      </c>
      <c r="L1532" s="91" t="str">
        <f t="shared" si="29"/>
        <v>오후</v>
      </c>
      <c r="M1532" s="151" t="s">
        <v>117</v>
      </c>
    </row>
    <row r="1533" spans="2:13">
      <c r="B1533" s="72" t="s">
        <v>2999</v>
      </c>
      <c r="C1533" s="15" t="s">
        <v>4426</v>
      </c>
      <c r="D1533" s="15" t="s">
        <v>3550</v>
      </c>
      <c r="E1533" s="15">
        <v>10</v>
      </c>
      <c r="F1533" s="15">
        <v>2</v>
      </c>
      <c r="G1533" s="15">
        <v>10</v>
      </c>
      <c r="H1533" s="15">
        <v>10</v>
      </c>
      <c r="I1533" s="15">
        <v>10</v>
      </c>
      <c r="J1533" s="97"/>
      <c r="K1533" s="152" t="s">
        <v>4428</v>
      </c>
      <c r="L1533" s="91" t="str">
        <f t="shared" si="29"/>
        <v>오후</v>
      </c>
      <c r="M1533" s="151" t="s">
        <v>117</v>
      </c>
    </row>
    <row r="1534" spans="2:13">
      <c r="B1534" s="72" t="s">
        <v>2999</v>
      </c>
      <c r="C1534" s="15" t="s">
        <v>4426</v>
      </c>
      <c r="D1534" s="15" t="s">
        <v>3551</v>
      </c>
      <c r="E1534" s="15">
        <v>10</v>
      </c>
      <c r="F1534" s="15">
        <v>2</v>
      </c>
      <c r="G1534" s="15">
        <v>10</v>
      </c>
      <c r="H1534" s="15">
        <v>10</v>
      </c>
      <c r="I1534" s="15">
        <v>10</v>
      </c>
      <c r="J1534" s="97"/>
      <c r="K1534" s="152" t="s">
        <v>4427</v>
      </c>
      <c r="L1534" s="91" t="str">
        <f t="shared" si="29"/>
        <v>오후</v>
      </c>
      <c r="M1534" s="151" t="s">
        <v>117</v>
      </c>
    </row>
    <row r="1535" spans="2:13">
      <c r="B1535" s="72" t="s">
        <v>2999</v>
      </c>
      <c r="C1535" s="15" t="s">
        <v>4429</v>
      </c>
      <c r="D1535" s="15" t="s">
        <v>3615</v>
      </c>
      <c r="E1535" s="15">
        <v>10</v>
      </c>
      <c r="F1535" s="15">
        <v>2</v>
      </c>
      <c r="G1535" s="15">
        <v>10</v>
      </c>
      <c r="H1535" s="15">
        <v>10</v>
      </c>
      <c r="I1535" s="15">
        <v>10</v>
      </c>
      <c r="J1535" s="97"/>
      <c r="K1535" s="152" t="s">
        <v>27</v>
      </c>
      <c r="L1535" s="91" t="str">
        <f t="shared" si="29"/>
        <v>야간</v>
      </c>
      <c r="M1535" s="151" t="s">
        <v>117</v>
      </c>
    </row>
    <row r="1536" spans="2:13">
      <c r="B1536" s="72" t="s">
        <v>2999</v>
      </c>
      <c r="C1536" s="15" t="s">
        <v>4429</v>
      </c>
      <c r="D1536" s="15" t="s">
        <v>3618</v>
      </c>
      <c r="E1536" s="15">
        <v>10</v>
      </c>
      <c r="F1536" s="15">
        <v>2</v>
      </c>
      <c r="G1536" s="15">
        <v>10</v>
      </c>
      <c r="H1536" s="15">
        <v>10</v>
      </c>
      <c r="I1536" s="15">
        <v>10</v>
      </c>
      <c r="J1536" s="97"/>
      <c r="K1536" s="152" t="s">
        <v>27</v>
      </c>
      <c r="L1536" s="91" t="str">
        <f t="shared" si="29"/>
        <v>야간</v>
      </c>
      <c r="M1536" s="151" t="s">
        <v>117</v>
      </c>
    </row>
    <row r="1537" spans="2:13">
      <c r="B1537" s="72" t="s">
        <v>2999</v>
      </c>
      <c r="C1537" s="15" t="s">
        <v>4429</v>
      </c>
      <c r="D1537" s="15" t="s">
        <v>3620</v>
      </c>
      <c r="E1537" s="15">
        <v>10</v>
      </c>
      <c r="F1537" s="15">
        <v>2</v>
      </c>
      <c r="G1537" s="15">
        <v>10</v>
      </c>
      <c r="H1537" s="15">
        <v>10</v>
      </c>
      <c r="I1537" s="15">
        <v>10</v>
      </c>
      <c r="J1537" s="97"/>
      <c r="K1537" s="152" t="s">
        <v>27</v>
      </c>
      <c r="L1537" s="91" t="str">
        <f t="shared" si="29"/>
        <v>야간</v>
      </c>
      <c r="M1537" s="151" t="s">
        <v>117</v>
      </c>
    </row>
    <row r="1538" spans="2:13">
      <c r="B1538" s="72" t="s">
        <v>2999</v>
      </c>
      <c r="C1538" s="15" t="s">
        <v>4429</v>
      </c>
      <c r="D1538" s="15" t="s">
        <v>3621</v>
      </c>
      <c r="E1538" s="15">
        <v>10</v>
      </c>
      <c r="F1538" s="15">
        <v>2</v>
      </c>
      <c r="G1538" s="15">
        <v>10</v>
      </c>
      <c r="H1538" s="15">
        <v>10</v>
      </c>
      <c r="I1538" s="15">
        <v>10</v>
      </c>
      <c r="J1538" s="97"/>
      <c r="K1538" s="152" t="s">
        <v>27</v>
      </c>
      <c r="L1538" s="91" t="str">
        <f t="shared" si="29"/>
        <v>야간</v>
      </c>
      <c r="M1538" s="151" t="s">
        <v>117</v>
      </c>
    </row>
    <row r="1539" spans="2:13">
      <c r="B1539" s="72" t="s">
        <v>2999</v>
      </c>
      <c r="C1539" s="15" t="s">
        <v>4429</v>
      </c>
      <c r="D1539" s="15" t="s">
        <v>3699</v>
      </c>
      <c r="E1539" s="15">
        <v>10</v>
      </c>
      <c r="F1539" s="15">
        <v>2</v>
      </c>
      <c r="G1539" s="15">
        <v>10</v>
      </c>
      <c r="H1539" s="15">
        <v>10</v>
      </c>
      <c r="I1539" s="15">
        <v>10</v>
      </c>
      <c r="J1539" s="97"/>
      <c r="K1539" s="152" t="s">
        <v>27</v>
      </c>
      <c r="L1539" s="91" t="str">
        <f t="shared" si="29"/>
        <v>야간</v>
      </c>
      <c r="M1539" s="151" t="s">
        <v>117</v>
      </c>
    </row>
    <row r="1540" spans="2:13">
      <c r="B1540" s="72" t="s">
        <v>2999</v>
      </c>
      <c r="C1540" s="15" t="s">
        <v>4430</v>
      </c>
      <c r="D1540" s="15" t="s">
        <v>3763</v>
      </c>
      <c r="E1540" s="15">
        <v>10</v>
      </c>
      <c r="F1540" s="15">
        <v>2</v>
      </c>
      <c r="G1540" s="15">
        <v>10</v>
      </c>
      <c r="H1540" s="15">
        <v>10</v>
      </c>
      <c r="I1540" s="15">
        <v>10</v>
      </c>
      <c r="J1540" s="97"/>
      <c r="K1540" s="152" t="s">
        <v>27</v>
      </c>
      <c r="L1540" s="91" t="str">
        <f t="shared" si="29"/>
        <v>오전</v>
      </c>
      <c r="M1540" s="151" t="s">
        <v>117</v>
      </c>
    </row>
    <row r="1541" spans="2:13">
      <c r="B1541" s="72" t="s">
        <v>2999</v>
      </c>
      <c r="C1541" s="15" t="s">
        <v>4431</v>
      </c>
      <c r="D1541" s="15" t="s">
        <v>3828</v>
      </c>
      <c r="E1541" s="15">
        <v>10</v>
      </c>
      <c r="F1541" s="15">
        <v>2</v>
      </c>
      <c r="G1541" s="15">
        <v>10</v>
      </c>
      <c r="H1541" s="15">
        <v>10</v>
      </c>
      <c r="I1541" s="15">
        <v>10</v>
      </c>
      <c r="J1541" s="97"/>
      <c r="K1541" s="152" t="s">
        <v>362</v>
      </c>
      <c r="L1541" s="91" t="str">
        <f t="shared" si="29"/>
        <v>오후</v>
      </c>
      <c r="M1541" s="151" t="s">
        <v>117</v>
      </c>
    </row>
    <row r="1542" spans="2:13">
      <c r="B1542" s="72" t="s">
        <v>2999</v>
      </c>
      <c r="C1542" s="15" t="s">
        <v>4432</v>
      </c>
      <c r="D1542" s="15" t="s">
        <v>3878</v>
      </c>
      <c r="E1542" s="15">
        <v>10</v>
      </c>
      <c r="F1542" s="15">
        <v>2</v>
      </c>
      <c r="G1542" s="15">
        <v>10</v>
      </c>
      <c r="H1542" s="15">
        <v>10</v>
      </c>
      <c r="I1542" s="15">
        <v>10</v>
      </c>
      <c r="J1542" s="97"/>
      <c r="K1542" s="152" t="s">
        <v>27</v>
      </c>
      <c r="L1542" s="91" t="str">
        <f t="shared" si="29"/>
        <v>오후</v>
      </c>
      <c r="M1542" s="151" t="s">
        <v>117</v>
      </c>
    </row>
    <row r="1543" spans="2:13">
      <c r="B1543" s="72" t="s">
        <v>2999</v>
      </c>
      <c r="C1543" s="15" t="s">
        <v>4432</v>
      </c>
      <c r="D1543" s="15" t="s">
        <v>3891</v>
      </c>
      <c r="E1543" s="15">
        <v>10</v>
      </c>
      <c r="F1543" s="15">
        <v>2</v>
      </c>
      <c r="G1543" s="15">
        <v>10</v>
      </c>
      <c r="H1543" s="15">
        <v>10</v>
      </c>
      <c r="I1543" s="15">
        <v>10</v>
      </c>
      <c r="J1543" s="97"/>
      <c r="K1543" s="152" t="s">
        <v>3056</v>
      </c>
      <c r="L1543" s="91" t="str">
        <f t="shared" si="29"/>
        <v>오후</v>
      </c>
      <c r="M1543" s="151" t="s">
        <v>117</v>
      </c>
    </row>
    <row r="1544" spans="2:13">
      <c r="B1544" s="72" t="s">
        <v>2999</v>
      </c>
      <c r="C1544" s="15" t="s">
        <v>4432</v>
      </c>
      <c r="D1544" s="15" t="s">
        <v>3892</v>
      </c>
      <c r="E1544" s="15">
        <v>10</v>
      </c>
      <c r="F1544" s="15">
        <v>2</v>
      </c>
      <c r="G1544" s="15">
        <v>10</v>
      </c>
      <c r="H1544" s="15">
        <v>10</v>
      </c>
      <c r="I1544" s="15">
        <v>10</v>
      </c>
      <c r="J1544" s="97"/>
      <c r="K1544" s="152" t="s">
        <v>27</v>
      </c>
      <c r="L1544" s="91" t="str">
        <f t="shared" si="29"/>
        <v>오후</v>
      </c>
      <c r="M1544" s="151" t="s">
        <v>117</v>
      </c>
    </row>
    <row r="1545" spans="2:13">
      <c r="B1545" s="72" t="s">
        <v>2999</v>
      </c>
      <c r="C1545" s="15" t="s">
        <v>4432</v>
      </c>
      <c r="D1545" s="15" t="s">
        <v>3893</v>
      </c>
      <c r="E1545" s="15">
        <v>10</v>
      </c>
      <c r="F1545" s="15">
        <v>2</v>
      </c>
      <c r="G1545" s="15">
        <v>10</v>
      </c>
      <c r="H1545" s="15">
        <v>10</v>
      </c>
      <c r="I1545" s="15">
        <v>10</v>
      </c>
      <c r="J1545" s="97"/>
      <c r="K1545" s="152" t="s">
        <v>27</v>
      </c>
      <c r="L1545" s="91" t="str">
        <f t="shared" si="29"/>
        <v>오후</v>
      </c>
      <c r="M1545" s="151" t="s">
        <v>117</v>
      </c>
    </row>
    <row r="1546" spans="2:13">
      <c r="B1546" s="72" t="s">
        <v>2999</v>
      </c>
      <c r="C1546" s="15" t="s">
        <v>4432</v>
      </c>
      <c r="D1546" s="15" t="s">
        <v>3896</v>
      </c>
      <c r="E1546" s="15">
        <v>10</v>
      </c>
      <c r="F1546" s="15">
        <v>2</v>
      </c>
      <c r="G1546" s="15">
        <v>10</v>
      </c>
      <c r="H1546" s="15">
        <v>10</v>
      </c>
      <c r="I1546" s="15">
        <v>10</v>
      </c>
      <c r="J1546" s="97"/>
      <c r="K1546" s="152" t="s">
        <v>27</v>
      </c>
      <c r="L1546" s="91" t="str">
        <f t="shared" si="29"/>
        <v>오후</v>
      </c>
      <c r="M1546" s="151" t="s">
        <v>117</v>
      </c>
    </row>
    <row r="1547" spans="2:13">
      <c r="B1547" s="72" t="s">
        <v>4433</v>
      </c>
      <c r="C1547" s="15" t="s">
        <v>4434</v>
      </c>
      <c r="D1547" s="15" t="s">
        <v>3310</v>
      </c>
      <c r="E1547" s="15">
        <v>10</v>
      </c>
      <c r="F1547" s="15">
        <v>2</v>
      </c>
      <c r="G1547" s="15">
        <v>10</v>
      </c>
      <c r="H1547" s="15">
        <v>10</v>
      </c>
      <c r="I1547" s="15">
        <v>10</v>
      </c>
      <c r="J1547" s="97"/>
      <c r="K1547" s="152" t="s">
        <v>372</v>
      </c>
      <c r="L1547" s="91" t="s">
        <v>30</v>
      </c>
      <c r="M1547" s="151" t="s">
        <v>123</v>
      </c>
    </row>
    <row r="1548" spans="2:13">
      <c r="B1548" s="72" t="s">
        <v>4433</v>
      </c>
      <c r="C1548" s="15" t="s">
        <v>4434</v>
      </c>
      <c r="D1548" s="15" t="s">
        <v>3312</v>
      </c>
      <c r="E1548" s="15">
        <v>10</v>
      </c>
      <c r="F1548" s="15">
        <v>2</v>
      </c>
      <c r="G1548" s="15">
        <v>10</v>
      </c>
      <c r="H1548" s="15">
        <v>10</v>
      </c>
      <c r="I1548" s="15">
        <v>10</v>
      </c>
      <c r="J1548" s="97"/>
      <c r="K1548" s="152" t="s">
        <v>3702</v>
      </c>
      <c r="L1548" s="91" t="s">
        <v>30</v>
      </c>
      <c r="M1548" s="151" t="s">
        <v>123</v>
      </c>
    </row>
    <row r="1549" spans="2:13">
      <c r="B1549" s="72" t="s">
        <v>2999</v>
      </c>
      <c r="C1549" s="15" t="s">
        <v>4435</v>
      </c>
      <c r="D1549" s="15" t="s">
        <v>3317</v>
      </c>
      <c r="E1549" s="15">
        <v>10</v>
      </c>
      <c r="F1549" s="15">
        <v>2</v>
      </c>
      <c r="G1549" s="15">
        <v>10</v>
      </c>
      <c r="H1549" s="15">
        <v>10</v>
      </c>
      <c r="I1549" s="15">
        <v>10</v>
      </c>
      <c r="J1549" s="97"/>
      <c r="K1549" s="152" t="s">
        <v>56</v>
      </c>
      <c r="L1549" s="91" t="str">
        <f t="shared" ref="L1549:L1580" si="30">IF(MID(D1549,1,8)&gt;="20241101",IF(VALUE(MID(D1549,10,6))&lt;120000,"오전",IF(VALUE(MID(D1549,10,2))&lt;17,"오후","야간")),
IF(MID(D1549,1,8)&lt;"20241101",IF(VALUE(MID(D1549,10,6))&lt;120000,"오전",IF(VALUE(MID(D1549,10,2))&lt;18,"오후","야간"))
))</f>
        <v>야간</v>
      </c>
      <c r="M1549" s="151" t="s">
        <v>123</v>
      </c>
    </row>
    <row r="1550" spans="2:13">
      <c r="B1550" s="72" t="s">
        <v>2999</v>
      </c>
      <c r="C1550" s="15" t="s">
        <v>4435</v>
      </c>
      <c r="D1550" s="15" t="s">
        <v>3322</v>
      </c>
      <c r="E1550" s="15">
        <v>10</v>
      </c>
      <c r="F1550" s="15">
        <v>2</v>
      </c>
      <c r="G1550" s="15">
        <v>10</v>
      </c>
      <c r="H1550" s="15">
        <v>10</v>
      </c>
      <c r="I1550" s="15">
        <v>10</v>
      </c>
      <c r="J1550" s="97"/>
      <c r="K1550" s="152" t="s">
        <v>56</v>
      </c>
      <c r="L1550" s="91" t="str">
        <f t="shared" si="30"/>
        <v>야간</v>
      </c>
      <c r="M1550" s="151" t="s">
        <v>123</v>
      </c>
    </row>
    <row r="1551" spans="2:13">
      <c r="B1551" s="72" t="s">
        <v>2999</v>
      </c>
      <c r="C1551" s="15" t="s">
        <v>4436</v>
      </c>
      <c r="D1551" s="15" t="s">
        <v>3328</v>
      </c>
      <c r="E1551" s="15">
        <v>10</v>
      </c>
      <c r="F1551" s="15">
        <v>2</v>
      </c>
      <c r="G1551" s="15">
        <v>10</v>
      </c>
      <c r="H1551" s="15">
        <v>10</v>
      </c>
      <c r="I1551" s="15">
        <v>10</v>
      </c>
      <c r="J1551" s="97"/>
      <c r="K1551" s="152" t="s">
        <v>372</v>
      </c>
      <c r="L1551" s="91" t="str">
        <f t="shared" si="30"/>
        <v>오후</v>
      </c>
      <c r="M1551" s="151" t="s">
        <v>123</v>
      </c>
    </row>
    <row r="1552" spans="2:13">
      <c r="B1552" s="72" t="s">
        <v>2999</v>
      </c>
      <c r="C1552" s="15" t="s">
        <v>4436</v>
      </c>
      <c r="D1552" s="15" t="s">
        <v>3333</v>
      </c>
      <c r="E1552" s="15">
        <v>10</v>
      </c>
      <c r="F1552" s="15">
        <v>2</v>
      </c>
      <c r="G1552" s="15">
        <v>10</v>
      </c>
      <c r="H1552" s="15">
        <v>10</v>
      </c>
      <c r="I1552" s="15">
        <v>10</v>
      </c>
      <c r="J1552" s="97"/>
      <c r="K1552" s="152" t="s">
        <v>56</v>
      </c>
      <c r="L1552" s="91" t="str">
        <f t="shared" si="30"/>
        <v>오후</v>
      </c>
      <c r="M1552" s="151" t="s">
        <v>123</v>
      </c>
    </row>
    <row r="1553" spans="2:13">
      <c r="B1553" s="72" t="s">
        <v>2999</v>
      </c>
      <c r="C1553" s="15" t="s">
        <v>4423</v>
      </c>
      <c r="D1553" s="15" t="s">
        <v>3409</v>
      </c>
      <c r="E1553" s="15">
        <v>10</v>
      </c>
      <c r="F1553" s="15">
        <v>2</v>
      </c>
      <c r="G1553" s="15">
        <v>10</v>
      </c>
      <c r="H1553" s="15">
        <v>10</v>
      </c>
      <c r="I1553" s="15">
        <v>10</v>
      </c>
      <c r="J1553" s="97"/>
      <c r="K1553" s="152" t="s">
        <v>56</v>
      </c>
      <c r="L1553" s="91" t="str">
        <f t="shared" si="30"/>
        <v>야간</v>
      </c>
      <c r="M1553" s="151" t="s">
        <v>123</v>
      </c>
    </row>
    <row r="1554" spans="2:13">
      <c r="B1554" s="72" t="s">
        <v>2999</v>
      </c>
      <c r="C1554" s="15" t="s">
        <v>4423</v>
      </c>
      <c r="D1554" s="15" t="s">
        <v>3410</v>
      </c>
      <c r="E1554" s="15">
        <v>10</v>
      </c>
      <c r="F1554" s="15">
        <v>2</v>
      </c>
      <c r="G1554" s="15">
        <v>10</v>
      </c>
      <c r="H1554" s="15">
        <v>10</v>
      </c>
      <c r="I1554" s="15">
        <v>10</v>
      </c>
      <c r="J1554" s="97"/>
      <c r="K1554" s="152" t="s">
        <v>525</v>
      </c>
      <c r="L1554" s="91" t="str">
        <f t="shared" si="30"/>
        <v>야간</v>
      </c>
      <c r="M1554" s="151" t="s">
        <v>123</v>
      </c>
    </row>
    <row r="1555" spans="2:13">
      <c r="B1555" s="72" t="s">
        <v>2999</v>
      </c>
      <c r="C1555" s="15" t="s">
        <v>4423</v>
      </c>
      <c r="D1555" s="15" t="s">
        <v>3413</v>
      </c>
      <c r="E1555" s="15">
        <v>10</v>
      </c>
      <c r="F1555" s="15">
        <v>2</v>
      </c>
      <c r="G1555" s="15">
        <v>10</v>
      </c>
      <c r="H1555" s="15">
        <v>10</v>
      </c>
      <c r="I1555" s="15">
        <v>10</v>
      </c>
      <c r="J1555" s="97"/>
      <c r="K1555" s="152" t="s">
        <v>56</v>
      </c>
      <c r="L1555" s="91" t="str">
        <f t="shared" si="30"/>
        <v>야간</v>
      </c>
      <c r="M1555" s="151" t="s">
        <v>123</v>
      </c>
    </row>
    <row r="1556" spans="2:13">
      <c r="B1556" s="72" t="s">
        <v>2999</v>
      </c>
      <c r="C1556" s="15" t="s">
        <v>4423</v>
      </c>
      <c r="D1556" s="15" t="s">
        <v>3416</v>
      </c>
      <c r="E1556" s="15">
        <v>10</v>
      </c>
      <c r="F1556" s="15">
        <v>2</v>
      </c>
      <c r="G1556" s="15">
        <v>10</v>
      </c>
      <c r="H1556" s="15">
        <v>10</v>
      </c>
      <c r="I1556" s="15">
        <v>10</v>
      </c>
      <c r="J1556" s="97"/>
      <c r="K1556" s="152" t="s">
        <v>56</v>
      </c>
      <c r="L1556" s="91" t="str">
        <f t="shared" si="30"/>
        <v>야간</v>
      </c>
      <c r="M1556" s="151" t="s">
        <v>123</v>
      </c>
    </row>
    <row r="1557" spans="2:13">
      <c r="B1557" s="72" t="s">
        <v>2999</v>
      </c>
      <c r="C1557" s="15" t="s">
        <v>4423</v>
      </c>
      <c r="D1557" s="15" t="s">
        <v>3417</v>
      </c>
      <c r="E1557" s="15">
        <v>10</v>
      </c>
      <c r="F1557" s="15">
        <v>2</v>
      </c>
      <c r="G1557" s="15">
        <v>10</v>
      </c>
      <c r="H1557" s="15">
        <v>10</v>
      </c>
      <c r="I1557" s="15">
        <v>10</v>
      </c>
      <c r="J1557" s="97"/>
      <c r="K1557" s="152" t="s">
        <v>56</v>
      </c>
      <c r="L1557" s="91" t="str">
        <f t="shared" si="30"/>
        <v>야간</v>
      </c>
      <c r="M1557" s="151" t="s">
        <v>123</v>
      </c>
    </row>
    <row r="1558" spans="2:13">
      <c r="B1558" s="72" t="s">
        <v>2999</v>
      </c>
      <c r="C1558" s="15" t="s">
        <v>4424</v>
      </c>
      <c r="D1558" s="15" t="s">
        <v>3441</v>
      </c>
      <c r="E1558" s="15">
        <v>10</v>
      </c>
      <c r="F1558" s="15">
        <v>2</v>
      </c>
      <c r="G1558" s="15">
        <v>10</v>
      </c>
      <c r="H1558" s="15">
        <v>10</v>
      </c>
      <c r="I1558" s="15">
        <v>10</v>
      </c>
      <c r="J1558" s="97"/>
      <c r="K1558" s="152" t="s">
        <v>56</v>
      </c>
      <c r="L1558" s="91" t="str">
        <f t="shared" si="30"/>
        <v>오후</v>
      </c>
      <c r="M1558" s="151" t="s">
        <v>123</v>
      </c>
    </row>
    <row r="1559" spans="2:13">
      <c r="B1559" s="72" t="s">
        <v>2999</v>
      </c>
      <c r="C1559" s="15" t="s">
        <v>4424</v>
      </c>
      <c r="D1559" s="15" t="s">
        <v>3442</v>
      </c>
      <c r="E1559" s="15">
        <v>10</v>
      </c>
      <c r="F1559" s="15">
        <v>2</v>
      </c>
      <c r="G1559" s="15">
        <v>10</v>
      </c>
      <c r="H1559" s="15">
        <v>10</v>
      </c>
      <c r="I1559" s="15">
        <v>10</v>
      </c>
      <c r="J1559" s="97"/>
      <c r="K1559" s="152" t="s">
        <v>56</v>
      </c>
      <c r="L1559" s="91" t="str">
        <f t="shared" si="30"/>
        <v>오후</v>
      </c>
      <c r="M1559" s="151" t="s">
        <v>123</v>
      </c>
    </row>
    <row r="1560" spans="2:13">
      <c r="B1560" s="72" t="s">
        <v>2999</v>
      </c>
      <c r="C1560" s="15" t="s">
        <v>4424</v>
      </c>
      <c r="D1560" s="15" t="s">
        <v>3454</v>
      </c>
      <c r="E1560" s="15">
        <v>10</v>
      </c>
      <c r="F1560" s="15">
        <v>2</v>
      </c>
      <c r="G1560" s="15">
        <v>10</v>
      </c>
      <c r="H1560" s="15">
        <v>10</v>
      </c>
      <c r="I1560" s="15">
        <v>10</v>
      </c>
      <c r="J1560" s="97"/>
      <c r="K1560" s="152" t="s">
        <v>1600</v>
      </c>
      <c r="L1560" s="91" t="str">
        <f t="shared" si="30"/>
        <v>오후</v>
      </c>
      <c r="M1560" s="151" t="s">
        <v>123</v>
      </c>
    </row>
    <row r="1561" spans="2:13">
      <c r="B1561" s="72" t="s">
        <v>2999</v>
      </c>
      <c r="C1561" s="15" t="s">
        <v>4424</v>
      </c>
      <c r="D1561" s="15" t="s">
        <v>3460</v>
      </c>
      <c r="E1561" s="15">
        <v>10</v>
      </c>
      <c r="F1561" s="15">
        <v>2</v>
      </c>
      <c r="G1561" s="15">
        <v>10</v>
      </c>
      <c r="H1561" s="15">
        <v>10</v>
      </c>
      <c r="I1561" s="15">
        <v>10</v>
      </c>
      <c r="J1561" s="97"/>
      <c r="K1561" s="152" t="s">
        <v>3702</v>
      </c>
      <c r="L1561" s="91" t="str">
        <f t="shared" si="30"/>
        <v>오후</v>
      </c>
      <c r="M1561" s="151" t="s">
        <v>123</v>
      </c>
    </row>
    <row r="1562" spans="2:13">
      <c r="B1562" s="72" t="s">
        <v>2999</v>
      </c>
      <c r="C1562" s="15" t="s">
        <v>4424</v>
      </c>
      <c r="D1562" s="15" t="s">
        <v>3462</v>
      </c>
      <c r="E1562" s="15">
        <v>10</v>
      </c>
      <c r="F1562" s="15">
        <v>2</v>
      </c>
      <c r="G1562" s="15">
        <v>10</v>
      </c>
      <c r="H1562" s="15">
        <v>10</v>
      </c>
      <c r="I1562" s="15">
        <v>10</v>
      </c>
      <c r="J1562" s="97"/>
      <c r="K1562" s="152" t="s">
        <v>372</v>
      </c>
      <c r="L1562" s="91" t="str">
        <f t="shared" si="30"/>
        <v>오후</v>
      </c>
      <c r="M1562" s="151" t="s">
        <v>123</v>
      </c>
    </row>
    <row r="1563" spans="2:13">
      <c r="B1563" s="72" t="s">
        <v>2999</v>
      </c>
      <c r="C1563" s="15" t="s">
        <v>4424</v>
      </c>
      <c r="D1563" s="15" t="s">
        <v>3463</v>
      </c>
      <c r="E1563" s="15">
        <v>10</v>
      </c>
      <c r="F1563" s="15">
        <v>2</v>
      </c>
      <c r="G1563" s="15">
        <v>10</v>
      </c>
      <c r="H1563" s="15">
        <v>10</v>
      </c>
      <c r="I1563" s="15">
        <v>10</v>
      </c>
      <c r="J1563" s="97"/>
      <c r="K1563" s="152" t="s">
        <v>372</v>
      </c>
      <c r="L1563" s="91" t="str">
        <f t="shared" si="30"/>
        <v>오후</v>
      </c>
      <c r="M1563" s="151" t="s">
        <v>123</v>
      </c>
    </row>
    <row r="1564" spans="2:13">
      <c r="B1564" s="72" t="s">
        <v>2999</v>
      </c>
      <c r="C1564" s="15" t="s">
        <v>3000</v>
      </c>
      <c r="D1564" s="15" t="s">
        <v>3536</v>
      </c>
      <c r="E1564" s="15">
        <v>10</v>
      </c>
      <c r="F1564" s="15">
        <v>2</v>
      </c>
      <c r="G1564" s="15">
        <v>10</v>
      </c>
      <c r="H1564" s="15">
        <v>10</v>
      </c>
      <c r="I1564" s="15">
        <v>10</v>
      </c>
      <c r="J1564" s="97"/>
      <c r="K1564" s="152" t="s">
        <v>56</v>
      </c>
      <c r="L1564" s="91" t="str">
        <f t="shared" si="30"/>
        <v>오후</v>
      </c>
      <c r="M1564" s="151" t="s">
        <v>123</v>
      </c>
    </row>
    <row r="1565" spans="2:13">
      <c r="B1565" s="72" t="s">
        <v>2999</v>
      </c>
      <c r="C1565" s="15" t="s">
        <v>3000</v>
      </c>
      <c r="D1565" s="15" t="s">
        <v>3540</v>
      </c>
      <c r="E1565" s="15">
        <v>10</v>
      </c>
      <c r="F1565" s="15">
        <v>2</v>
      </c>
      <c r="G1565" s="15">
        <v>10</v>
      </c>
      <c r="H1565" s="15">
        <v>10</v>
      </c>
      <c r="I1565" s="15">
        <v>10</v>
      </c>
      <c r="J1565" s="97"/>
      <c r="K1565" s="152" t="s">
        <v>56</v>
      </c>
      <c r="L1565" s="91" t="str">
        <f t="shared" si="30"/>
        <v>오후</v>
      </c>
      <c r="M1565" s="151" t="s">
        <v>123</v>
      </c>
    </row>
    <row r="1566" spans="2:13">
      <c r="B1566" s="72" t="s">
        <v>2999</v>
      </c>
      <c r="C1566" s="15" t="s">
        <v>3000</v>
      </c>
      <c r="D1566" s="15" t="s">
        <v>3542</v>
      </c>
      <c r="E1566" s="15">
        <v>10</v>
      </c>
      <c r="F1566" s="15">
        <v>2</v>
      </c>
      <c r="G1566" s="15">
        <v>10</v>
      </c>
      <c r="H1566" s="15">
        <v>10</v>
      </c>
      <c r="I1566" s="15">
        <v>10</v>
      </c>
      <c r="J1566" s="97"/>
      <c r="K1566" s="152" t="s">
        <v>56</v>
      </c>
      <c r="L1566" s="91" t="str">
        <f t="shared" si="30"/>
        <v>오후</v>
      </c>
      <c r="M1566" s="151" t="s">
        <v>123</v>
      </c>
    </row>
    <row r="1567" spans="2:13">
      <c r="B1567" s="72" t="s">
        <v>2999</v>
      </c>
      <c r="C1567" s="15" t="s">
        <v>4426</v>
      </c>
      <c r="D1567" s="15" t="s">
        <v>3546</v>
      </c>
      <c r="E1567" s="15">
        <v>10</v>
      </c>
      <c r="F1567" s="15">
        <v>2</v>
      </c>
      <c r="G1567" s="15">
        <v>10</v>
      </c>
      <c r="H1567" s="15">
        <v>10</v>
      </c>
      <c r="I1567" s="15">
        <v>10</v>
      </c>
      <c r="J1567" s="97"/>
      <c r="K1567" s="152" t="s">
        <v>4437</v>
      </c>
      <c r="L1567" s="91" t="str">
        <f t="shared" si="30"/>
        <v>오후</v>
      </c>
      <c r="M1567" s="151" t="s">
        <v>123</v>
      </c>
    </row>
    <row r="1568" spans="2:13">
      <c r="B1568" s="72" t="s">
        <v>2999</v>
      </c>
      <c r="C1568" s="15" t="s">
        <v>4429</v>
      </c>
      <c r="D1568" s="15" t="s">
        <v>3640</v>
      </c>
      <c r="E1568" s="15">
        <v>10</v>
      </c>
      <c r="F1568" s="15">
        <v>2</v>
      </c>
      <c r="G1568" s="15">
        <v>10</v>
      </c>
      <c r="H1568" s="15">
        <v>10</v>
      </c>
      <c r="I1568" s="15">
        <v>10</v>
      </c>
      <c r="J1568" s="97"/>
      <c r="K1568" s="152" t="s">
        <v>372</v>
      </c>
      <c r="L1568" s="91" t="str">
        <f t="shared" si="30"/>
        <v>야간</v>
      </c>
      <c r="M1568" s="151" t="s">
        <v>123</v>
      </c>
    </row>
    <row r="1569" spans="2:13">
      <c r="B1569" s="72" t="s">
        <v>2999</v>
      </c>
      <c r="C1569" s="15" t="s">
        <v>4429</v>
      </c>
      <c r="D1569" s="15" t="s">
        <v>3643</v>
      </c>
      <c r="E1569" s="15">
        <v>10</v>
      </c>
      <c r="F1569" s="15">
        <v>2</v>
      </c>
      <c r="G1569" s="15">
        <v>10</v>
      </c>
      <c r="H1569" s="15">
        <v>10</v>
      </c>
      <c r="I1569" s="15">
        <v>10</v>
      </c>
      <c r="J1569" s="97"/>
      <c r="K1569" s="152" t="s">
        <v>372</v>
      </c>
      <c r="L1569" s="91" t="str">
        <f t="shared" si="30"/>
        <v>야간</v>
      </c>
      <c r="M1569" s="151" t="s">
        <v>123</v>
      </c>
    </row>
    <row r="1570" spans="2:13">
      <c r="B1570" s="72" t="s">
        <v>2999</v>
      </c>
      <c r="C1570" s="15" t="s">
        <v>4429</v>
      </c>
      <c r="D1570" s="15" t="s">
        <v>3647</v>
      </c>
      <c r="E1570" s="15">
        <v>10</v>
      </c>
      <c r="F1570" s="15">
        <v>2</v>
      </c>
      <c r="G1570" s="15">
        <v>10</v>
      </c>
      <c r="H1570" s="15">
        <v>10</v>
      </c>
      <c r="I1570" s="15">
        <v>10</v>
      </c>
      <c r="J1570" s="97"/>
      <c r="K1570" s="152" t="s">
        <v>372</v>
      </c>
      <c r="L1570" s="91" t="str">
        <f t="shared" si="30"/>
        <v>야간</v>
      </c>
      <c r="M1570" s="151" t="s">
        <v>123</v>
      </c>
    </row>
    <row r="1571" spans="2:13">
      <c r="B1571" s="72" t="s">
        <v>2999</v>
      </c>
      <c r="C1571" s="15" t="s">
        <v>4429</v>
      </c>
      <c r="D1571" s="15" t="s">
        <v>3651</v>
      </c>
      <c r="E1571" s="15">
        <v>10</v>
      </c>
      <c r="F1571" s="15">
        <v>2</v>
      </c>
      <c r="G1571" s="15">
        <v>10</v>
      </c>
      <c r="H1571" s="15">
        <v>10</v>
      </c>
      <c r="I1571" s="15">
        <v>10</v>
      </c>
      <c r="J1571" s="97"/>
      <c r="K1571" s="152" t="s">
        <v>372</v>
      </c>
      <c r="L1571" s="91" t="str">
        <f t="shared" si="30"/>
        <v>야간</v>
      </c>
      <c r="M1571" s="151" t="s">
        <v>123</v>
      </c>
    </row>
    <row r="1572" spans="2:13">
      <c r="B1572" s="72" t="s">
        <v>2999</v>
      </c>
      <c r="C1572" s="15" t="s">
        <v>4429</v>
      </c>
      <c r="D1572" s="15" t="s">
        <v>3653</v>
      </c>
      <c r="E1572" s="15">
        <v>10</v>
      </c>
      <c r="F1572" s="15">
        <v>2</v>
      </c>
      <c r="G1572" s="15">
        <v>10</v>
      </c>
      <c r="H1572" s="15">
        <v>10</v>
      </c>
      <c r="I1572" s="15">
        <v>10</v>
      </c>
      <c r="J1572" s="97"/>
      <c r="K1572" s="152" t="s">
        <v>372</v>
      </c>
      <c r="L1572" s="91" t="str">
        <f t="shared" si="30"/>
        <v>야간</v>
      </c>
      <c r="M1572" s="151" t="s">
        <v>123</v>
      </c>
    </row>
    <row r="1573" spans="2:13">
      <c r="B1573" s="72" t="s">
        <v>2999</v>
      </c>
      <c r="C1573" s="15" t="s">
        <v>4429</v>
      </c>
      <c r="D1573" s="15" t="s">
        <v>3660</v>
      </c>
      <c r="E1573" s="15">
        <v>10</v>
      </c>
      <c r="F1573" s="15">
        <v>2</v>
      </c>
      <c r="G1573" s="15">
        <v>10</v>
      </c>
      <c r="H1573" s="15">
        <v>10</v>
      </c>
      <c r="I1573" s="15">
        <v>10</v>
      </c>
      <c r="J1573" s="97"/>
      <c r="K1573" s="152" t="s">
        <v>372</v>
      </c>
      <c r="L1573" s="91" t="str">
        <f t="shared" si="30"/>
        <v>야간</v>
      </c>
      <c r="M1573" s="151" t="s">
        <v>123</v>
      </c>
    </row>
    <row r="1574" spans="2:13">
      <c r="B1574" s="72" t="s">
        <v>2999</v>
      </c>
      <c r="C1574" s="15" t="s">
        <v>4429</v>
      </c>
      <c r="D1574" s="15" t="s">
        <v>3661</v>
      </c>
      <c r="E1574" s="15">
        <v>10</v>
      </c>
      <c r="F1574" s="15">
        <v>2</v>
      </c>
      <c r="G1574" s="15">
        <v>10</v>
      </c>
      <c r="H1574" s="15">
        <v>10</v>
      </c>
      <c r="I1574" s="15">
        <v>10</v>
      </c>
      <c r="J1574" s="97"/>
      <c r="K1574" s="152" t="s">
        <v>3379</v>
      </c>
      <c r="L1574" s="91" t="str">
        <f t="shared" si="30"/>
        <v>야간</v>
      </c>
      <c r="M1574" s="151" t="s">
        <v>123</v>
      </c>
    </row>
    <row r="1575" spans="2:13">
      <c r="B1575" s="72" t="s">
        <v>2999</v>
      </c>
      <c r="C1575" s="15" t="s">
        <v>4429</v>
      </c>
      <c r="D1575" s="15" t="s">
        <v>3664</v>
      </c>
      <c r="E1575" s="15">
        <v>10</v>
      </c>
      <c r="F1575" s="15">
        <v>2</v>
      </c>
      <c r="G1575" s="15">
        <v>10</v>
      </c>
      <c r="H1575" s="15">
        <v>10</v>
      </c>
      <c r="I1575" s="15">
        <v>10</v>
      </c>
      <c r="J1575" s="97"/>
      <c r="K1575" s="152" t="s">
        <v>372</v>
      </c>
      <c r="L1575" s="91" t="str">
        <f t="shared" si="30"/>
        <v>야간</v>
      </c>
      <c r="M1575" s="151" t="s">
        <v>123</v>
      </c>
    </row>
    <row r="1576" spans="2:13">
      <c r="B1576" s="72" t="s">
        <v>2999</v>
      </c>
      <c r="C1576" s="15" t="s">
        <v>4429</v>
      </c>
      <c r="D1576" s="15" t="s">
        <v>3665</v>
      </c>
      <c r="E1576" s="15">
        <v>10</v>
      </c>
      <c r="F1576" s="15">
        <v>2</v>
      </c>
      <c r="G1576" s="15">
        <v>10</v>
      </c>
      <c r="H1576" s="15">
        <v>10</v>
      </c>
      <c r="I1576" s="15">
        <v>10</v>
      </c>
      <c r="J1576" s="97"/>
      <c r="K1576" s="152" t="s">
        <v>372</v>
      </c>
      <c r="L1576" s="91" t="str">
        <f t="shared" si="30"/>
        <v>야간</v>
      </c>
      <c r="M1576" s="151" t="s">
        <v>123</v>
      </c>
    </row>
    <row r="1577" spans="2:13">
      <c r="B1577" s="72" t="s">
        <v>2999</v>
      </c>
      <c r="C1577" s="15" t="s">
        <v>4429</v>
      </c>
      <c r="D1577" s="15" t="s">
        <v>3680</v>
      </c>
      <c r="E1577" s="15">
        <v>10</v>
      </c>
      <c r="F1577" s="15">
        <v>2</v>
      </c>
      <c r="G1577" s="15">
        <v>10</v>
      </c>
      <c r="H1577" s="15">
        <v>10</v>
      </c>
      <c r="I1577" s="15">
        <v>10</v>
      </c>
      <c r="J1577" s="97"/>
      <c r="K1577" s="152" t="s">
        <v>372</v>
      </c>
      <c r="L1577" s="91" t="str">
        <f t="shared" si="30"/>
        <v>야간</v>
      </c>
      <c r="M1577" s="151" t="s">
        <v>123</v>
      </c>
    </row>
    <row r="1578" spans="2:13">
      <c r="B1578" s="72" t="s">
        <v>2999</v>
      </c>
      <c r="C1578" s="15" t="s">
        <v>4429</v>
      </c>
      <c r="D1578" s="15" t="s">
        <v>3682</v>
      </c>
      <c r="E1578" s="15">
        <v>10</v>
      </c>
      <c r="F1578" s="15">
        <v>2</v>
      </c>
      <c r="G1578" s="15">
        <v>10</v>
      </c>
      <c r="H1578" s="15">
        <v>10</v>
      </c>
      <c r="I1578" s="15">
        <v>10</v>
      </c>
      <c r="J1578" s="97"/>
      <c r="K1578" s="152" t="s">
        <v>372</v>
      </c>
      <c r="L1578" s="91" t="str">
        <f t="shared" si="30"/>
        <v>야간</v>
      </c>
      <c r="M1578" s="151" t="s">
        <v>123</v>
      </c>
    </row>
    <row r="1579" spans="2:13">
      <c r="B1579" s="72" t="s">
        <v>2999</v>
      </c>
      <c r="C1579" s="15" t="s">
        <v>4429</v>
      </c>
      <c r="D1579" s="15" t="s">
        <v>3701</v>
      </c>
      <c r="E1579" s="15">
        <v>10</v>
      </c>
      <c r="F1579" s="15">
        <v>2</v>
      </c>
      <c r="G1579" s="15">
        <v>10</v>
      </c>
      <c r="H1579" s="15">
        <v>10</v>
      </c>
      <c r="I1579" s="15">
        <v>10</v>
      </c>
      <c r="J1579" s="97"/>
      <c r="K1579" s="152" t="s">
        <v>372</v>
      </c>
      <c r="L1579" s="91" t="str">
        <f t="shared" si="30"/>
        <v>야간</v>
      </c>
      <c r="M1579" s="151" t="s">
        <v>123</v>
      </c>
    </row>
    <row r="1580" spans="2:13">
      <c r="B1580" s="72" t="s">
        <v>2999</v>
      </c>
      <c r="C1580" s="15" t="s">
        <v>4429</v>
      </c>
      <c r="D1580" s="15" t="s">
        <v>3703</v>
      </c>
      <c r="E1580" s="15">
        <v>10</v>
      </c>
      <c r="F1580" s="15">
        <v>2</v>
      </c>
      <c r="G1580" s="15">
        <v>10</v>
      </c>
      <c r="H1580" s="15">
        <v>10</v>
      </c>
      <c r="I1580" s="15">
        <v>10</v>
      </c>
      <c r="J1580" s="97"/>
      <c r="K1580" s="152" t="s">
        <v>372</v>
      </c>
      <c r="L1580" s="91" t="str">
        <f t="shared" si="30"/>
        <v>야간</v>
      </c>
      <c r="M1580" s="151" t="s">
        <v>123</v>
      </c>
    </row>
    <row r="1581" spans="2:13">
      <c r="B1581" s="72" t="s">
        <v>2999</v>
      </c>
      <c r="C1581" s="15" t="s">
        <v>4438</v>
      </c>
      <c r="D1581" s="15" t="s">
        <v>3751</v>
      </c>
      <c r="E1581" s="15">
        <v>10</v>
      </c>
      <c r="F1581" s="15">
        <v>2</v>
      </c>
      <c r="G1581" s="15">
        <v>10</v>
      </c>
      <c r="H1581" s="15">
        <v>10</v>
      </c>
      <c r="I1581" s="15">
        <v>10</v>
      </c>
      <c r="J1581" s="97"/>
      <c r="K1581" s="152" t="s">
        <v>56</v>
      </c>
      <c r="L1581" s="91" t="str">
        <f t="shared" ref="L1581:L1601" si="31">IF(MID(D1581,1,8)&gt;="20241101",IF(VALUE(MID(D1581,10,6))&lt;120000,"오전",IF(VALUE(MID(D1581,10,2))&lt;17,"오후","야간")),
IF(MID(D1581,1,8)&lt;"20241101",IF(VALUE(MID(D1581,10,6))&lt;120000,"오전",IF(VALUE(MID(D1581,10,2))&lt;18,"오후","야간"))
))</f>
        <v>오전</v>
      </c>
      <c r="M1581" s="151" t="s">
        <v>123</v>
      </c>
    </row>
    <row r="1582" spans="2:13">
      <c r="B1582" s="72" t="s">
        <v>2999</v>
      </c>
      <c r="C1582" s="15" t="s">
        <v>4430</v>
      </c>
      <c r="D1582" s="15" t="s">
        <v>3771</v>
      </c>
      <c r="E1582" s="15">
        <v>10</v>
      </c>
      <c r="F1582" s="15">
        <v>2</v>
      </c>
      <c r="G1582" s="15">
        <v>10</v>
      </c>
      <c r="H1582" s="15">
        <v>10</v>
      </c>
      <c r="I1582" s="15">
        <v>10</v>
      </c>
      <c r="J1582" s="97"/>
      <c r="K1582" s="152" t="s">
        <v>3702</v>
      </c>
      <c r="L1582" s="91" t="str">
        <f t="shared" si="31"/>
        <v>오전</v>
      </c>
      <c r="M1582" s="151" t="s">
        <v>123</v>
      </c>
    </row>
    <row r="1583" spans="2:13">
      <c r="B1583" s="72" t="s">
        <v>2999</v>
      </c>
      <c r="C1583" s="15" t="s">
        <v>4430</v>
      </c>
      <c r="D1583" s="15" t="s">
        <v>3772</v>
      </c>
      <c r="E1583" s="15">
        <v>10</v>
      </c>
      <c r="F1583" s="15">
        <v>2</v>
      </c>
      <c r="G1583" s="15">
        <v>10</v>
      </c>
      <c r="H1583" s="15">
        <v>10</v>
      </c>
      <c r="I1583" s="15">
        <v>10</v>
      </c>
      <c r="J1583" s="97"/>
      <c r="K1583" s="152" t="s">
        <v>56</v>
      </c>
      <c r="L1583" s="91" t="str">
        <f t="shared" si="31"/>
        <v>오전</v>
      </c>
      <c r="M1583" s="151" t="s">
        <v>123</v>
      </c>
    </row>
    <row r="1584" spans="2:13">
      <c r="B1584" s="72" t="s">
        <v>2999</v>
      </c>
      <c r="C1584" s="15" t="s">
        <v>4430</v>
      </c>
      <c r="D1584" s="15" t="s">
        <v>3774</v>
      </c>
      <c r="E1584" s="15">
        <v>10</v>
      </c>
      <c r="F1584" s="15">
        <v>2</v>
      </c>
      <c r="G1584" s="15">
        <v>10</v>
      </c>
      <c r="H1584" s="15">
        <v>10</v>
      </c>
      <c r="I1584" s="15">
        <v>10</v>
      </c>
      <c r="J1584" s="97"/>
      <c r="K1584" s="152" t="s">
        <v>4439</v>
      </c>
      <c r="L1584" s="91" t="str">
        <f t="shared" si="31"/>
        <v>오전</v>
      </c>
      <c r="M1584" s="151" t="s">
        <v>123</v>
      </c>
    </row>
    <row r="1585" spans="2:13">
      <c r="B1585" s="72" t="s">
        <v>2999</v>
      </c>
      <c r="C1585" s="15" t="s">
        <v>4440</v>
      </c>
      <c r="D1585" s="15" t="s">
        <v>3817</v>
      </c>
      <c r="E1585" s="15">
        <v>10</v>
      </c>
      <c r="F1585" s="15">
        <v>2</v>
      </c>
      <c r="G1585" s="15">
        <v>10</v>
      </c>
      <c r="H1585" s="15">
        <v>10</v>
      </c>
      <c r="I1585" s="15">
        <v>10</v>
      </c>
      <c r="J1585" s="97"/>
      <c r="K1585" s="152" t="s">
        <v>1600</v>
      </c>
      <c r="L1585" s="91" t="str">
        <f t="shared" si="31"/>
        <v>오후</v>
      </c>
      <c r="M1585" s="151" t="s">
        <v>123</v>
      </c>
    </row>
    <row r="1586" spans="2:13">
      <c r="B1586" s="72" t="s">
        <v>2999</v>
      </c>
      <c r="C1586" s="15" t="s">
        <v>4431</v>
      </c>
      <c r="D1586" s="15" t="s">
        <v>3820</v>
      </c>
      <c r="E1586" s="15">
        <v>10</v>
      </c>
      <c r="F1586" s="15">
        <v>2</v>
      </c>
      <c r="G1586" s="15">
        <v>10</v>
      </c>
      <c r="H1586" s="15">
        <v>10</v>
      </c>
      <c r="I1586" s="15">
        <v>10</v>
      </c>
      <c r="J1586" s="97"/>
      <c r="K1586" s="152" t="s">
        <v>56</v>
      </c>
      <c r="L1586" s="91" t="str">
        <f t="shared" si="31"/>
        <v>오후</v>
      </c>
      <c r="M1586" s="151" t="s">
        <v>123</v>
      </c>
    </row>
    <row r="1587" spans="2:13">
      <c r="B1587" s="72" t="s">
        <v>2999</v>
      </c>
      <c r="C1587" s="15" t="s">
        <v>4431</v>
      </c>
      <c r="D1587" s="15" t="s">
        <v>3836</v>
      </c>
      <c r="E1587" s="15">
        <v>10</v>
      </c>
      <c r="F1587" s="15">
        <v>2</v>
      </c>
      <c r="G1587" s="15">
        <v>10</v>
      </c>
      <c r="H1587" s="15">
        <v>10</v>
      </c>
      <c r="I1587" s="15">
        <v>10</v>
      </c>
      <c r="J1587" s="97"/>
      <c r="K1587" s="152" t="s">
        <v>1600</v>
      </c>
      <c r="L1587" s="91" t="str">
        <f t="shared" si="31"/>
        <v>오후</v>
      </c>
      <c r="M1587" s="151" t="s">
        <v>123</v>
      </c>
    </row>
    <row r="1588" spans="2:13">
      <c r="B1588" s="72" t="s">
        <v>2999</v>
      </c>
      <c r="C1588" s="15" t="s">
        <v>4431</v>
      </c>
      <c r="D1588" s="15" t="s">
        <v>3838</v>
      </c>
      <c r="E1588" s="15">
        <v>10</v>
      </c>
      <c r="F1588" s="15">
        <v>2</v>
      </c>
      <c r="G1588" s="15">
        <v>10</v>
      </c>
      <c r="H1588" s="15">
        <v>10</v>
      </c>
      <c r="I1588" s="15">
        <v>10</v>
      </c>
      <c r="J1588" s="97"/>
      <c r="K1588" s="152" t="s">
        <v>525</v>
      </c>
      <c r="L1588" s="91" t="str">
        <f t="shared" si="31"/>
        <v>오후</v>
      </c>
      <c r="M1588" s="151" t="s">
        <v>123</v>
      </c>
    </row>
    <row r="1589" spans="2:13">
      <c r="B1589" s="72" t="s">
        <v>2999</v>
      </c>
      <c r="C1589" s="15" t="s">
        <v>4431</v>
      </c>
      <c r="D1589" s="15" t="s">
        <v>3854</v>
      </c>
      <c r="E1589" s="15">
        <v>10</v>
      </c>
      <c r="F1589" s="15">
        <v>2</v>
      </c>
      <c r="G1589" s="15">
        <v>10</v>
      </c>
      <c r="H1589" s="15">
        <v>10</v>
      </c>
      <c r="I1589" s="15">
        <v>10</v>
      </c>
      <c r="J1589" s="97"/>
      <c r="K1589" s="152" t="s">
        <v>1388</v>
      </c>
      <c r="L1589" s="91" t="str">
        <f t="shared" si="31"/>
        <v>오후</v>
      </c>
      <c r="M1589" s="151" t="s">
        <v>123</v>
      </c>
    </row>
    <row r="1590" spans="2:13">
      <c r="B1590" s="72" t="s">
        <v>2999</v>
      </c>
      <c r="C1590" s="15" t="s">
        <v>4431</v>
      </c>
      <c r="D1590" s="15" t="s">
        <v>3856</v>
      </c>
      <c r="E1590" s="15">
        <v>10</v>
      </c>
      <c r="F1590" s="15">
        <v>2</v>
      </c>
      <c r="G1590" s="15">
        <v>10</v>
      </c>
      <c r="H1590" s="15">
        <v>10</v>
      </c>
      <c r="I1590" s="15">
        <v>10</v>
      </c>
      <c r="J1590" s="97"/>
      <c r="K1590" s="152" t="s">
        <v>4441</v>
      </c>
      <c r="L1590" s="91" t="str">
        <f t="shared" si="31"/>
        <v>오후</v>
      </c>
      <c r="M1590" s="151" t="s">
        <v>123</v>
      </c>
    </row>
    <row r="1591" spans="2:13">
      <c r="B1591" s="72" t="s">
        <v>2999</v>
      </c>
      <c r="C1591" s="15" t="s">
        <v>4442</v>
      </c>
      <c r="D1591" s="15" t="s">
        <v>3860</v>
      </c>
      <c r="E1591" s="15">
        <v>10</v>
      </c>
      <c r="F1591" s="15">
        <v>2</v>
      </c>
      <c r="G1591" s="15">
        <v>10</v>
      </c>
      <c r="H1591" s="15">
        <v>10</v>
      </c>
      <c r="I1591" s="15">
        <v>10</v>
      </c>
      <c r="J1591" s="97"/>
      <c r="K1591" s="152" t="s">
        <v>1388</v>
      </c>
      <c r="L1591" s="91" t="str">
        <f t="shared" si="31"/>
        <v>오후</v>
      </c>
      <c r="M1591" s="151" t="s">
        <v>123</v>
      </c>
    </row>
    <row r="1592" spans="2:13">
      <c r="B1592" s="72" t="s">
        <v>2999</v>
      </c>
      <c r="C1592" s="15" t="s">
        <v>4442</v>
      </c>
      <c r="D1592" s="15" t="s">
        <v>3861</v>
      </c>
      <c r="E1592" s="15">
        <v>10</v>
      </c>
      <c r="F1592" s="15">
        <v>2</v>
      </c>
      <c r="G1592" s="15">
        <v>10</v>
      </c>
      <c r="H1592" s="15">
        <v>10</v>
      </c>
      <c r="I1592" s="15">
        <v>10</v>
      </c>
      <c r="J1592" s="97"/>
      <c r="K1592" s="152" t="s">
        <v>1388</v>
      </c>
      <c r="L1592" s="91" t="str">
        <f t="shared" si="31"/>
        <v>오후</v>
      </c>
      <c r="M1592" s="151" t="s">
        <v>123</v>
      </c>
    </row>
    <row r="1593" spans="2:13">
      <c r="B1593" s="72" t="s">
        <v>2999</v>
      </c>
      <c r="C1593" s="15" t="s">
        <v>4432</v>
      </c>
      <c r="D1593" s="15" t="s">
        <v>3864</v>
      </c>
      <c r="E1593" s="15">
        <v>10</v>
      </c>
      <c r="F1593" s="15">
        <v>2</v>
      </c>
      <c r="G1593" s="15">
        <v>10</v>
      </c>
      <c r="H1593" s="15">
        <v>10</v>
      </c>
      <c r="I1593" s="15">
        <v>10</v>
      </c>
      <c r="J1593" s="97"/>
      <c r="K1593" s="152" t="s">
        <v>1600</v>
      </c>
      <c r="L1593" s="91" t="str">
        <f t="shared" si="31"/>
        <v>오후</v>
      </c>
      <c r="M1593" s="151" t="s">
        <v>123</v>
      </c>
    </row>
    <row r="1594" spans="2:13">
      <c r="B1594" s="72" t="s">
        <v>2999</v>
      </c>
      <c r="C1594" s="15" t="s">
        <v>4432</v>
      </c>
      <c r="D1594" s="15" t="s">
        <v>3874</v>
      </c>
      <c r="E1594" s="15">
        <v>10</v>
      </c>
      <c r="F1594" s="15">
        <v>2</v>
      </c>
      <c r="G1594" s="15">
        <v>10</v>
      </c>
      <c r="H1594" s="15">
        <v>10</v>
      </c>
      <c r="I1594" s="15">
        <v>10</v>
      </c>
      <c r="J1594" s="97"/>
      <c r="K1594" s="152" t="s">
        <v>372</v>
      </c>
      <c r="L1594" s="91" t="str">
        <f t="shared" si="31"/>
        <v>오후</v>
      </c>
      <c r="M1594" s="151" t="s">
        <v>123</v>
      </c>
    </row>
    <row r="1595" spans="2:13">
      <c r="B1595" s="72" t="s">
        <v>2999</v>
      </c>
      <c r="C1595" s="15" t="s">
        <v>4432</v>
      </c>
      <c r="D1595" s="15" t="s">
        <v>3876</v>
      </c>
      <c r="E1595" s="15">
        <v>10</v>
      </c>
      <c r="F1595" s="15">
        <v>2</v>
      </c>
      <c r="G1595" s="15">
        <v>10</v>
      </c>
      <c r="H1595" s="15">
        <v>10</v>
      </c>
      <c r="I1595" s="15">
        <v>10</v>
      </c>
      <c r="J1595" s="97"/>
      <c r="K1595" s="152" t="s">
        <v>372</v>
      </c>
      <c r="L1595" s="91" t="str">
        <f t="shared" si="31"/>
        <v>오후</v>
      </c>
      <c r="M1595" s="151" t="s">
        <v>123</v>
      </c>
    </row>
    <row r="1596" spans="2:13">
      <c r="B1596" s="72" t="s">
        <v>2999</v>
      </c>
      <c r="C1596" s="15" t="s">
        <v>4432</v>
      </c>
      <c r="D1596" s="15" t="s">
        <v>3879</v>
      </c>
      <c r="E1596" s="15">
        <v>10</v>
      </c>
      <c r="F1596" s="15">
        <v>2</v>
      </c>
      <c r="G1596" s="15">
        <v>10</v>
      </c>
      <c r="H1596" s="15">
        <v>10</v>
      </c>
      <c r="I1596" s="15">
        <v>10</v>
      </c>
      <c r="J1596" s="97"/>
      <c r="K1596" s="152" t="s">
        <v>372</v>
      </c>
      <c r="L1596" s="91" t="str">
        <f t="shared" si="31"/>
        <v>오후</v>
      </c>
      <c r="M1596" s="151" t="s">
        <v>123</v>
      </c>
    </row>
    <row r="1597" spans="2:13">
      <c r="B1597" s="72" t="s">
        <v>2999</v>
      </c>
      <c r="C1597" s="15" t="s">
        <v>4432</v>
      </c>
      <c r="D1597" s="15" t="s">
        <v>3881</v>
      </c>
      <c r="E1597" s="15">
        <v>10</v>
      </c>
      <c r="F1597" s="15">
        <v>2</v>
      </c>
      <c r="G1597" s="15">
        <v>10</v>
      </c>
      <c r="H1597" s="15">
        <v>10</v>
      </c>
      <c r="I1597" s="15">
        <v>10</v>
      </c>
      <c r="J1597" s="97"/>
      <c r="K1597" s="152" t="s">
        <v>3377</v>
      </c>
      <c r="L1597" s="91" t="str">
        <f t="shared" si="31"/>
        <v>오후</v>
      </c>
      <c r="M1597" s="151" t="s">
        <v>123</v>
      </c>
    </row>
    <row r="1598" spans="2:13">
      <c r="B1598" s="72" t="s">
        <v>2999</v>
      </c>
      <c r="C1598" s="15" t="s">
        <v>4432</v>
      </c>
      <c r="D1598" s="15" t="s">
        <v>3883</v>
      </c>
      <c r="E1598" s="15">
        <v>10</v>
      </c>
      <c r="F1598" s="15">
        <v>2</v>
      </c>
      <c r="G1598" s="15">
        <v>10</v>
      </c>
      <c r="H1598" s="15">
        <v>10</v>
      </c>
      <c r="I1598" s="15">
        <v>10</v>
      </c>
      <c r="J1598" s="97"/>
      <c r="K1598" s="152" t="s">
        <v>3377</v>
      </c>
      <c r="L1598" s="91" t="str">
        <f t="shared" si="31"/>
        <v>오후</v>
      </c>
      <c r="M1598" s="151" t="s">
        <v>123</v>
      </c>
    </row>
    <row r="1599" spans="2:13">
      <c r="B1599" s="72" t="s">
        <v>2999</v>
      </c>
      <c r="C1599" s="15" t="s">
        <v>4432</v>
      </c>
      <c r="D1599" s="15" t="s">
        <v>3884</v>
      </c>
      <c r="E1599" s="15">
        <v>10</v>
      </c>
      <c r="F1599" s="15">
        <v>2</v>
      </c>
      <c r="G1599" s="15">
        <v>10</v>
      </c>
      <c r="H1599" s="15">
        <v>10</v>
      </c>
      <c r="I1599" s="15">
        <v>10</v>
      </c>
      <c r="J1599" s="97"/>
      <c r="K1599" s="152" t="s">
        <v>372</v>
      </c>
      <c r="L1599" s="91" t="str">
        <f t="shared" si="31"/>
        <v>오후</v>
      </c>
      <c r="M1599" s="151" t="s">
        <v>123</v>
      </c>
    </row>
    <row r="1600" spans="2:13">
      <c r="B1600" s="72" t="s">
        <v>2999</v>
      </c>
      <c r="C1600" s="15" t="s">
        <v>4432</v>
      </c>
      <c r="D1600" s="15" t="s">
        <v>3897</v>
      </c>
      <c r="E1600" s="15">
        <v>10</v>
      </c>
      <c r="F1600" s="15">
        <v>2</v>
      </c>
      <c r="G1600" s="15">
        <v>10</v>
      </c>
      <c r="H1600" s="15">
        <v>10</v>
      </c>
      <c r="I1600" s="15">
        <v>10</v>
      </c>
      <c r="J1600" s="97"/>
      <c r="K1600" s="152" t="s">
        <v>372</v>
      </c>
      <c r="L1600" s="91" t="str">
        <f t="shared" si="31"/>
        <v>오후</v>
      </c>
      <c r="M1600" s="151" t="s">
        <v>123</v>
      </c>
    </row>
    <row r="1601" spans="2:13">
      <c r="B1601" s="72" t="s">
        <v>2999</v>
      </c>
      <c r="C1601" s="15" t="s">
        <v>4432</v>
      </c>
      <c r="D1601" s="15" t="s">
        <v>3899</v>
      </c>
      <c r="E1601" s="15">
        <v>10</v>
      </c>
      <c r="F1601" s="15">
        <v>2</v>
      </c>
      <c r="G1601" s="15">
        <v>10</v>
      </c>
      <c r="H1601" s="15">
        <v>10</v>
      </c>
      <c r="I1601" s="15">
        <v>10</v>
      </c>
      <c r="J1601" s="97"/>
      <c r="K1601" s="152" t="s">
        <v>372</v>
      </c>
      <c r="L1601" s="91" t="str">
        <f t="shared" si="31"/>
        <v>오후</v>
      </c>
      <c r="M1601" s="151" t="s">
        <v>123</v>
      </c>
    </row>
    <row r="1602" spans="2:13">
      <c r="B1602" s="72" t="s">
        <v>2999</v>
      </c>
      <c r="C1602" s="15" t="s">
        <v>4443</v>
      </c>
      <c r="D1602" s="15" t="s">
        <v>3904</v>
      </c>
      <c r="E1602" s="15">
        <v>10</v>
      </c>
      <c r="F1602" s="15">
        <v>2</v>
      </c>
      <c r="G1602" s="15">
        <v>10</v>
      </c>
      <c r="H1602" s="15">
        <v>10</v>
      </c>
      <c r="I1602" s="15">
        <v>10</v>
      </c>
      <c r="J1602" s="97"/>
      <c r="K1602" s="152" t="s">
        <v>372</v>
      </c>
      <c r="L1602" s="91" t="s">
        <v>30</v>
      </c>
      <c r="M1602" s="151" t="s">
        <v>123</v>
      </c>
    </row>
    <row r="1603" spans="2:13">
      <c r="B1603" s="72" t="s">
        <v>2999</v>
      </c>
      <c r="C1603" s="15" t="s">
        <v>4443</v>
      </c>
      <c r="D1603" s="15" t="s">
        <v>3922</v>
      </c>
      <c r="E1603" s="15">
        <v>10</v>
      </c>
      <c r="F1603" s="15">
        <v>2</v>
      </c>
      <c r="G1603" s="15">
        <v>10</v>
      </c>
      <c r="H1603" s="15">
        <v>10</v>
      </c>
      <c r="I1603" s="15">
        <v>10</v>
      </c>
      <c r="J1603" s="97"/>
      <c r="K1603" s="152" t="s">
        <v>372</v>
      </c>
      <c r="L1603" s="91" t="str">
        <f t="shared" ref="L1603:L1608" si="32">IF(MID(D1603,1,8)&gt;="20241101",IF(VALUE(MID(D1603,10,6))&lt;120000,"오전",IF(VALUE(MID(D1603,10,2))&lt;17,"오후","야간")),
IF(MID(D1603,1,8)&lt;"20241101",IF(VALUE(MID(D1603,10,6))&lt;120000,"오전",IF(VALUE(MID(D1603,10,2))&lt;18,"오후","야간"))
))</f>
        <v>야간</v>
      </c>
      <c r="M1603" s="151" t="s">
        <v>123</v>
      </c>
    </row>
    <row r="1604" spans="2:13">
      <c r="B1604" s="72" t="s">
        <v>2999</v>
      </c>
      <c r="C1604" s="15" t="s">
        <v>4443</v>
      </c>
      <c r="D1604" s="15" t="s">
        <v>3924</v>
      </c>
      <c r="E1604" s="15">
        <v>10</v>
      </c>
      <c r="F1604" s="15">
        <v>2</v>
      </c>
      <c r="G1604" s="15">
        <v>10</v>
      </c>
      <c r="H1604" s="15">
        <v>10</v>
      </c>
      <c r="I1604" s="15">
        <v>10</v>
      </c>
      <c r="J1604" s="97"/>
      <c r="K1604" s="152" t="s">
        <v>372</v>
      </c>
      <c r="L1604" s="91" t="str">
        <f t="shared" si="32"/>
        <v>야간</v>
      </c>
      <c r="M1604" s="151" t="s">
        <v>123</v>
      </c>
    </row>
    <row r="1605" spans="2:13">
      <c r="B1605" s="72" t="s">
        <v>2999</v>
      </c>
      <c r="C1605" s="15" t="s">
        <v>4443</v>
      </c>
      <c r="D1605" s="15" t="s">
        <v>3925</v>
      </c>
      <c r="E1605" s="15">
        <v>10</v>
      </c>
      <c r="F1605" s="15">
        <v>2</v>
      </c>
      <c r="G1605" s="15">
        <v>10</v>
      </c>
      <c r="H1605" s="15">
        <v>10</v>
      </c>
      <c r="I1605" s="15">
        <v>10</v>
      </c>
      <c r="J1605" s="97"/>
      <c r="K1605" s="152" t="s">
        <v>372</v>
      </c>
      <c r="L1605" s="91" t="str">
        <f t="shared" si="32"/>
        <v>야간</v>
      </c>
      <c r="M1605" s="151" t="s">
        <v>123</v>
      </c>
    </row>
    <row r="1606" spans="2:13">
      <c r="B1606" s="72" t="s">
        <v>2999</v>
      </c>
      <c r="C1606" s="15" t="s">
        <v>4443</v>
      </c>
      <c r="D1606" s="15" t="s">
        <v>3926</v>
      </c>
      <c r="E1606" s="15">
        <v>10</v>
      </c>
      <c r="F1606" s="15">
        <v>2</v>
      </c>
      <c r="G1606" s="15">
        <v>10</v>
      </c>
      <c r="H1606" s="15">
        <v>10</v>
      </c>
      <c r="I1606" s="15">
        <v>10</v>
      </c>
      <c r="J1606" s="97"/>
      <c r="K1606" s="152" t="s">
        <v>372</v>
      </c>
      <c r="L1606" s="91" t="str">
        <f t="shared" si="32"/>
        <v>야간</v>
      </c>
      <c r="M1606" s="151" t="s">
        <v>123</v>
      </c>
    </row>
    <row r="1607" spans="2:13">
      <c r="B1607" s="72" t="s">
        <v>2999</v>
      </c>
      <c r="C1607" s="15" t="s">
        <v>4443</v>
      </c>
      <c r="D1607" s="15" t="s">
        <v>3950</v>
      </c>
      <c r="E1607" s="15">
        <v>10</v>
      </c>
      <c r="F1607" s="15">
        <v>2</v>
      </c>
      <c r="G1607" s="15">
        <v>10</v>
      </c>
      <c r="H1607" s="15">
        <v>10</v>
      </c>
      <c r="I1607" s="15">
        <v>10</v>
      </c>
      <c r="J1607" s="97"/>
      <c r="K1607" s="152" t="s">
        <v>56</v>
      </c>
      <c r="L1607" s="91" t="str">
        <f t="shared" si="32"/>
        <v>야간</v>
      </c>
      <c r="M1607" s="151" t="s">
        <v>123</v>
      </c>
    </row>
    <row r="1608" spans="2:13">
      <c r="B1608" s="72" t="s">
        <v>2999</v>
      </c>
      <c r="C1608" s="15" t="s">
        <v>4443</v>
      </c>
      <c r="D1608" s="15" t="s">
        <v>3954</v>
      </c>
      <c r="E1608" s="15">
        <v>10</v>
      </c>
      <c r="F1608" s="15">
        <v>2</v>
      </c>
      <c r="G1608" s="15">
        <v>10</v>
      </c>
      <c r="H1608" s="15">
        <v>10</v>
      </c>
      <c r="I1608" s="15">
        <v>10</v>
      </c>
      <c r="J1608" s="97"/>
      <c r="K1608" s="152" t="s">
        <v>56</v>
      </c>
      <c r="L1608" s="91" t="str">
        <f t="shared" si="32"/>
        <v>야간</v>
      </c>
      <c r="M1608" s="151" t="s">
        <v>123</v>
      </c>
    </row>
    <row r="1609" spans="2:13">
      <c r="B1609" s="72" t="s">
        <v>2999</v>
      </c>
      <c r="C1609" s="15" t="s">
        <v>4434</v>
      </c>
      <c r="D1609" s="15" t="s">
        <v>3313</v>
      </c>
      <c r="E1609" s="15">
        <v>10</v>
      </c>
      <c r="F1609" s="15">
        <v>2</v>
      </c>
      <c r="G1609" s="15">
        <v>10</v>
      </c>
      <c r="H1609" s="15">
        <v>10</v>
      </c>
      <c r="I1609" s="15">
        <v>10</v>
      </c>
      <c r="J1609" s="97"/>
      <c r="K1609" s="152" t="s">
        <v>372</v>
      </c>
      <c r="L1609" s="91" t="s">
        <v>30</v>
      </c>
      <c r="M1609" s="151" t="s">
        <v>413</v>
      </c>
    </row>
    <row r="1610" spans="2:13">
      <c r="B1610" s="72" t="s">
        <v>2999</v>
      </c>
      <c r="C1610" s="15" t="s">
        <v>4436</v>
      </c>
      <c r="D1610" s="15" t="s">
        <v>3327</v>
      </c>
      <c r="E1610" s="15">
        <v>10</v>
      </c>
      <c r="F1610" s="15">
        <v>2</v>
      </c>
      <c r="G1610" s="15">
        <v>10</v>
      </c>
      <c r="H1610" s="15">
        <v>10</v>
      </c>
      <c r="I1610" s="15">
        <v>10</v>
      </c>
      <c r="J1610" s="97"/>
      <c r="K1610" s="152" t="s">
        <v>372</v>
      </c>
      <c r="L1610" s="91" t="str">
        <f t="shared" ref="L1610:L1624" si="33">IF(MID(D1610,1,8)&gt;="20241101",IF(VALUE(MID(D1610,10,6))&lt;120000,"오전",IF(VALUE(MID(D1610,10,2))&lt;17,"오후","야간")),
IF(MID(D1610,1,8)&lt;"20241101",IF(VALUE(MID(D1610,10,6))&lt;120000,"오전",IF(VALUE(MID(D1610,10,2))&lt;18,"오후","야간"))
))</f>
        <v>오후</v>
      </c>
      <c r="M1610" s="151" t="s">
        <v>413</v>
      </c>
    </row>
    <row r="1611" spans="2:13">
      <c r="B1611" s="72" t="s">
        <v>2999</v>
      </c>
      <c r="C1611" s="15" t="s">
        <v>4429</v>
      </c>
      <c r="D1611" s="15" t="s">
        <v>3641</v>
      </c>
      <c r="E1611" s="15">
        <v>10</v>
      </c>
      <c r="F1611" s="15">
        <v>2</v>
      </c>
      <c r="G1611" s="15">
        <v>10</v>
      </c>
      <c r="H1611" s="15">
        <v>10</v>
      </c>
      <c r="I1611" s="15">
        <v>10</v>
      </c>
      <c r="J1611" s="97"/>
      <c r="K1611" s="152" t="s">
        <v>372</v>
      </c>
      <c r="L1611" s="91" t="str">
        <f t="shared" si="33"/>
        <v>야간</v>
      </c>
      <c r="M1611" s="151" t="s">
        <v>413</v>
      </c>
    </row>
    <row r="1612" spans="2:13">
      <c r="B1612" s="72" t="s">
        <v>2999</v>
      </c>
      <c r="C1612" s="15" t="s">
        <v>4429</v>
      </c>
      <c r="D1612" s="15" t="s">
        <v>3654</v>
      </c>
      <c r="E1612" s="15">
        <v>10</v>
      </c>
      <c r="F1612" s="15">
        <v>2</v>
      </c>
      <c r="G1612" s="15">
        <v>10</v>
      </c>
      <c r="H1612" s="15">
        <v>10</v>
      </c>
      <c r="I1612" s="15">
        <v>10</v>
      </c>
      <c r="J1612" s="97"/>
      <c r="K1612" s="152" t="s">
        <v>372</v>
      </c>
      <c r="L1612" s="91" t="str">
        <f t="shared" si="33"/>
        <v>야간</v>
      </c>
      <c r="M1612" s="151" t="s">
        <v>413</v>
      </c>
    </row>
    <row r="1613" spans="2:13">
      <c r="B1613" s="72" t="s">
        <v>2999</v>
      </c>
      <c r="C1613" s="15" t="s">
        <v>4429</v>
      </c>
      <c r="D1613" s="15" t="s">
        <v>3655</v>
      </c>
      <c r="E1613" s="15">
        <v>10</v>
      </c>
      <c r="F1613" s="15">
        <v>2</v>
      </c>
      <c r="G1613" s="15">
        <v>10</v>
      </c>
      <c r="H1613" s="15">
        <v>10</v>
      </c>
      <c r="I1613" s="15">
        <v>10</v>
      </c>
      <c r="J1613" s="97"/>
      <c r="K1613" s="152" t="s">
        <v>372</v>
      </c>
      <c r="L1613" s="91" t="str">
        <f t="shared" si="33"/>
        <v>야간</v>
      </c>
      <c r="M1613" s="151" t="s">
        <v>413</v>
      </c>
    </row>
    <row r="1614" spans="2:13">
      <c r="B1614" s="72" t="s">
        <v>2999</v>
      </c>
      <c r="C1614" s="15" t="s">
        <v>4429</v>
      </c>
      <c r="D1614" s="15" t="s">
        <v>3658</v>
      </c>
      <c r="E1614" s="15">
        <v>10</v>
      </c>
      <c r="F1614" s="15">
        <v>2</v>
      </c>
      <c r="G1614" s="15">
        <v>10</v>
      </c>
      <c r="H1614" s="15">
        <v>10</v>
      </c>
      <c r="I1614" s="15">
        <v>10</v>
      </c>
      <c r="J1614" s="97"/>
      <c r="K1614" s="152" t="s">
        <v>372</v>
      </c>
      <c r="L1614" s="91" t="str">
        <f t="shared" si="33"/>
        <v>야간</v>
      </c>
      <c r="M1614" s="151" t="s">
        <v>413</v>
      </c>
    </row>
    <row r="1615" spans="2:13">
      <c r="B1615" s="72" t="s">
        <v>2999</v>
      </c>
      <c r="C1615" s="15" t="s">
        <v>4429</v>
      </c>
      <c r="D1615" s="15" t="s">
        <v>3667</v>
      </c>
      <c r="E1615" s="15">
        <v>10</v>
      </c>
      <c r="F1615" s="15">
        <v>2</v>
      </c>
      <c r="G1615" s="15">
        <v>10</v>
      </c>
      <c r="H1615" s="15">
        <v>10</v>
      </c>
      <c r="I1615" s="15">
        <v>10</v>
      </c>
      <c r="J1615" s="97"/>
      <c r="K1615" s="152" t="s">
        <v>372</v>
      </c>
      <c r="L1615" s="91" t="str">
        <f t="shared" si="33"/>
        <v>야간</v>
      </c>
      <c r="M1615" s="151" t="s">
        <v>413</v>
      </c>
    </row>
    <row r="1616" spans="2:13">
      <c r="B1616" s="72" t="s">
        <v>2999</v>
      </c>
      <c r="C1616" s="15" t="s">
        <v>4429</v>
      </c>
      <c r="D1616" s="15" t="s">
        <v>3669</v>
      </c>
      <c r="E1616" s="15">
        <v>10</v>
      </c>
      <c r="F1616" s="15">
        <v>2</v>
      </c>
      <c r="G1616" s="15">
        <v>10</v>
      </c>
      <c r="H1616" s="15">
        <v>10</v>
      </c>
      <c r="I1616" s="15">
        <v>10</v>
      </c>
      <c r="J1616" s="97"/>
      <c r="K1616" s="152" t="s">
        <v>372</v>
      </c>
      <c r="L1616" s="91" t="str">
        <f t="shared" si="33"/>
        <v>야간</v>
      </c>
      <c r="M1616" s="151" t="s">
        <v>413</v>
      </c>
    </row>
    <row r="1617" spans="2:13">
      <c r="B1617" s="72" t="s">
        <v>2999</v>
      </c>
      <c r="C1617" s="15" t="s">
        <v>4429</v>
      </c>
      <c r="D1617" s="15" t="s">
        <v>3700</v>
      </c>
      <c r="E1617" s="15">
        <v>10</v>
      </c>
      <c r="F1617" s="15">
        <v>2</v>
      </c>
      <c r="G1617" s="15">
        <v>10</v>
      </c>
      <c r="H1617" s="15">
        <v>10</v>
      </c>
      <c r="I1617" s="15">
        <v>10</v>
      </c>
      <c r="J1617" s="97"/>
      <c r="K1617" s="152" t="s">
        <v>372</v>
      </c>
      <c r="L1617" s="91" t="str">
        <f t="shared" si="33"/>
        <v>야간</v>
      </c>
      <c r="M1617" s="151" t="s">
        <v>413</v>
      </c>
    </row>
    <row r="1618" spans="2:13">
      <c r="B1618" s="72" t="s">
        <v>2999</v>
      </c>
      <c r="C1618" s="15" t="s">
        <v>4432</v>
      </c>
      <c r="D1618" s="15" t="s">
        <v>3873</v>
      </c>
      <c r="E1618" s="15">
        <v>10</v>
      </c>
      <c r="F1618" s="15">
        <v>2</v>
      </c>
      <c r="G1618" s="15">
        <v>10</v>
      </c>
      <c r="H1618" s="15">
        <v>10</v>
      </c>
      <c r="I1618" s="15">
        <v>10</v>
      </c>
      <c r="J1618" s="97"/>
      <c r="K1618" s="152" t="s">
        <v>372</v>
      </c>
      <c r="L1618" s="91" t="str">
        <f t="shared" si="33"/>
        <v>오후</v>
      </c>
      <c r="M1618" s="151" t="s">
        <v>413</v>
      </c>
    </row>
    <row r="1619" spans="2:13">
      <c r="B1619" s="72" t="s">
        <v>2999</v>
      </c>
      <c r="C1619" s="15" t="s">
        <v>4435</v>
      </c>
      <c r="D1619" s="15" t="s">
        <v>3318</v>
      </c>
      <c r="E1619" s="15">
        <v>10</v>
      </c>
      <c r="F1619" s="15">
        <v>2</v>
      </c>
      <c r="G1619" s="15">
        <v>10</v>
      </c>
      <c r="H1619" s="15">
        <v>10</v>
      </c>
      <c r="I1619" s="15">
        <v>10</v>
      </c>
      <c r="J1619" s="97"/>
      <c r="K1619" s="152" t="s">
        <v>56</v>
      </c>
      <c r="L1619" s="91" t="str">
        <f t="shared" si="33"/>
        <v>야간</v>
      </c>
      <c r="M1619" s="151" t="s">
        <v>1698</v>
      </c>
    </row>
    <row r="1620" spans="2:13">
      <c r="B1620" s="72" t="s">
        <v>2999</v>
      </c>
      <c r="C1620" s="15" t="s">
        <v>4435</v>
      </c>
      <c r="D1620" s="15" t="s">
        <v>3319</v>
      </c>
      <c r="E1620" s="15">
        <v>10</v>
      </c>
      <c r="F1620" s="15">
        <v>2</v>
      </c>
      <c r="G1620" s="15">
        <v>10</v>
      </c>
      <c r="H1620" s="15">
        <v>10</v>
      </c>
      <c r="I1620" s="15">
        <v>10</v>
      </c>
      <c r="J1620" s="97"/>
      <c r="K1620" s="152" t="s">
        <v>56</v>
      </c>
      <c r="L1620" s="91" t="str">
        <f t="shared" si="33"/>
        <v>야간</v>
      </c>
      <c r="M1620" s="151" t="s">
        <v>1698</v>
      </c>
    </row>
    <row r="1621" spans="2:13">
      <c r="B1621" s="72" t="s">
        <v>2999</v>
      </c>
      <c r="C1621" s="15" t="s">
        <v>4435</v>
      </c>
      <c r="D1621" s="15" t="s">
        <v>3320</v>
      </c>
      <c r="E1621" s="15">
        <v>10</v>
      </c>
      <c r="F1621" s="15">
        <v>2</v>
      </c>
      <c r="G1621" s="15">
        <v>10</v>
      </c>
      <c r="H1621" s="15">
        <v>10</v>
      </c>
      <c r="I1621" s="15">
        <v>10</v>
      </c>
      <c r="J1621" s="97"/>
      <c r="K1621" s="152" t="s">
        <v>56</v>
      </c>
      <c r="L1621" s="91" t="str">
        <f t="shared" si="33"/>
        <v>야간</v>
      </c>
      <c r="M1621" s="151" t="s">
        <v>1698</v>
      </c>
    </row>
    <row r="1622" spans="2:13">
      <c r="B1622" s="72" t="s">
        <v>2999</v>
      </c>
      <c r="C1622" s="15" t="s">
        <v>4429</v>
      </c>
      <c r="D1622" s="15" t="s">
        <v>3662</v>
      </c>
      <c r="E1622" s="15">
        <v>10</v>
      </c>
      <c r="F1622" s="15">
        <v>2</v>
      </c>
      <c r="G1622" s="15">
        <v>10</v>
      </c>
      <c r="H1622" s="15">
        <v>10</v>
      </c>
      <c r="I1622" s="15">
        <v>10</v>
      </c>
      <c r="J1622" s="97"/>
      <c r="K1622" s="152" t="s">
        <v>372</v>
      </c>
      <c r="L1622" s="91" t="str">
        <f t="shared" si="33"/>
        <v>야간</v>
      </c>
      <c r="M1622" s="151" t="s">
        <v>1698</v>
      </c>
    </row>
    <row r="1623" spans="2:13">
      <c r="B1623" s="72" t="s">
        <v>2999</v>
      </c>
      <c r="C1623" s="15" t="s">
        <v>4429</v>
      </c>
      <c r="D1623" s="15" t="s">
        <v>3704</v>
      </c>
      <c r="E1623" s="15">
        <v>10</v>
      </c>
      <c r="F1623" s="15">
        <v>2</v>
      </c>
      <c r="G1623" s="15">
        <v>10</v>
      </c>
      <c r="H1623" s="15">
        <v>10</v>
      </c>
      <c r="I1623" s="15">
        <v>10</v>
      </c>
      <c r="J1623" s="97"/>
      <c r="K1623" s="152" t="s">
        <v>372</v>
      </c>
      <c r="L1623" s="91" t="str">
        <f t="shared" si="33"/>
        <v>야간</v>
      </c>
      <c r="M1623" s="151" t="s">
        <v>1698</v>
      </c>
    </row>
    <row r="1624" spans="2:13">
      <c r="B1624" s="72" t="s">
        <v>2999</v>
      </c>
      <c r="C1624" s="15" t="s">
        <v>4430</v>
      </c>
      <c r="D1624" s="15" t="s">
        <v>3767</v>
      </c>
      <c r="E1624" s="15">
        <v>10</v>
      </c>
      <c r="F1624" s="15">
        <v>2</v>
      </c>
      <c r="G1624" s="15">
        <v>10</v>
      </c>
      <c r="H1624" s="15">
        <v>10</v>
      </c>
      <c r="I1624" s="15">
        <v>10</v>
      </c>
      <c r="J1624" s="97"/>
      <c r="K1624" s="152" t="s">
        <v>372</v>
      </c>
      <c r="L1624" s="91" t="str">
        <f t="shared" si="33"/>
        <v>오전</v>
      </c>
      <c r="M1624" s="151" t="s">
        <v>1698</v>
      </c>
    </row>
    <row r="1625" spans="2:13">
      <c r="B1625" s="72" t="s">
        <v>2999</v>
      </c>
      <c r="C1625" s="15" t="s">
        <v>4443</v>
      </c>
      <c r="D1625" s="15" t="s">
        <v>3918</v>
      </c>
      <c r="E1625" s="15">
        <v>10</v>
      </c>
      <c r="F1625" s="15">
        <v>2</v>
      </c>
      <c r="G1625" s="15">
        <v>10</v>
      </c>
      <c r="H1625" s="15">
        <v>10</v>
      </c>
      <c r="I1625" s="15">
        <v>10</v>
      </c>
      <c r="J1625" s="97"/>
      <c r="K1625" s="152" t="s">
        <v>372</v>
      </c>
      <c r="L1625" s="91" t="s">
        <v>30</v>
      </c>
      <c r="M1625" s="151" t="s">
        <v>1698</v>
      </c>
    </row>
    <row r="1626" spans="2:13">
      <c r="B1626" s="72" t="s">
        <v>2999</v>
      </c>
      <c r="C1626" s="15" t="s">
        <v>4443</v>
      </c>
      <c r="D1626" s="15" t="s">
        <v>3951</v>
      </c>
      <c r="E1626" s="15">
        <v>10</v>
      </c>
      <c r="F1626" s="15">
        <v>2</v>
      </c>
      <c r="G1626" s="15">
        <v>10</v>
      </c>
      <c r="H1626" s="15">
        <v>10</v>
      </c>
      <c r="I1626" s="15">
        <v>10</v>
      </c>
      <c r="J1626" s="97"/>
      <c r="K1626" s="152" t="s">
        <v>372</v>
      </c>
      <c r="L1626" s="91" t="str">
        <f t="shared" ref="L1626:L1648" si="34">IF(MID(D1626,1,8)&gt;="20241101",IF(VALUE(MID(D1626,10,6))&lt;120000,"오전",IF(VALUE(MID(D1626,10,2))&lt;17,"오후","야간")),
IF(MID(D1626,1,8)&lt;"20241101",IF(VALUE(MID(D1626,10,6))&lt;120000,"오전",IF(VALUE(MID(D1626,10,2))&lt;18,"오후","야간"))
))</f>
        <v>야간</v>
      </c>
      <c r="M1626" s="151" t="s">
        <v>1698</v>
      </c>
    </row>
    <row r="1627" spans="2:13">
      <c r="B1627" s="72" t="s">
        <v>2999</v>
      </c>
      <c r="C1627" s="15" t="s">
        <v>4435</v>
      </c>
      <c r="D1627" s="15" t="s">
        <v>3315</v>
      </c>
      <c r="E1627" s="15">
        <v>10</v>
      </c>
      <c r="F1627" s="15">
        <v>2</v>
      </c>
      <c r="G1627" s="15">
        <v>10</v>
      </c>
      <c r="H1627" s="15">
        <v>10</v>
      </c>
      <c r="I1627" s="15">
        <v>10</v>
      </c>
      <c r="J1627" s="97"/>
      <c r="K1627" s="152" t="s">
        <v>56</v>
      </c>
      <c r="L1627" s="91" t="str">
        <f t="shared" si="34"/>
        <v>야간</v>
      </c>
      <c r="M1627" s="151" t="s">
        <v>518</v>
      </c>
    </row>
    <row r="1628" spans="2:13">
      <c r="B1628" s="72" t="s">
        <v>2999</v>
      </c>
      <c r="C1628" s="15" t="s">
        <v>4435</v>
      </c>
      <c r="D1628" s="15" t="s">
        <v>3316</v>
      </c>
      <c r="E1628" s="15">
        <v>10</v>
      </c>
      <c r="F1628" s="15">
        <v>2</v>
      </c>
      <c r="G1628" s="15">
        <v>10</v>
      </c>
      <c r="H1628" s="15">
        <v>10</v>
      </c>
      <c r="I1628" s="15">
        <v>10</v>
      </c>
      <c r="J1628" s="97"/>
      <c r="K1628" s="152" t="s">
        <v>56</v>
      </c>
      <c r="L1628" s="91" t="str">
        <f t="shared" si="34"/>
        <v>야간</v>
      </c>
      <c r="M1628" s="151" t="s">
        <v>518</v>
      </c>
    </row>
    <row r="1629" spans="2:13">
      <c r="B1629" s="72" t="s">
        <v>2999</v>
      </c>
      <c r="C1629" s="15" t="s">
        <v>4436</v>
      </c>
      <c r="D1629" s="15" t="s">
        <v>3323</v>
      </c>
      <c r="E1629" s="15">
        <v>10</v>
      </c>
      <c r="F1629" s="15">
        <v>2</v>
      </c>
      <c r="G1629" s="15">
        <v>10</v>
      </c>
      <c r="H1629" s="15">
        <v>10</v>
      </c>
      <c r="I1629" s="15">
        <v>10</v>
      </c>
      <c r="J1629" s="97"/>
      <c r="K1629" s="152" t="s">
        <v>56</v>
      </c>
      <c r="L1629" s="91" t="str">
        <f t="shared" si="34"/>
        <v>오후</v>
      </c>
      <c r="M1629" s="151" t="s">
        <v>518</v>
      </c>
    </row>
    <row r="1630" spans="2:13">
      <c r="B1630" s="72" t="s">
        <v>2999</v>
      </c>
      <c r="C1630" s="15" t="s">
        <v>4435</v>
      </c>
      <c r="D1630" s="15" t="s">
        <v>3321</v>
      </c>
      <c r="E1630" s="15">
        <v>10</v>
      </c>
      <c r="F1630" s="15">
        <v>2</v>
      </c>
      <c r="G1630" s="15">
        <v>10</v>
      </c>
      <c r="H1630" s="15">
        <v>10</v>
      </c>
      <c r="I1630" s="15">
        <v>10</v>
      </c>
      <c r="J1630" s="97"/>
      <c r="K1630" s="152" t="s">
        <v>56</v>
      </c>
      <c r="L1630" s="91" t="str">
        <f t="shared" si="34"/>
        <v>야간</v>
      </c>
      <c r="M1630" s="151" t="s">
        <v>521</v>
      </c>
    </row>
    <row r="1631" spans="2:13">
      <c r="B1631" s="72" t="s">
        <v>2999</v>
      </c>
      <c r="C1631" s="15" t="s">
        <v>4423</v>
      </c>
      <c r="D1631" s="15" t="s">
        <v>3415</v>
      </c>
      <c r="E1631" s="15">
        <v>10</v>
      </c>
      <c r="F1631" s="15">
        <v>2</v>
      </c>
      <c r="G1631" s="15">
        <v>10</v>
      </c>
      <c r="H1631" s="15">
        <v>10</v>
      </c>
      <c r="I1631" s="15">
        <v>10</v>
      </c>
      <c r="J1631" s="97"/>
      <c r="K1631" s="152" t="s">
        <v>1388</v>
      </c>
      <c r="L1631" s="91" t="str">
        <f t="shared" si="34"/>
        <v>야간</v>
      </c>
      <c r="M1631" s="151" t="s">
        <v>521</v>
      </c>
    </row>
    <row r="1632" spans="2:13">
      <c r="B1632" s="72" t="s">
        <v>2999</v>
      </c>
      <c r="C1632" s="15" t="s">
        <v>4432</v>
      </c>
      <c r="D1632" s="15" t="s">
        <v>3882</v>
      </c>
      <c r="E1632" s="15">
        <v>10</v>
      </c>
      <c r="F1632" s="15">
        <v>2</v>
      </c>
      <c r="G1632" s="15">
        <v>10</v>
      </c>
      <c r="H1632" s="15">
        <v>10</v>
      </c>
      <c r="I1632" s="15">
        <v>10</v>
      </c>
      <c r="J1632" s="97"/>
      <c r="K1632" s="152" t="s">
        <v>3377</v>
      </c>
      <c r="L1632" s="91" t="str">
        <f t="shared" si="34"/>
        <v>오후</v>
      </c>
      <c r="M1632" s="151" t="s">
        <v>521</v>
      </c>
    </row>
    <row r="1633" spans="2:13">
      <c r="B1633" s="72" t="s">
        <v>2999</v>
      </c>
      <c r="C1633" s="15" t="s">
        <v>4429</v>
      </c>
      <c r="D1633" s="15" t="s">
        <v>3644</v>
      </c>
      <c r="E1633" s="15">
        <v>10</v>
      </c>
      <c r="F1633" s="15">
        <v>2</v>
      </c>
      <c r="G1633" s="15">
        <v>10</v>
      </c>
      <c r="H1633" s="15">
        <v>10</v>
      </c>
      <c r="I1633" s="15">
        <v>10</v>
      </c>
      <c r="J1633" s="97"/>
      <c r="K1633" s="152" t="s">
        <v>56</v>
      </c>
      <c r="L1633" s="91" t="str">
        <f t="shared" si="34"/>
        <v>야간</v>
      </c>
      <c r="M1633" s="151" t="s">
        <v>526</v>
      </c>
    </row>
    <row r="1634" spans="2:13">
      <c r="B1634" s="72" t="s">
        <v>2999</v>
      </c>
      <c r="C1634" s="15" t="s">
        <v>4429</v>
      </c>
      <c r="D1634" s="15" t="s">
        <v>3650</v>
      </c>
      <c r="E1634" s="15">
        <v>10</v>
      </c>
      <c r="F1634" s="15">
        <v>2</v>
      </c>
      <c r="G1634" s="15">
        <v>10</v>
      </c>
      <c r="H1634" s="15">
        <v>10</v>
      </c>
      <c r="I1634" s="15">
        <v>10</v>
      </c>
      <c r="J1634" s="97"/>
      <c r="K1634" s="152" t="s">
        <v>56</v>
      </c>
      <c r="L1634" s="91" t="str">
        <f t="shared" si="34"/>
        <v>야간</v>
      </c>
      <c r="M1634" s="151" t="s">
        <v>526</v>
      </c>
    </row>
    <row r="1635" spans="2:13">
      <c r="B1635" s="72" t="s">
        <v>2999</v>
      </c>
      <c r="C1635" s="15" t="s">
        <v>4429</v>
      </c>
      <c r="D1635" s="15" t="s">
        <v>3666</v>
      </c>
      <c r="E1635" s="15">
        <v>10</v>
      </c>
      <c r="F1635" s="15">
        <v>2</v>
      </c>
      <c r="G1635" s="15">
        <v>10</v>
      </c>
      <c r="H1635" s="15">
        <v>10</v>
      </c>
      <c r="I1635" s="15">
        <v>10</v>
      </c>
      <c r="J1635" s="97"/>
      <c r="K1635" s="152" t="s">
        <v>1600</v>
      </c>
      <c r="L1635" s="91" t="str">
        <f t="shared" si="34"/>
        <v>야간</v>
      </c>
      <c r="M1635" s="151" t="s">
        <v>526</v>
      </c>
    </row>
    <row r="1636" spans="2:13">
      <c r="B1636" s="72" t="s">
        <v>2999</v>
      </c>
      <c r="C1636" s="15" t="s">
        <v>4429</v>
      </c>
      <c r="D1636" s="15" t="s">
        <v>3668</v>
      </c>
      <c r="E1636" s="15">
        <v>10</v>
      </c>
      <c r="F1636" s="15">
        <v>2</v>
      </c>
      <c r="G1636" s="15">
        <v>10</v>
      </c>
      <c r="H1636" s="15">
        <v>10</v>
      </c>
      <c r="I1636" s="15">
        <v>10</v>
      </c>
      <c r="J1636" s="97"/>
      <c r="K1636" s="152" t="s">
        <v>56</v>
      </c>
      <c r="L1636" s="91" t="str">
        <f t="shared" si="34"/>
        <v>야간</v>
      </c>
      <c r="M1636" s="151" t="s">
        <v>526</v>
      </c>
    </row>
    <row r="1637" spans="2:13">
      <c r="B1637" s="72" t="s">
        <v>2999</v>
      </c>
      <c r="C1637" s="15" t="s">
        <v>4429</v>
      </c>
      <c r="D1637" s="15" t="s">
        <v>3642</v>
      </c>
      <c r="E1637" s="15">
        <v>10</v>
      </c>
      <c r="F1637" s="15">
        <v>2</v>
      </c>
      <c r="G1637" s="15">
        <v>10</v>
      </c>
      <c r="H1637" s="15">
        <v>10</v>
      </c>
      <c r="I1637" s="15">
        <v>10</v>
      </c>
      <c r="J1637" s="97"/>
      <c r="K1637" s="152" t="s">
        <v>525</v>
      </c>
      <c r="L1637" s="91" t="str">
        <f t="shared" si="34"/>
        <v>야간</v>
      </c>
      <c r="M1637" s="151" t="s">
        <v>4444</v>
      </c>
    </row>
    <row r="1638" spans="2:13">
      <c r="B1638" s="72" t="s">
        <v>2999</v>
      </c>
      <c r="C1638" s="15" t="s">
        <v>4431</v>
      </c>
      <c r="D1638" s="15" t="s">
        <v>3839</v>
      </c>
      <c r="E1638" s="15">
        <v>10</v>
      </c>
      <c r="F1638" s="15">
        <v>2</v>
      </c>
      <c r="G1638" s="15">
        <v>10</v>
      </c>
      <c r="H1638" s="15">
        <v>10</v>
      </c>
      <c r="I1638" s="15">
        <v>10</v>
      </c>
      <c r="J1638" s="97"/>
      <c r="K1638" s="152" t="s">
        <v>1388</v>
      </c>
      <c r="L1638" s="91" t="str">
        <f t="shared" si="34"/>
        <v>오후</v>
      </c>
      <c r="M1638" s="151" t="s">
        <v>1849</v>
      </c>
    </row>
    <row r="1639" spans="2:13">
      <c r="B1639" s="72" t="s">
        <v>2999</v>
      </c>
      <c r="C1639" s="15" t="s">
        <v>4443</v>
      </c>
      <c r="D1639" s="15" t="s">
        <v>4445</v>
      </c>
      <c r="E1639" s="15">
        <v>10</v>
      </c>
      <c r="F1639" s="15">
        <v>2</v>
      </c>
      <c r="G1639" s="15">
        <v>10</v>
      </c>
      <c r="H1639" s="15">
        <v>10</v>
      </c>
      <c r="I1639" s="15">
        <v>10</v>
      </c>
      <c r="J1639" s="97"/>
      <c r="K1639" s="152" t="s">
        <v>56</v>
      </c>
      <c r="L1639" s="91" t="str">
        <f t="shared" si="34"/>
        <v>야간</v>
      </c>
      <c r="M1639" s="151" t="s">
        <v>1849</v>
      </c>
    </row>
    <row r="1640" spans="2:13">
      <c r="B1640" s="72" t="s">
        <v>2999</v>
      </c>
      <c r="C1640" s="15" t="s">
        <v>4436</v>
      </c>
      <c r="D1640" s="15" t="s">
        <v>3332</v>
      </c>
      <c r="E1640" s="15">
        <v>10</v>
      </c>
      <c r="F1640" s="15">
        <v>2</v>
      </c>
      <c r="G1640" s="15">
        <v>10</v>
      </c>
      <c r="H1640" s="15">
        <v>10</v>
      </c>
      <c r="I1640" s="15">
        <v>10</v>
      </c>
      <c r="J1640" s="97"/>
      <c r="K1640" s="152" t="s">
        <v>56</v>
      </c>
      <c r="L1640" s="91" t="str">
        <f t="shared" si="34"/>
        <v>오후</v>
      </c>
      <c r="M1640" s="151" t="s">
        <v>120</v>
      </c>
    </row>
    <row r="1641" spans="2:13">
      <c r="B1641" s="72" t="s">
        <v>2999</v>
      </c>
      <c r="C1641" s="15" t="s">
        <v>4423</v>
      </c>
      <c r="D1641" s="15" t="s">
        <v>3411</v>
      </c>
      <c r="E1641" s="15">
        <v>10</v>
      </c>
      <c r="F1641" s="15">
        <v>2</v>
      </c>
      <c r="G1641" s="15">
        <v>10</v>
      </c>
      <c r="H1641" s="15">
        <v>10</v>
      </c>
      <c r="I1641" s="15">
        <v>10</v>
      </c>
      <c r="J1641" s="97"/>
      <c r="K1641" s="152" t="s">
        <v>372</v>
      </c>
      <c r="L1641" s="91" t="str">
        <f t="shared" si="34"/>
        <v>야간</v>
      </c>
      <c r="M1641" s="151" t="s">
        <v>120</v>
      </c>
    </row>
    <row r="1642" spans="2:13">
      <c r="B1642" s="72" t="s">
        <v>2999</v>
      </c>
      <c r="C1642" s="15" t="s">
        <v>4424</v>
      </c>
      <c r="D1642" s="15" t="s">
        <v>3438</v>
      </c>
      <c r="E1642" s="15">
        <v>10</v>
      </c>
      <c r="F1642" s="15">
        <v>2</v>
      </c>
      <c r="G1642" s="15">
        <v>10</v>
      </c>
      <c r="H1642" s="15">
        <v>10</v>
      </c>
      <c r="I1642" s="15">
        <v>10</v>
      </c>
      <c r="J1642" s="97"/>
      <c r="K1642" s="152" t="s">
        <v>372</v>
      </c>
      <c r="L1642" s="91" t="str">
        <f t="shared" si="34"/>
        <v>오후</v>
      </c>
      <c r="M1642" s="151" t="s">
        <v>120</v>
      </c>
    </row>
    <row r="1643" spans="2:13">
      <c r="B1643" s="72" t="s">
        <v>2999</v>
      </c>
      <c r="C1643" s="15" t="s">
        <v>4429</v>
      </c>
      <c r="D1643" s="15" t="s">
        <v>3619</v>
      </c>
      <c r="E1643" s="15">
        <v>10</v>
      </c>
      <c r="F1643" s="15">
        <v>2</v>
      </c>
      <c r="G1643" s="15">
        <v>10</v>
      </c>
      <c r="H1643" s="15">
        <v>10</v>
      </c>
      <c r="I1643" s="15">
        <v>10</v>
      </c>
      <c r="J1643" s="97"/>
      <c r="K1643" s="152" t="s">
        <v>372</v>
      </c>
      <c r="L1643" s="91" t="str">
        <f t="shared" si="34"/>
        <v>야간</v>
      </c>
      <c r="M1643" s="151" t="s">
        <v>120</v>
      </c>
    </row>
    <row r="1644" spans="2:13">
      <c r="B1644" s="72" t="s">
        <v>2999</v>
      </c>
      <c r="C1644" s="15" t="s">
        <v>4438</v>
      </c>
      <c r="D1644" s="15" t="s">
        <v>3746</v>
      </c>
      <c r="E1644" s="15">
        <v>10</v>
      </c>
      <c r="F1644" s="15">
        <v>2</v>
      </c>
      <c r="G1644" s="15">
        <v>10</v>
      </c>
      <c r="H1644" s="15">
        <v>10</v>
      </c>
      <c r="I1644" s="15">
        <v>10</v>
      </c>
      <c r="J1644" s="97"/>
      <c r="K1644" s="152" t="s">
        <v>525</v>
      </c>
      <c r="L1644" s="91" t="str">
        <f t="shared" si="34"/>
        <v>오전</v>
      </c>
      <c r="M1644" s="151" t="s">
        <v>120</v>
      </c>
    </row>
    <row r="1645" spans="2:13">
      <c r="B1645" s="72" t="s">
        <v>2999</v>
      </c>
      <c r="C1645" s="15" t="s">
        <v>4430</v>
      </c>
      <c r="D1645" s="15" t="s">
        <v>3762</v>
      </c>
      <c r="E1645" s="15">
        <v>10</v>
      </c>
      <c r="F1645" s="15">
        <v>2</v>
      </c>
      <c r="G1645" s="15">
        <v>10</v>
      </c>
      <c r="H1645" s="15">
        <v>10</v>
      </c>
      <c r="I1645" s="15">
        <v>10</v>
      </c>
      <c r="J1645" s="97"/>
      <c r="K1645" s="152" t="s">
        <v>56</v>
      </c>
      <c r="L1645" s="91" t="str">
        <f t="shared" si="34"/>
        <v>오전</v>
      </c>
      <c r="M1645" s="151" t="s">
        <v>120</v>
      </c>
    </row>
    <row r="1646" spans="2:13">
      <c r="B1646" s="72" t="s">
        <v>2999</v>
      </c>
      <c r="C1646" s="15" t="s">
        <v>4430</v>
      </c>
      <c r="D1646" s="15" t="s">
        <v>3764</v>
      </c>
      <c r="E1646" s="15">
        <v>10</v>
      </c>
      <c r="F1646" s="15">
        <v>2</v>
      </c>
      <c r="G1646" s="15">
        <v>10</v>
      </c>
      <c r="H1646" s="15">
        <v>10</v>
      </c>
      <c r="I1646" s="15">
        <v>10</v>
      </c>
      <c r="J1646" s="97"/>
      <c r="K1646" s="152" t="s">
        <v>1388</v>
      </c>
      <c r="L1646" s="91" t="str">
        <f t="shared" si="34"/>
        <v>오전</v>
      </c>
      <c r="M1646" s="151" t="s">
        <v>120</v>
      </c>
    </row>
    <row r="1647" spans="2:13">
      <c r="B1647" s="72" t="s">
        <v>2999</v>
      </c>
      <c r="C1647" s="15" t="s">
        <v>4430</v>
      </c>
      <c r="D1647" s="15" t="s">
        <v>3765</v>
      </c>
      <c r="E1647" s="15">
        <v>10</v>
      </c>
      <c r="F1647" s="15">
        <v>2</v>
      </c>
      <c r="G1647" s="15">
        <v>10</v>
      </c>
      <c r="H1647" s="15">
        <v>10</v>
      </c>
      <c r="I1647" s="15">
        <v>10</v>
      </c>
      <c r="J1647" s="97"/>
      <c r="K1647" s="152" t="s">
        <v>1388</v>
      </c>
      <c r="L1647" s="91" t="str">
        <f t="shared" si="34"/>
        <v>오전</v>
      </c>
      <c r="M1647" s="151" t="s">
        <v>120</v>
      </c>
    </row>
    <row r="1648" spans="2:13">
      <c r="B1648" s="72" t="s">
        <v>2999</v>
      </c>
      <c r="C1648" s="15" t="s">
        <v>4430</v>
      </c>
      <c r="D1648" s="15" t="s">
        <v>3768</v>
      </c>
      <c r="E1648" s="15">
        <v>10</v>
      </c>
      <c r="F1648" s="15">
        <v>2</v>
      </c>
      <c r="G1648" s="15">
        <v>10</v>
      </c>
      <c r="H1648" s="15">
        <v>10</v>
      </c>
      <c r="I1648" s="15">
        <v>10</v>
      </c>
      <c r="J1648" s="97"/>
      <c r="K1648" s="152" t="s">
        <v>56</v>
      </c>
      <c r="L1648" s="91" t="str">
        <f t="shared" si="34"/>
        <v>오전</v>
      </c>
      <c r="M1648" s="151" t="s">
        <v>120</v>
      </c>
    </row>
    <row r="1649" spans="2:13">
      <c r="B1649" s="72" t="s">
        <v>2999</v>
      </c>
      <c r="C1649" s="15" t="s">
        <v>4443</v>
      </c>
      <c r="D1649" s="15" t="s">
        <v>3907</v>
      </c>
      <c r="E1649" s="15">
        <v>10</v>
      </c>
      <c r="F1649" s="15">
        <v>2</v>
      </c>
      <c r="G1649" s="15">
        <v>10</v>
      </c>
      <c r="H1649" s="15">
        <v>10</v>
      </c>
      <c r="I1649" s="15">
        <v>10</v>
      </c>
      <c r="J1649" s="97"/>
      <c r="K1649" s="152" t="s">
        <v>56</v>
      </c>
      <c r="L1649" s="91" t="s">
        <v>30</v>
      </c>
      <c r="M1649" s="151" t="s">
        <v>120</v>
      </c>
    </row>
    <row r="1650" spans="2:13">
      <c r="B1650" s="72" t="s">
        <v>2999</v>
      </c>
      <c r="C1650" s="15" t="s">
        <v>4432</v>
      </c>
      <c r="D1650" s="15" t="s">
        <v>3901</v>
      </c>
      <c r="E1650" s="15">
        <v>10</v>
      </c>
      <c r="F1650" s="15">
        <v>2</v>
      </c>
      <c r="G1650" s="15">
        <v>10</v>
      </c>
      <c r="H1650" s="15">
        <v>10</v>
      </c>
      <c r="I1650" s="15">
        <v>10</v>
      </c>
      <c r="J1650" s="97"/>
      <c r="K1650" s="152" t="s">
        <v>372</v>
      </c>
      <c r="L1650" s="91" t="str">
        <f t="shared" ref="L1650:L1696" si="35">IF(MID(D1650,1,8)&gt;="20241101",IF(VALUE(MID(D1650,10,6))&lt;120000,"오전",IF(VALUE(MID(D1650,10,2))&lt;17,"오후","야간")),
IF(MID(D1650,1,8)&lt;"20241101",IF(VALUE(MID(D1650,10,6))&lt;120000,"오전",IF(VALUE(MID(D1650,10,2))&lt;18,"오후","야간"))
))</f>
        <v>오후</v>
      </c>
      <c r="M1650" s="151" t="s">
        <v>121</v>
      </c>
    </row>
    <row r="1651" spans="2:13">
      <c r="B1651" s="72" t="s">
        <v>4433</v>
      </c>
      <c r="C1651" s="15" t="s">
        <v>4434</v>
      </c>
      <c r="D1651" s="15" t="s">
        <v>3311</v>
      </c>
      <c r="E1651" s="15">
        <v>10</v>
      </c>
      <c r="F1651" s="15">
        <v>2</v>
      </c>
      <c r="G1651" s="15">
        <v>10</v>
      </c>
      <c r="H1651" s="15">
        <v>10</v>
      </c>
      <c r="I1651" s="15">
        <v>10</v>
      </c>
      <c r="J1651" s="97"/>
      <c r="K1651" s="152" t="s">
        <v>88</v>
      </c>
      <c r="L1651" s="91" t="str">
        <f t="shared" si="35"/>
        <v>야간</v>
      </c>
      <c r="M1651" s="151"/>
    </row>
    <row r="1652" spans="2:13">
      <c r="B1652" s="72" t="s">
        <v>2999</v>
      </c>
      <c r="C1652" s="15" t="s">
        <v>4434</v>
      </c>
      <c r="D1652" s="15" t="s">
        <v>3314</v>
      </c>
      <c r="E1652" s="15">
        <v>10</v>
      </c>
      <c r="F1652" s="15">
        <v>2</v>
      </c>
      <c r="G1652" s="15">
        <v>10</v>
      </c>
      <c r="H1652" s="15">
        <v>10</v>
      </c>
      <c r="I1652" s="15">
        <v>10</v>
      </c>
      <c r="J1652" s="97"/>
      <c r="K1652" s="152" t="s">
        <v>88</v>
      </c>
      <c r="L1652" s="91" t="str">
        <f t="shared" si="35"/>
        <v>야간</v>
      </c>
      <c r="M1652" s="151"/>
    </row>
    <row r="1653" spans="2:13">
      <c r="B1653" s="436" t="s">
        <v>2999</v>
      </c>
      <c r="C1653" s="438" t="s">
        <v>4436</v>
      </c>
      <c r="D1653" s="438" t="s">
        <v>3325</v>
      </c>
      <c r="E1653" s="438">
        <v>10</v>
      </c>
      <c r="F1653" s="438">
        <v>2</v>
      </c>
      <c r="G1653" s="438">
        <v>10</v>
      </c>
      <c r="H1653" s="438">
        <v>10</v>
      </c>
      <c r="I1653" s="438">
        <v>10</v>
      </c>
      <c r="J1653" s="439"/>
      <c r="K1653" s="431" t="s">
        <v>88</v>
      </c>
      <c r="L1653" s="432" t="str">
        <f t="shared" si="35"/>
        <v>오후</v>
      </c>
      <c r="M1653" s="433"/>
    </row>
    <row r="1654" spans="2:13">
      <c r="B1654" s="72" t="s">
        <v>2999</v>
      </c>
      <c r="C1654" s="15" t="s">
        <v>4436</v>
      </c>
      <c r="D1654" s="15" t="s">
        <v>3330</v>
      </c>
      <c r="E1654" s="15">
        <v>10</v>
      </c>
      <c r="F1654" s="15">
        <v>2</v>
      </c>
      <c r="G1654" s="15">
        <v>10</v>
      </c>
      <c r="H1654" s="15">
        <v>10</v>
      </c>
      <c r="I1654" s="15">
        <v>10</v>
      </c>
      <c r="J1654" s="97"/>
      <c r="K1654" s="152" t="s">
        <v>93</v>
      </c>
      <c r="L1654" s="91" t="str">
        <f t="shared" si="35"/>
        <v>오후</v>
      </c>
      <c r="M1654" s="151"/>
    </row>
    <row r="1655" spans="2:13">
      <c r="B1655" s="72" t="s">
        <v>2999</v>
      </c>
      <c r="C1655" s="15" t="s">
        <v>4436</v>
      </c>
      <c r="D1655" s="15" t="s">
        <v>3334</v>
      </c>
      <c r="E1655" s="15">
        <v>10</v>
      </c>
      <c r="F1655" s="15">
        <v>2</v>
      </c>
      <c r="G1655" s="15">
        <v>10</v>
      </c>
      <c r="H1655" s="15">
        <v>10</v>
      </c>
      <c r="I1655" s="15">
        <v>10</v>
      </c>
      <c r="J1655" s="97"/>
      <c r="K1655" s="152" t="s">
        <v>41</v>
      </c>
      <c r="L1655" s="91" t="str">
        <f t="shared" si="35"/>
        <v>오후</v>
      </c>
      <c r="M1655" s="151"/>
    </row>
    <row r="1656" spans="2:13">
      <c r="B1656" s="72" t="s">
        <v>2999</v>
      </c>
      <c r="C1656" s="15" t="s">
        <v>4436</v>
      </c>
      <c r="D1656" s="15" t="s">
        <v>3335</v>
      </c>
      <c r="E1656" s="15">
        <v>10</v>
      </c>
      <c r="F1656" s="15">
        <v>2</v>
      </c>
      <c r="G1656" s="15">
        <v>10</v>
      </c>
      <c r="H1656" s="15">
        <v>10</v>
      </c>
      <c r="I1656" s="15">
        <v>10</v>
      </c>
      <c r="J1656" s="97"/>
      <c r="K1656" s="152" t="s">
        <v>93</v>
      </c>
      <c r="L1656" s="91" t="str">
        <f t="shared" si="35"/>
        <v>오후</v>
      </c>
      <c r="M1656" s="151"/>
    </row>
    <row r="1657" spans="2:13">
      <c r="B1657" s="72" t="s">
        <v>2999</v>
      </c>
      <c r="C1657" s="15" t="s">
        <v>4436</v>
      </c>
      <c r="D1657" s="15" t="s">
        <v>3336</v>
      </c>
      <c r="E1657" s="15">
        <v>10</v>
      </c>
      <c r="F1657" s="15">
        <v>2</v>
      </c>
      <c r="G1657" s="15">
        <v>10</v>
      </c>
      <c r="H1657" s="15">
        <v>10</v>
      </c>
      <c r="I1657" s="15">
        <v>10</v>
      </c>
      <c r="J1657" s="97"/>
      <c r="K1657" s="152" t="s">
        <v>93</v>
      </c>
      <c r="L1657" s="91" t="str">
        <f t="shared" si="35"/>
        <v>오후</v>
      </c>
      <c r="M1657" s="151"/>
    </row>
    <row r="1658" spans="2:13">
      <c r="B1658" s="72" t="s">
        <v>2999</v>
      </c>
      <c r="C1658" s="15" t="s">
        <v>4436</v>
      </c>
      <c r="D1658" s="15" t="s">
        <v>3338</v>
      </c>
      <c r="E1658" s="15">
        <v>10</v>
      </c>
      <c r="F1658" s="15">
        <v>2</v>
      </c>
      <c r="G1658" s="15">
        <v>10</v>
      </c>
      <c r="H1658" s="15">
        <v>10</v>
      </c>
      <c r="I1658" s="15">
        <v>10</v>
      </c>
      <c r="J1658" s="97"/>
      <c r="K1658" s="152" t="s">
        <v>425</v>
      </c>
      <c r="L1658" s="91" t="str">
        <f t="shared" si="35"/>
        <v>오후</v>
      </c>
      <c r="M1658" s="151"/>
    </row>
    <row r="1659" spans="2:13">
      <c r="B1659" s="72" t="s">
        <v>2999</v>
      </c>
      <c r="C1659" s="15" t="s">
        <v>4436</v>
      </c>
      <c r="D1659" s="15" t="s">
        <v>3339</v>
      </c>
      <c r="E1659" s="15">
        <v>10</v>
      </c>
      <c r="F1659" s="15">
        <v>2</v>
      </c>
      <c r="G1659" s="15">
        <v>10</v>
      </c>
      <c r="H1659" s="15">
        <v>10</v>
      </c>
      <c r="I1659" s="15">
        <v>10</v>
      </c>
      <c r="J1659" s="97"/>
      <c r="K1659" s="152" t="s">
        <v>425</v>
      </c>
      <c r="L1659" s="91" t="str">
        <f t="shared" si="35"/>
        <v>오후</v>
      </c>
      <c r="M1659" s="151"/>
    </row>
    <row r="1660" spans="2:13">
      <c r="B1660" s="436" t="s">
        <v>2999</v>
      </c>
      <c r="C1660" s="438" t="s">
        <v>4436</v>
      </c>
      <c r="D1660" s="438" t="s">
        <v>3340</v>
      </c>
      <c r="E1660" s="438">
        <v>10</v>
      </c>
      <c r="F1660" s="438">
        <v>2</v>
      </c>
      <c r="G1660" s="438">
        <v>10</v>
      </c>
      <c r="H1660" s="438">
        <v>10</v>
      </c>
      <c r="I1660" s="438">
        <v>10</v>
      </c>
      <c r="J1660" s="439"/>
      <c r="K1660" s="431" t="s">
        <v>41</v>
      </c>
      <c r="L1660" s="432" t="str">
        <f t="shared" si="35"/>
        <v>오후</v>
      </c>
      <c r="M1660" s="433"/>
    </row>
    <row r="1661" spans="2:13">
      <c r="B1661" s="72" t="s">
        <v>2999</v>
      </c>
      <c r="C1661" s="15" t="s">
        <v>4436</v>
      </c>
      <c r="D1661" s="15" t="s">
        <v>3341</v>
      </c>
      <c r="E1661" s="15">
        <v>10</v>
      </c>
      <c r="F1661" s="15">
        <v>2</v>
      </c>
      <c r="G1661" s="15">
        <v>10</v>
      </c>
      <c r="H1661" s="15">
        <v>10</v>
      </c>
      <c r="I1661" s="15">
        <v>10</v>
      </c>
      <c r="J1661" s="97"/>
      <c r="K1661" s="152" t="s">
        <v>41</v>
      </c>
      <c r="L1661" s="91" t="str">
        <f t="shared" si="35"/>
        <v>오후</v>
      </c>
      <c r="M1661" s="151"/>
    </row>
    <row r="1662" spans="2:13">
      <c r="B1662" s="72" t="s">
        <v>2999</v>
      </c>
      <c r="C1662" s="15" t="s">
        <v>4436</v>
      </c>
      <c r="D1662" s="15" t="s">
        <v>3342</v>
      </c>
      <c r="E1662" s="15">
        <v>10</v>
      </c>
      <c r="F1662" s="15">
        <v>2</v>
      </c>
      <c r="G1662" s="15">
        <v>10</v>
      </c>
      <c r="H1662" s="15">
        <v>10</v>
      </c>
      <c r="I1662" s="15">
        <v>10</v>
      </c>
      <c r="J1662" s="97"/>
      <c r="K1662" s="152" t="s">
        <v>41</v>
      </c>
      <c r="L1662" s="91" t="str">
        <f t="shared" si="35"/>
        <v>오후</v>
      </c>
      <c r="M1662" s="151"/>
    </row>
    <row r="1663" spans="2:13">
      <c r="B1663" s="436" t="s">
        <v>2999</v>
      </c>
      <c r="C1663" s="438" t="s">
        <v>4436</v>
      </c>
      <c r="D1663" s="438" t="s">
        <v>3343</v>
      </c>
      <c r="E1663" s="438">
        <v>10</v>
      </c>
      <c r="F1663" s="438">
        <v>2</v>
      </c>
      <c r="G1663" s="438">
        <v>10</v>
      </c>
      <c r="H1663" s="438">
        <v>10</v>
      </c>
      <c r="I1663" s="438">
        <v>10</v>
      </c>
      <c r="J1663" s="439"/>
      <c r="K1663" s="431" t="s">
        <v>41</v>
      </c>
      <c r="L1663" s="432" t="str">
        <f t="shared" si="35"/>
        <v>오후</v>
      </c>
      <c r="M1663" s="433"/>
    </row>
    <row r="1664" spans="2:13">
      <c r="B1664" s="436" t="s">
        <v>2999</v>
      </c>
      <c r="C1664" s="438" t="s">
        <v>4436</v>
      </c>
      <c r="D1664" s="438" t="s">
        <v>3344</v>
      </c>
      <c r="E1664" s="438">
        <v>10</v>
      </c>
      <c r="F1664" s="438">
        <v>2</v>
      </c>
      <c r="G1664" s="438">
        <v>10</v>
      </c>
      <c r="H1664" s="438">
        <v>10</v>
      </c>
      <c r="I1664" s="438">
        <v>10</v>
      </c>
      <c r="J1664" s="439"/>
      <c r="K1664" s="431" t="s">
        <v>41</v>
      </c>
      <c r="L1664" s="432" t="str">
        <f t="shared" si="35"/>
        <v>오후</v>
      </c>
      <c r="M1664" s="433"/>
    </row>
    <row r="1665" spans="2:13">
      <c r="B1665" s="72" t="s">
        <v>2999</v>
      </c>
      <c r="C1665" s="15" t="s">
        <v>4436</v>
      </c>
      <c r="D1665" s="15" t="s">
        <v>3345</v>
      </c>
      <c r="E1665" s="15">
        <v>10</v>
      </c>
      <c r="F1665" s="15">
        <v>2</v>
      </c>
      <c r="G1665" s="15">
        <v>10</v>
      </c>
      <c r="H1665" s="15">
        <v>10</v>
      </c>
      <c r="I1665" s="15">
        <v>10</v>
      </c>
      <c r="J1665" s="97"/>
      <c r="K1665" s="152" t="s">
        <v>41</v>
      </c>
      <c r="L1665" s="91" t="str">
        <f t="shared" si="35"/>
        <v>오후</v>
      </c>
      <c r="M1665" s="151"/>
    </row>
    <row r="1666" spans="2:13">
      <c r="B1666" s="72" t="s">
        <v>2999</v>
      </c>
      <c r="C1666" s="15" t="s">
        <v>4436</v>
      </c>
      <c r="D1666" s="15" t="s">
        <v>3346</v>
      </c>
      <c r="E1666" s="15">
        <v>10</v>
      </c>
      <c r="F1666" s="15">
        <v>2</v>
      </c>
      <c r="G1666" s="15">
        <v>10</v>
      </c>
      <c r="H1666" s="15">
        <v>10</v>
      </c>
      <c r="I1666" s="15">
        <v>10</v>
      </c>
      <c r="J1666" s="97"/>
      <c r="K1666" s="152" t="s">
        <v>85</v>
      </c>
      <c r="L1666" s="91" t="str">
        <f t="shared" si="35"/>
        <v>오후</v>
      </c>
      <c r="M1666" s="151"/>
    </row>
    <row r="1667" spans="2:13">
      <c r="B1667" s="72" t="s">
        <v>2999</v>
      </c>
      <c r="C1667" s="15" t="s">
        <v>4436</v>
      </c>
      <c r="D1667" s="15" t="s">
        <v>3347</v>
      </c>
      <c r="E1667" s="15">
        <v>10</v>
      </c>
      <c r="F1667" s="15">
        <v>2</v>
      </c>
      <c r="G1667" s="15">
        <v>10</v>
      </c>
      <c r="H1667" s="15">
        <v>10</v>
      </c>
      <c r="I1667" s="15">
        <v>10</v>
      </c>
      <c r="J1667" s="97"/>
      <c r="K1667" s="152" t="s">
        <v>41</v>
      </c>
      <c r="L1667" s="91" t="str">
        <f t="shared" si="35"/>
        <v>오후</v>
      </c>
      <c r="M1667" s="151"/>
    </row>
    <row r="1668" spans="2:13">
      <c r="B1668" s="72" t="s">
        <v>2999</v>
      </c>
      <c r="C1668" s="15" t="s">
        <v>4436</v>
      </c>
      <c r="D1668" s="15" t="s">
        <v>3348</v>
      </c>
      <c r="E1668" s="15">
        <v>10</v>
      </c>
      <c r="F1668" s="15">
        <v>2</v>
      </c>
      <c r="G1668" s="15">
        <v>10</v>
      </c>
      <c r="H1668" s="15">
        <v>10</v>
      </c>
      <c r="I1668" s="15">
        <v>10</v>
      </c>
      <c r="J1668" s="97"/>
      <c r="K1668" s="152" t="s">
        <v>93</v>
      </c>
      <c r="L1668" s="91" t="str">
        <f t="shared" si="35"/>
        <v>오후</v>
      </c>
      <c r="M1668" s="151"/>
    </row>
    <row r="1669" spans="2:13">
      <c r="B1669" s="72" t="s">
        <v>2999</v>
      </c>
      <c r="C1669" s="15" t="s">
        <v>4436</v>
      </c>
      <c r="D1669" s="15" t="s">
        <v>3349</v>
      </c>
      <c r="E1669" s="15">
        <v>10</v>
      </c>
      <c r="F1669" s="15">
        <v>2</v>
      </c>
      <c r="G1669" s="15">
        <v>10</v>
      </c>
      <c r="H1669" s="15">
        <v>10</v>
      </c>
      <c r="I1669" s="15">
        <v>10</v>
      </c>
      <c r="J1669" s="97"/>
      <c r="K1669" s="152" t="s">
        <v>85</v>
      </c>
      <c r="L1669" s="91" t="str">
        <f t="shared" si="35"/>
        <v>오후</v>
      </c>
      <c r="M1669" s="151"/>
    </row>
    <row r="1670" spans="2:13">
      <c r="B1670" s="72" t="s">
        <v>2999</v>
      </c>
      <c r="C1670" s="15" t="s">
        <v>4436</v>
      </c>
      <c r="D1670" s="15" t="s">
        <v>3350</v>
      </c>
      <c r="E1670" s="15">
        <v>10</v>
      </c>
      <c r="F1670" s="15">
        <v>2</v>
      </c>
      <c r="G1670" s="15">
        <v>10</v>
      </c>
      <c r="H1670" s="15">
        <v>10</v>
      </c>
      <c r="I1670" s="15">
        <v>10</v>
      </c>
      <c r="J1670" s="97"/>
      <c r="K1670" s="152" t="s">
        <v>3100</v>
      </c>
      <c r="L1670" s="91" t="str">
        <f t="shared" si="35"/>
        <v>오후</v>
      </c>
      <c r="M1670" s="151"/>
    </row>
    <row r="1671" spans="2:13">
      <c r="B1671" s="72" t="s">
        <v>2999</v>
      </c>
      <c r="C1671" s="15" t="s">
        <v>4436</v>
      </c>
      <c r="D1671" s="15" t="s">
        <v>3352</v>
      </c>
      <c r="E1671" s="15">
        <v>10</v>
      </c>
      <c r="F1671" s="15">
        <v>2</v>
      </c>
      <c r="G1671" s="15">
        <v>10</v>
      </c>
      <c r="H1671" s="15">
        <v>10</v>
      </c>
      <c r="I1671" s="15">
        <v>10</v>
      </c>
      <c r="J1671" s="97"/>
      <c r="K1671" s="152" t="s">
        <v>2990</v>
      </c>
      <c r="L1671" s="91" t="str">
        <f t="shared" si="35"/>
        <v>오후</v>
      </c>
      <c r="M1671" s="151"/>
    </row>
    <row r="1672" spans="2:13">
      <c r="B1672" s="72" t="s">
        <v>2999</v>
      </c>
      <c r="C1672" s="15" t="s">
        <v>4436</v>
      </c>
      <c r="D1672" s="15" t="s">
        <v>3353</v>
      </c>
      <c r="E1672" s="15">
        <v>10</v>
      </c>
      <c r="F1672" s="15">
        <v>2</v>
      </c>
      <c r="G1672" s="15">
        <v>10</v>
      </c>
      <c r="H1672" s="15">
        <v>10</v>
      </c>
      <c r="I1672" s="15">
        <v>10</v>
      </c>
      <c r="J1672" s="97"/>
      <c r="K1672" s="152" t="s">
        <v>425</v>
      </c>
      <c r="L1672" s="91" t="str">
        <f t="shared" si="35"/>
        <v>오후</v>
      </c>
      <c r="M1672" s="151"/>
    </row>
    <row r="1673" spans="2:13">
      <c r="B1673" s="72" t="s">
        <v>2999</v>
      </c>
      <c r="C1673" s="15" t="s">
        <v>4436</v>
      </c>
      <c r="D1673" s="15" t="s">
        <v>3354</v>
      </c>
      <c r="E1673" s="15">
        <v>10</v>
      </c>
      <c r="F1673" s="15">
        <v>2</v>
      </c>
      <c r="G1673" s="15">
        <v>10</v>
      </c>
      <c r="H1673" s="15">
        <v>10</v>
      </c>
      <c r="I1673" s="15">
        <v>10</v>
      </c>
      <c r="J1673" s="97"/>
      <c r="K1673" s="152" t="s">
        <v>3047</v>
      </c>
      <c r="L1673" s="91" t="str">
        <f t="shared" si="35"/>
        <v>오후</v>
      </c>
      <c r="M1673" s="151"/>
    </row>
    <row r="1674" spans="2:13">
      <c r="B1674" s="72" t="s">
        <v>2999</v>
      </c>
      <c r="C1674" s="15" t="s">
        <v>4436</v>
      </c>
      <c r="D1674" s="15" t="s">
        <v>3355</v>
      </c>
      <c r="E1674" s="15">
        <v>10</v>
      </c>
      <c r="F1674" s="15">
        <v>2</v>
      </c>
      <c r="G1674" s="15">
        <v>10</v>
      </c>
      <c r="H1674" s="15">
        <v>10</v>
      </c>
      <c r="I1674" s="15">
        <v>10</v>
      </c>
      <c r="J1674" s="97"/>
      <c r="K1674" s="152" t="s">
        <v>85</v>
      </c>
      <c r="L1674" s="91" t="str">
        <f t="shared" si="35"/>
        <v>오후</v>
      </c>
      <c r="M1674" s="151"/>
    </row>
    <row r="1675" spans="2:13">
      <c r="B1675" s="72" t="s">
        <v>2999</v>
      </c>
      <c r="C1675" s="15" t="s">
        <v>4436</v>
      </c>
      <c r="D1675" s="15" t="s">
        <v>3356</v>
      </c>
      <c r="E1675" s="15">
        <v>10</v>
      </c>
      <c r="F1675" s="15">
        <v>2</v>
      </c>
      <c r="G1675" s="15">
        <v>10</v>
      </c>
      <c r="H1675" s="15">
        <v>10</v>
      </c>
      <c r="I1675" s="15">
        <v>10</v>
      </c>
      <c r="J1675" s="97"/>
      <c r="K1675" s="152" t="s">
        <v>3074</v>
      </c>
      <c r="L1675" s="91" t="str">
        <f t="shared" si="35"/>
        <v>오후</v>
      </c>
      <c r="M1675" s="151"/>
    </row>
    <row r="1676" spans="2:13">
      <c r="B1676" s="72" t="s">
        <v>2999</v>
      </c>
      <c r="C1676" s="15" t="s">
        <v>4436</v>
      </c>
      <c r="D1676" s="15" t="s">
        <v>3357</v>
      </c>
      <c r="E1676" s="15">
        <v>10</v>
      </c>
      <c r="F1676" s="15">
        <v>2</v>
      </c>
      <c r="G1676" s="15">
        <v>10</v>
      </c>
      <c r="H1676" s="15">
        <v>10</v>
      </c>
      <c r="I1676" s="15">
        <v>10</v>
      </c>
      <c r="J1676" s="97"/>
      <c r="K1676" s="152" t="s">
        <v>425</v>
      </c>
      <c r="L1676" s="91" t="str">
        <f t="shared" si="35"/>
        <v>오후</v>
      </c>
      <c r="M1676" s="151"/>
    </row>
    <row r="1677" spans="2:13">
      <c r="B1677" s="436" t="s">
        <v>2999</v>
      </c>
      <c r="C1677" s="438" t="s">
        <v>4436</v>
      </c>
      <c r="D1677" s="438" t="s">
        <v>3358</v>
      </c>
      <c r="E1677" s="438">
        <v>10</v>
      </c>
      <c r="F1677" s="438">
        <v>2</v>
      </c>
      <c r="G1677" s="438">
        <v>10</v>
      </c>
      <c r="H1677" s="438">
        <v>10</v>
      </c>
      <c r="I1677" s="438">
        <v>10</v>
      </c>
      <c r="J1677" s="439"/>
      <c r="K1677" s="431" t="s">
        <v>41</v>
      </c>
      <c r="L1677" s="432" t="str">
        <f t="shared" si="35"/>
        <v>오후</v>
      </c>
      <c r="M1677" s="433"/>
    </row>
    <row r="1678" spans="2:13">
      <c r="B1678" s="72" t="s">
        <v>2999</v>
      </c>
      <c r="C1678" s="15" t="s">
        <v>4436</v>
      </c>
      <c r="D1678" s="15" t="s">
        <v>3359</v>
      </c>
      <c r="E1678" s="15">
        <v>10</v>
      </c>
      <c r="F1678" s="15">
        <v>2</v>
      </c>
      <c r="G1678" s="15">
        <v>10</v>
      </c>
      <c r="H1678" s="15">
        <v>10</v>
      </c>
      <c r="I1678" s="15">
        <v>10</v>
      </c>
      <c r="J1678" s="97"/>
      <c r="K1678" s="152" t="s">
        <v>93</v>
      </c>
      <c r="L1678" s="91" t="str">
        <f t="shared" si="35"/>
        <v>오후</v>
      </c>
      <c r="M1678" s="151"/>
    </row>
    <row r="1679" spans="2:13">
      <c r="B1679" s="72" t="s">
        <v>2999</v>
      </c>
      <c r="C1679" s="15" t="s">
        <v>4436</v>
      </c>
      <c r="D1679" s="15" t="s">
        <v>3360</v>
      </c>
      <c r="E1679" s="15">
        <v>10</v>
      </c>
      <c r="F1679" s="15">
        <v>2</v>
      </c>
      <c r="G1679" s="15">
        <v>10</v>
      </c>
      <c r="H1679" s="15">
        <v>10</v>
      </c>
      <c r="I1679" s="15">
        <v>10</v>
      </c>
      <c r="J1679" s="97"/>
      <c r="K1679" s="152" t="s">
        <v>41</v>
      </c>
      <c r="L1679" s="91" t="str">
        <f t="shared" si="35"/>
        <v>오후</v>
      </c>
      <c r="M1679" s="151"/>
    </row>
    <row r="1680" spans="2:13">
      <c r="B1680" s="72" t="s">
        <v>2999</v>
      </c>
      <c r="C1680" s="15" t="s">
        <v>4436</v>
      </c>
      <c r="D1680" s="15" t="s">
        <v>3361</v>
      </c>
      <c r="E1680" s="15">
        <v>10</v>
      </c>
      <c r="F1680" s="15">
        <v>2</v>
      </c>
      <c r="G1680" s="15">
        <v>10</v>
      </c>
      <c r="H1680" s="15">
        <v>10</v>
      </c>
      <c r="I1680" s="15">
        <v>10</v>
      </c>
      <c r="J1680" s="97"/>
      <c r="K1680" s="152" t="s">
        <v>41</v>
      </c>
      <c r="L1680" s="91" t="str">
        <f t="shared" si="35"/>
        <v>오후</v>
      </c>
      <c r="M1680" s="151"/>
    </row>
    <row r="1681" spans="2:13">
      <c r="B1681" s="72" t="s">
        <v>2999</v>
      </c>
      <c r="C1681" s="15" t="s">
        <v>4436</v>
      </c>
      <c r="D1681" s="15" t="s">
        <v>3362</v>
      </c>
      <c r="E1681" s="15">
        <v>10</v>
      </c>
      <c r="F1681" s="15">
        <v>2</v>
      </c>
      <c r="G1681" s="15">
        <v>10</v>
      </c>
      <c r="H1681" s="15">
        <v>10</v>
      </c>
      <c r="I1681" s="15">
        <v>10</v>
      </c>
      <c r="J1681" s="97"/>
      <c r="K1681" s="152" t="s">
        <v>41</v>
      </c>
      <c r="L1681" s="91" t="str">
        <f t="shared" si="35"/>
        <v>오후</v>
      </c>
      <c r="M1681" s="151"/>
    </row>
    <row r="1682" spans="2:13">
      <c r="B1682" s="72" t="s">
        <v>2999</v>
      </c>
      <c r="C1682" s="15" t="s">
        <v>4436</v>
      </c>
      <c r="D1682" s="15" t="s">
        <v>3364</v>
      </c>
      <c r="E1682" s="15">
        <v>10</v>
      </c>
      <c r="F1682" s="15">
        <v>2</v>
      </c>
      <c r="G1682" s="15">
        <v>10</v>
      </c>
      <c r="H1682" s="15">
        <v>10</v>
      </c>
      <c r="I1682" s="15">
        <v>10</v>
      </c>
      <c r="J1682" s="97"/>
      <c r="K1682" s="152" t="s">
        <v>93</v>
      </c>
      <c r="L1682" s="91" t="str">
        <f t="shared" si="35"/>
        <v>오후</v>
      </c>
      <c r="M1682" s="151"/>
    </row>
    <row r="1683" spans="2:13">
      <c r="B1683" s="72" t="s">
        <v>2999</v>
      </c>
      <c r="C1683" s="15" t="s">
        <v>4436</v>
      </c>
      <c r="D1683" s="15" t="s">
        <v>3365</v>
      </c>
      <c r="E1683" s="15">
        <v>10</v>
      </c>
      <c r="F1683" s="15">
        <v>2</v>
      </c>
      <c r="G1683" s="15">
        <v>10</v>
      </c>
      <c r="H1683" s="15">
        <v>10</v>
      </c>
      <c r="I1683" s="15">
        <v>10</v>
      </c>
      <c r="J1683" s="97"/>
      <c r="K1683" s="152" t="s">
        <v>85</v>
      </c>
      <c r="L1683" s="91" t="str">
        <f t="shared" si="35"/>
        <v>오후</v>
      </c>
      <c r="M1683" s="151"/>
    </row>
    <row r="1684" spans="2:13">
      <c r="B1684" s="72" t="s">
        <v>2999</v>
      </c>
      <c r="C1684" s="15" t="s">
        <v>4436</v>
      </c>
      <c r="D1684" s="15" t="s">
        <v>3366</v>
      </c>
      <c r="E1684" s="15">
        <v>10</v>
      </c>
      <c r="F1684" s="15">
        <v>2</v>
      </c>
      <c r="G1684" s="15">
        <v>10</v>
      </c>
      <c r="H1684" s="15">
        <v>10</v>
      </c>
      <c r="I1684" s="15">
        <v>10</v>
      </c>
      <c r="J1684" s="97"/>
      <c r="K1684" s="152" t="s">
        <v>85</v>
      </c>
      <c r="L1684" s="91" t="str">
        <f t="shared" si="35"/>
        <v>오후</v>
      </c>
      <c r="M1684" s="151"/>
    </row>
    <row r="1685" spans="2:13">
      <c r="B1685" s="72" t="s">
        <v>2999</v>
      </c>
      <c r="C1685" s="15" t="s">
        <v>4436</v>
      </c>
      <c r="D1685" s="15" t="s">
        <v>3367</v>
      </c>
      <c r="E1685" s="15">
        <v>10</v>
      </c>
      <c r="F1685" s="15">
        <v>2</v>
      </c>
      <c r="G1685" s="15">
        <v>10</v>
      </c>
      <c r="H1685" s="15">
        <v>10</v>
      </c>
      <c r="I1685" s="15">
        <v>10</v>
      </c>
      <c r="J1685" s="97"/>
      <c r="K1685" s="152" t="s">
        <v>425</v>
      </c>
      <c r="L1685" s="91" t="str">
        <f t="shared" si="35"/>
        <v>오후</v>
      </c>
      <c r="M1685" s="151"/>
    </row>
    <row r="1686" spans="2:13">
      <c r="B1686" s="72" t="s">
        <v>2999</v>
      </c>
      <c r="C1686" s="15" t="s">
        <v>4436</v>
      </c>
      <c r="D1686" s="15" t="s">
        <v>3368</v>
      </c>
      <c r="E1686" s="15">
        <v>10</v>
      </c>
      <c r="F1686" s="15">
        <v>2</v>
      </c>
      <c r="G1686" s="15">
        <v>10</v>
      </c>
      <c r="H1686" s="15">
        <v>10</v>
      </c>
      <c r="I1686" s="15">
        <v>10</v>
      </c>
      <c r="J1686" s="97"/>
      <c r="K1686" s="152" t="s">
        <v>41</v>
      </c>
      <c r="L1686" s="91" t="str">
        <f t="shared" si="35"/>
        <v>오후</v>
      </c>
      <c r="M1686" s="151"/>
    </row>
    <row r="1687" spans="2:13">
      <c r="B1687" s="72" t="s">
        <v>2999</v>
      </c>
      <c r="C1687" s="15" t="s">
        <v>4436</v>
      </c>
      <c r="D1687" s="15" t="s">
        <v>3370</v>
      </c>
      <c r="E1687" s="15">
        <v>10</v>
      </c>
      <c r="F1687" s="15">
        <v>2</v>
      </c>
      <c r="G1687" s="15">
        <v>10</v>
      </c>
      <c r="H1687" s="15">
        <v>10</v>
      </c>
      <c r="I1687" s="15">
        <v>10</v>
      </c>
      <c r="J1687" s="97"/>
      <c r="K1687" s="152" t="s">
        <v>85</v>
      </c>
      <c r="L1687" s="91" t="str">
        <f t="shared" si="35"/>
        <v>오후</v>
      </c>
      <c r="M1687" s="151"/>
    </row>
    <row r="1688" spans="2:13">
      <c r="B1688" s="72" t="s">
        <v>2999</v>
      </c>
      <c r="C1688" s="15" t="s">
        <v>4436</v>
      </c>
      <c r="D1688" s="15" t="s">
        <v>3371</v>
      </c>
      <c r="E1688" s="15">
        <v>10</v>
      </c>
      <c r="F1688" s="15">
        <v>2</v>
      </c>
      <c r="G1688" s="15">
        <v>10</v>
      </c>
      <c r="H1688" s="15">
        <v>10</v>
      </c>
      <c r="I1688" s="15">
        <v>10</v>
      </c>
      <c r="J1688" s="97"/>
      <c r="K1688" s="152" t="s">
        <v>425</v>
      </c>
      <c r="L1688" s="91" t="str">
        <f t="shared" si="35"/>
        <v>오후</v>
      </c>
      <c r="M1688" s="151"/>
    </row>
    <row r="1689" spans="2:13">
      <c r="B1689" s="72" t="s">
        <v>2999</v>
      </c>
      <c r="C1689" s="15" t="s">
        <v>4436</v>
      </c>
      <c r="D1689" s="15" t="s">
        <v>3372</v>
      </c>
      <c r="E1689" s="15">
        <v>10</v>
      </c>
      <c r="F1689" s="15">
        <v>2</v>
      </c>
      <c r="G1689" s="15">
        <v>10</v>
      </c>
      <c r="H1689" s="15">
        <v>10</v>
      </c>
      <c r="I1689" s="15">
        <v>10</v>
      </c>
      <c r="J1689" s="97"/>
      <c r="K1689" s="152" t="s">
        <v>41</v>
      </c>
      <c r="L1689" s="91" t="str">
        <f t="shared" si="35"/>
        <v>오후</v>
      </c>
      <c r="M1689" s="151"/>
    </row>
    <row r="1690" spans="2:13">
      <c r="B1690" s="72" t="s">
        <v>2999</v>
      </c>
      <c r="C1690" s="15" t="s">
        <v>4436</v>
      </c>
      <c r="D1690" s="15" t="s">
        <v>3373</v>
      </c>
      <c r="E1690" s="15">
        <v>10</v>
      </c>
      <c r="F1690" s="15">
        <v>2</v>
      </c>
      <c r="G1690" s="15">
        <v>10</v>
      </c>
      <c r="H1690" s="15">
        <v>10</v>
      </c>
      <c r="I1690" s="15">
        <v>10</v>
      </c>
      <c r="J1690" s="97"/>
      <c r="K1690" s="152" t="s">
        <v>41</v>
      </c>
      <c r="L1690" s="91" t="str">
        <f t="shared" si="35"/>
        <v>오후</v>
      </c>
      <c r="M1690" s="151"/>
    </row>
    <row r="1691" spans="2:13">
      <c r="B1691" s="72" t="s">
        <v>2999</v>
      </c>
      <c r="C1691" s="15" t="s">
        <v>4436</v>
      </c>
      <c r="D1691" s="15" t="s">
        <v>3374</v>
      </c>
      <c r="E1691" s="15">
        <v>10</v>
      </c>
      <c r="F1691" s="15">
        <v>2</v>
      </c>
      <c r="G1691" s="15">
        <v>10</v>
      </c>
      <c r="H1691" s="15">
        <v>10</v>
      </c>
      <c r="I1691" s="15">
        <v>10</v>
      </c>
      <c r="J1691" s="97"/>
      <c r="K1691" s="152" t="s">
        <v>41</v>
      </c>
      <c r="L1691" s="91" t="str">
        <f t="shared" si="35"/>
        <v>오후</v>
      </c>
      <c r="M1691" s="151"/>
    </row>
    <row r="1692" spans="2:13">
      <c r="B1692" s="72" t="s">
        <v>2999</v>
      </c>
      <c r="C1692" s="15" t="s">
        <v>4436</v>
      </c>
      <c r="D1692" s="15" t="s">
        <v>3375</v>
      </c>
      <c r="E1692" s="15">
        <v>10</v>
      </c>
      <c r="F1692" s="15">
        <v>2</v>
      </c>
      <c r="G1692" s="15">
        <v>10</v>
      </c>
      <c r="H1692" s="15">
        <v>10</v>
      </c>
      <c r="I1692" s="15">
        <v>10</v>
      </c>
      <c r="J1692" s="97"/>
      <c r="K1692" s="152" t="s">
        <v>85</v>
      </c>
      <c r="L1692" s="91" t="str">
        <f t="shared" si="35"/>
        <v>오후</v>
      </c>
      <c r="M1692" s="151"/>
    </row>
    <row r="1693" spans="2:13">
      <c r="B1693" s="72" t="s">
        <v>2999</v>
      </c>
      <c r="C1693" s="15" t="s">
        <v>4436</v>
      </c>
      <c r="D1693" s="15" t="s">
        <v>3376</v>
      </c>
      <c r="E1693" s="15">
        <v>10</v>
      </c>
      <c r="F1693" s="15">
        <v>2</v>
      </c>
      <c r="G1693" s="15">
        <v>10</v>
      </c>
      <c r="H1693" s="15">
        <v>10</v>
      </c>
      <c r="I1693" s="15">
        <v>10</v>
      </c>
      <c r="J1693" s="97"/>
      <c r="K1693" s="152" t="s">
        <v>41</v>
      </c>
      <c r="L1693" s="91" t="str">
        <f t="shared" si="35"/>
        <v>오후</v>
      </c>
      <c r="M1693" s="151"/>
    </row>
    <row r="1694" spans="2:13">
      <c r="B1694" s="72" t="s">
        <v>2999</v>
      </c>
      <c r="C1694" s="15" t="s">
        <v>4436</v>
      </c>
      <c r="D1694" s="15" t="s">
        <v>3378</v>
      </c>
      <c r="E1694" s="15">
        <v>10</v>
      </c>
      <c r="F1694" s="15">
        <v>2</v>
      </c>
      <c r="G1694" s="15">
        <v>10</v>
      </c>
      <c r="H1694" s="15">
        <v>10</v>
      </c>
      <c r="I1694" s="15">
        <v>10</v>
      </c>
      <c r="J1694" s="97"/>
      <c r="K1694" s="152" t="s">
        <v>41</v>
      </c>
      <c r="L1694" s="91" t="str">
        <f t="shared" si="35"/>
        <v>오후</v>
      </c>
      <c r="M1694" s="151"/>
    </row>
    <row r="1695" spans="2:13">
      <c r="B1695" s="72" t="s">
        <v>2999</v>
      </c>
      <c r="C1695" s="15" t="s">
        <v>4436</v>
      </c>
      <c r="D1695" s="15" t="s">
        <v>3380</v>
      </c>
      <c r="E1695" s="15">
        <v>10</v>
      </c>
      <c r="F1695" s="15">
        <v>2</v>
      </c>
      <c r="G1695" s="15">
        <v>10</v>
      </c>
      <c r="H1695" s="15">
        <v>10</v>
      </c>
      <c r="I1695" s="15">
        <v>10</v>
      </c>
      <c r="J1695" s="97"/>
      <c r="K1695" s="152" t="s">
        <v>2990</v>
      </c>
      <c r="L1695" s="91" t="str">
        <f t="shared" si="35"/>
        <v>오후</v>
      </c>
      <c r="M1695" s="151"/>
    </row>
    <row r="1696" spans="2:13">
      <c r="B1696" s="72" t="s">
        <v>2999</v>
      </c>
      <c r="C1696" s="15" t="s">
        <v>4436</v>
      </c>
      <c r="D1696" s="15" t="s">
        <v>3381</v>
      </c>
      <c r="E1696" s="15">
        <v>10</v>
      </c>
      <c r="F1696" s="15">
        <v>2</v>
      </c>
      <c r="G1696" s="15">
        <v>10</v>
      </c>
      <c r="H1696" s="15">
        <v>10</v>
      </c>
      <c r="I1696" s="15">
        <v>10</v>
      </c>
      <c r="J1696" s="97"/>
      <c r="K1696" s="152" t="s">
        <v>88</v>
      </c>
      <c r="L1696" s="91" t="str">
        <f t="shared" si="35"/>
        <v>오후</v>
      </c>
      <c r="M1696" s="151"/>
    </row>
    <row r="1697" spans="2:13">
      <c r="B1697" s="72" t="s">
        <v>2999</v>
      </c>
      <c r="C1697" s="15" t="s">
        <v>4436</v>
      </c>
      <c r="D1697" s="15" t="s">
        <v>3382</v>
      </c>
      <c r="E1697" s="15">
        <v>10</v>
      </c>
      <c r="F1697" s="15">
        <v>2</v>
      </c>
      <c r="G1697" s="15">
        <v>10</v>
      </c>
      <c r="H1697" s="15">
        <v>10</v>
      </c>
      <c r="I1697" s="15">
        <v>10</v>
      </c>
      <c r="J1697" s="97"/>
      <c r="K1697" s="152" t="s">
        <v>95</v>
      </c>
      <c r="L1697" s="91" t="s">
        <v>30</v>
      </c>
      <c r="M1697" s="151"/>
    </row>
    <row r="1698" spans="2:13">
      <c r="B1698" s="72" t="s">
        <v>2999</v>
      </c>
      <c r="C1698" s="15" t="s">
        <v>4436</v>
      </c>
      <c r="D1698" s="15" t="s">
        <v>3383</v>
      </c>
      <c r="E1698" s="15">
        <v>10</v>
      </c>
      <c r="F1698" s="15">
        <v>2</v>
      </c>
      <c r="G1698" s="15">
        <v>10</v>
      </c>
      <c r="H1698" s="15">
        <v>10</v>
      </c>
      <c r="I1698" s="15">
        <v>10</v>
      </c>
      <c r="J1698" s="97"/>
      <c r="K1698" s="152" t="s">
        <v>41</v>
      </c>
      <c r="L1698" s="91" t="str">
        <f>IF(MID(D1698,1,8)&gt;="20241101",IF(VALUE(MID(D1698,10,6))&lt;120000,"오전",IF(VALUE(MID(D1698,10,2))&lt;17,"오후","야간")),
IF(MID(D1698,1,8)&lt;"20241101",IF(VALUE(MID(D1698,10,6))&lt;120000,"오전",IF(VALUE(MID(D1698,10,2))&lt;18,"오후","야간"))
))</f>
        <v>야간</v>
      </c>
      <c r="M1698" s="151"/>
    </row>
    <row r="1699" spans="2:13">
      <c r="B1699" s="72" t="s">
        <v>2999</v>
      </c>
      <c r="C1699" s="15" t="s">
        <v>4436</v>
      </c>
      <c r="D1699" s="15" t="s">
        <v>3384</v>
      </c>
      <c r="E1699" s="15">
        <v>10</v>
      </c>
      <c r="F1699" s="15">
        <v>2</v>
      </c>
      <c r="G1699" s="15">
        <v>10</v>
      </c>
      <c r="H1699" s="15">
        <v>10</v>
      </c>
      <c r="I1699" s="15">
        <v>10</v>
      </c>
      <c r="J1699" s="97"/>
      <c r="K1699" s="152" t="s">
        <v>95</v>
      </c>
      <c r="L1699" s="91" t="s">
        <v>30</v>
      </c>
      <c r="M1699" s="151"/>
    </row>
    <row r="1700" spans="2:13">
      <c r="B1700" s="72" t="s">
        <v>2999</v>
      </c>
      <c r="C1700" s="15" t="s">
        <v>4436</v>
      </c>
      <c r="D1700" s="15" t="s">
        <v>3385</v>
      </c>
      <c r="E1700" s="15">
        <v>10</v>
      </c>
      <c r="F1700" s="15">
        <v>2</v>
      </c>
      <c r="G1700" s="15">
        <v>10</v>
      </c>
      <c r="H1700" s="15">
        <v>10</v>
      </c>
      <c r="I1700" s="15">
        <v>10</v>
      </c>
      <c r="J1700" s="97"/>
      <c r="K1700" s="152" t="s">
        <v>425</v>
      </c>
      <c r="L1700" s="91" t="str">
        <f>IF(MID(D1700,1,8)&gt;="20241101",IF(VALUE(MID(D1700,10,6))&lt;120000,"오전",IF(VALUE(MID(D1700,10,2))&lt;17,"오후","야간")),
IF(MID(D1700,1,8)&lt;"20241101",IF(VALUE(MID(D1700,10,6))&lt;120000,"오전",IF(VALUE(MID(D1700,10,2))&lt;18,"오후","야간"))
))</f>
        <v>야간</v>
      </c>
      <c r="M1700" s="151"/>
    </row>
    <row r="1701" spans="2:13">
      <c r="B1701" s="72" t="s">
        <v>2999</v>
      </c>
      <c r="C1701" s="15" t="s">
        <v>4436</v>
      </c>
      <c r="D1701" s="15" t="s">
        <v>3386</v>
      </c>
      <c r="E1701" s="15">
        <v>10</v>
      </c>
      <c r="F1701" s="15">
        <v>2</v>
      </c>
      <c r="G1701" s="15">
        <v>10</v>
      </c>
      <c r="H1701" s="15">
        <v>10</v>
      </c>
      <c r="I1701" s="15">
        <v>10</v>
      </c>
      <c r="J1701" s="97"/>
      <c r="K1701" s="152" t="s">
        <v>95</v>
      </c>
      <c r="L1701" s="91" t="s">
        <v>30</v>
      </c>
      <c r="M1701" s="151"/>
    </row>
    <row r="1702" spans="2:13">
      <c r="B1702" s="72" t="s">
        <v>2999</v>
      </c>
      <c r="C1702" s="15" t="s">
        <v>4436</v>
      </c>
      <c r="D1702" s="15" t="s">
        <v>3387</v>
      </c>
      <c r="E1702" s="15">
        <v>10</v>
      </c>
      <c r="F1702" s="15">
        <v>2</v>
      </c>
      <c r="G1702" s="15">
        <v>10</v>
      </c>
      <c r="H1702" s="15">
        <v>10</v>
      </c>
      <c r="I1702" s="15">
        <v>10</v>
      </c>
      <c r="J1702" s="97"/>
      <c r="K1702" s="152" t="s">
        <v>95</v>
      </c>
      <c r="L1702" s="91" t="s">
        <v>30</v>
      </c>
      <c r="M1702" s="151"/>
    </row>
    <row r="1703" spans="2:13">
      <c r="B1703" s="72" t="s">
        <v>2999</v>
      </c>
      <c r="C1703" s="15" t="s">
        <v>4436</v>
      </c>
      <c r="D1703" s="15" t="s">
        <v>3388</v>
      </c>
      <c r="E1703" s="15">
        <v>10</v>
      </c>
      <c r="F1703" s="15">
        <v>2</v>
      </c>
      <c r="G1703" s="15">
        <v>10</v>
      </c>
      <c r="H1703" s="15">
        <v>10</v>
      </c>
      <c r="I1703" s="15">
        <v>10</v>
      </c>
      <c r="J1703" s="97"/>
      <c r="K1703" s="152" t="s">
        <v>85</v>
      </c>
      <c r="L1703" s="91" t="str">
        <f>IF(MID(D1703,1,8)&gt;="20241101",IF(VALUE(MID(D1703,10,6))&lt;120000,"오전",IF(VALUE(MID(D1703,10,2))&lt;17,"오후","야간")),
IF(MID(D1703,1,8)&lt;"20241101",IF(VALUE(MID(D1703,10,6))&lt;120000,"오전",IF(VALUE(MID(D1703,10,2))&lt;18,"오후","야간"))
))</f>
        <v>야간</v>
      </c>
      <c r="M1703" s="151"/>
    </row>
    <row r="1704" spans="2:13">
      <c r="B1704" s="72" t="s">
        <v>2999</v>
      </c>
      <c r="C1704" s="15" t="s">
        <v>4436</v>
      </c>
      <c r="D1704" s="15" t="s">
        <v>3389</v>
      </c>
      <c r="E1704" s="15">
        <v>10</v>
      </c>
      <c r="F1704" s="15">
        <v>2</v>
      </c>
      <c r="G1704" s="15">
        <v>10</v>
      </c>
      <c r="H1704" s="15">
        <v>10</v>
      </c>
      <c r="I1704" s="15">
        <v>10</v>
      </c>
      <c r="J1704" s="97"/>
      <c r="K1704" s="152" t="s">
        <v>41</v>
      </c>
      <c r="L1704" s="91" t="str">
        <f>IF(MID(D1704,1,8)&gt;="20241101",IF(VALUE(MID(D1704,10,6))&lt;120000,"오전",IF(VALUE(MID(D1704,10,2))&lt;17,"오후","야간")),
IF(MID(D1704,1,8)&lt;"20241101",IF(VALUE(MID(D1704,10,6))&lt;120000,"오전",IF(VALUE(MID(D1704,10,2))&lt;18,"오후","야간"))
))</f>
        <v>야간</v>
      </c>
      <c r="M1704" s="151"/>
    </row>
    <row r="1705" spans="2:13">
      <c r="B1705" s="72" t="s">
        <v>2999</v>
      </c>
      <c r="C1705" s="15" t="s">
        <v>4436</v>
      </c>
      <c r="D1705" s="15" t="s">
        <v>3390</v>
      </c>
      <c r="E1705" s="15">
        <v>10</v>
      </c>
      <c r="F1705" s="15">
        <v>2</v>
      </c>
      <c r="G1705" s="15">
        <v>10</v>
      </c>
      <c r="H1705" s="15">
        <v>10</v>
      </c>
      <c r="I1705" s="15">
        <v>10</v>
      </c>
      <c r="J1705" s="97"/>
      <c r="K1705" s="152" t="s">
        <v>85</v>
      </c>
      <c r="L1705" s="91" t="str">
        <f>IF(MID(D1705,1,8)&gt;="20241101",IF(VALUE(MID(D1705,10,6))&lt;120000,"오전",IF(VALUE(MID(D1705,10,2))&lt;17,"오후","야간")),
IF(MID(D1705,1,8)&lt;"20241101",IF(VALUE(MID(D1705,10,6))&lt;120000,"오전",IF(VALUE(MID(D1705,10,2))&lt;18,"오후","야간"))
))</f>
        <v>야간</v>
      </c>
      <c r="M1705" s="151"/>
    </row>
    <row r="1706" spans="2:13">
      <c r="B1706" s="72" t="s">
        <v>2999</v>
      </c>
      <c r="C1706" s="15" t="s">
        <v>4436</v>
      </c>
      <c r="D1706" s="15" t="s">
        <v>3391</v>
      </c>
      <c r="E1706" s="15">
        <v>10</v>
      </c>
      <c r="F1706" s="15">
        <v>2</v>
      </c>
      <c r="G1706" s="15">
        <v>10</v>
      </c>
      <c r="H1706" s="15">
        <v>10</v>
      </c>
      <c r="I1706" s="15">
        <v>10</v>
      </c>
      <c r="J1706" s="97"/>
      <c r="K1706" s="152" t="s">
        <v>85</v>
      </c>
      <c r="L1706" s="91" t="str">
        <f>IF(MID(D1706,1,8)&gt;="20241101",IF(VALUE(MID(D1706,10,6))&lt;120000,"오전",IF(VALUE(MID(D1706,10,2))&lt;17,"오후","야간")),
IF(MID(D1706,1,8)&lt;"20241101",IF(VALUE(MID(D1706,10,6))&lt;120000,"오전",IF(VALUE(MID(D1706,10,2))&lt;18,"오후","야간"))
))</f>
        <v>야간</v>
      </c>
      <c r="M1706" s="151"/>
    </row>
    <row r="1707" spans="2:13">
      <c r="B1707" s="72" t="s">
        <v>2999</v>
      </c>
      <c r="C1707" s="15" t="s">
        <v>4436</v>
      </c>
      <c r="D1707" s="15" t="s">
        <v>3392</v>
      </c>
      <c r="E1707" s="15">
        <v>10</v>
      </c>
      <c r="F1707" s="15">
        <v>2</v>
      </c>
      <c r="G1707" s="15">
        <v>10</v>
      </c>
      <c r="H1707" s="15">
        <v>10</v>
      </c>
      <c r="I1707" s="15">
        <v>10</v>
      </c>
      <c r="J1707" s="97"/>
      <c r="K1707" s="152" t="s">
        <v>95</v>
      </c>
      <c r="L1707" s="91" t="s">
        <v>30</v>
      </c>
      <c r="M1707" s="151"/>
    </row>
    <row r="1708" spans="2:13">
      <c r="B1708" s="72" t="s">
        <v>2999</v>
      </c>
      <c r="C1708" s="15" t="s">
        <v>4436</v>
      </c>
      <c r="D1708" s="15" t="s">
        <v>3394</v>
      </c>
      <c r="E1708" s="15">
        <v>10</v>
      </c>
      <c r="F1708" s="15">
        <v>2</v>
      </c>
      <c r="G1708" s="15">
        <v>10</v>
      </c>
      <c r="H1708" s="15">
        <v>10</v>
      </c>
      <c r="I1708" s="15">
        <v>10</v>
      </c>
      <c r="J1708" s="97"/>
      <c r="K1708" s="152" t="s">
        <v>95</v>
      </c>
      <c r="L1708" s="91" t="s">
        <v>30</v>
      </c>
      <c r="M1708" s="151"/>
    </row>
    <row r="1709" spans="2:13">
      <c r="B1709" s="72" t="s">
        <v>2999</v>
      </c>
      <c r="C1709" s="15" t="s">
        <v>4436</v>
      </c>
      <c r="D1709" s="15" t="s">
        <v>3395</v>
      </c>
      <c r="E1709" s="15">
        <v>10</v>
      </c>
      <c r="F1709" s="15">
        <v>2</v>
      </c>
      <c r="G1709" s="15">
        <v>10</v>
      </c>
      <c r="H1709" s="15">
        <v>10</v>
      </c>
      <c r="I1709" s="15">
        <v>10</v>
      </c>
      <c r="J1709" s="97"/>
      <c r="K1709" s="152" t="s">
        <v>423</v>
      </c>
      <c r="L1709" s="91" t="str">
        <f>IF(MID(D1709,1,8)&gt;="20241101",IF(VALUE(MID(D1709,10,6))&lt;120000,"오전",IF(VALUE(MID(D1709,10,2))&lt;17,"오후","야간")),
IF(MID(D1709,1,8)&lt;"20241101",IF(VALUE(MID(D1709,10,6))&lt;120000,"오전",IF(VALUE(MID(D1709,10,2))&lt;18,"오후","야간"))
))</f>
        <v>야간</v>
      </c>
      <c r="M1709" s="151"/>
    </row>
    <row r="1710" spans="2:13">
      <c r="B1710" s="72" t="s">
        <v>2999</v>
      </c>
      <c r="C1710" s="15" t="s">
        <v>4436</v>
      </c>
      <c r="D1710" s="15" t="s">
        <v>3399</v>
      </c>
      <c r="E1710" s="15">
        <v>10</v>
      </c>
      <c r="F1710" s="15">
        <v>2</v>
      </c>
      <c r="G1710" s="15">
        <v>10</v>
      </c>
      <c r="H1710" s="15">
        <v>10</v>
      </c>
      <c r="I1710" s="15">
        <v>10</v>
      </c>
      <c r="J1710" s="97"/>
      <c r="K1710" s="152" t="s">
        <v>2969</v>
      </c>
      <c r="L1710" s="91" t="s">
        <v>30</v>
      </c>
      <c r="M1710" s="151"/>
    </row>
    <row r="1711" spans="2:13">
      <c r="B1711" s="72" t="s">
        <v>2999</v>
      </c>
      <c r="C1711" s="15" t="s">
        <v>4436</v>
      </c>
      <c r="D1711" s="15" t="s">
        <v>3401</v>
      </c>
      <c r="E1711" s="15">
        <v>10</v>
      </c>
      <c r="F1711" s="15">
        <v>2</v>
      </c>
      <c r="G1711" s="15">
        <v>10</v>
      </c>
      <c r="H1711" s="15">
        <v>10</v>
      </c>
      <c r="I1711" s="15">
        <v>10</v>
      </c>
      <c r="J1711" s="97"/>
      <c r="K1711" s="152" t="s">
        <v>88</v>
      </c>
      <c r="L1711" s="91" t="str">
        <f t="shared" ref="L1711:L1742" si="36">IF(MID(D1711,1,8)&gt;="20241101",IF(VALUE(MID(D1711,10,6))&lt;120000,"오전",IF(VALUE(MID(D1711,10,2))&lt;17,"오후","야간")),
IF(MID(D1711,1,8)&lt;"20241101",IF(VALUE(MID(D1711,10,6))&lt;120000,"오전",IF(VALUE(MID(D1711,10,2))&lt;18,"오후","야간"))
))</f>
        <v>야간</v>
      </c>
      <c r="M1711" s="151"/>
    </row>
    <row r="1712" spans="2:13">
      <c r="B1712" s="72" t="s">
        <v>2999</v>
      </c>
      <c r="C1712" s="15" t="s">
        <v>4446</v>
      </c>
      <c r="D1712" s="15" t="s">
        <v>3402</v>
      </c>
      <c r="E1712" s="15">
        <v>10</v>
      </c>
      <c r="F1712" s="15">
        <v>2</v>
      </c>
      <c r="G1712" s="15">
        <v>10</v>
      </c>
      <c r="H1712" s="15">
        <v>10</v>
      </c>
      <c r="I1712" s="15">
        <v>10</v>
      </c>
      <c r="J1712" s="97"/>
      <c r="K1712" s="152" t="s">
        <v>88</v>
      </c>
      <c r="L1712" s="91" t="str">
        <f t="shared" si="36"/>
        <v>야간</v>
      </c>
      <c r="M1712" s="151"/>
    </row>
    <row r="1713" spans="2:13">
      <c r="B1713" s="72" t="s">
        <v>2999</v>
      </c>
      <c r="C1713" s="15" t="s">
        <v>4446</v>
      </c>
      <c r="D1713" s="15" t="s">
        <v>3403</v>
      </c>
      <c r="E1713" s="15">
        <v>10</v>
      </c>
      <c r="F1713" s="15">
        <v>2</v>
      </c>
      <c r="G1713" s="15">
        <v>10</v>
      </c>
      <c r="H1713" s="15">
        <v>10</v>
      </c>
      <c r="I1713" s="15">
        <v>10</v>
      </c>
      <c r="J1713" s="97"/>
      <c r="K1713" s="152" t="s">
        <v>85</v>
      </c>
      <c r="L1713" s="91" t="str">
        <f t="shared" si="36"/>
        <v>야간</v>
      </c>
      <c r="M1713" s="151"/>
    </row>
    <row r="1714" spans="2:13">
      <c r="B1714" s="72" t="s">
        <v>2999</v>
      </c>
      <c r="C1714" s="15" t="s">
        <v>4446</v>
      </c>
      <c r="D1714" s="15" t="s">
        <v>3405</v>
      </c>
      <c r="E1714" s="15">
        <v>10</v>
      </c>
      <c r="F1714" s="15">
        <v>2</v>
      </c>
      <c r="G1714" s="15">
        <v>10</v>
      </c>
      <c r="H1714" s="15">
        <v>10</v>
      </c>
      <c r="I1714" s="15">
        <v>10</v>
      </c>
      <c r="J1714" s="97"/>
      <c r="K1714" s="152" t="s">
        <v>88</v>
      </c>
      <c r="L1714" s="91" t="str">
        <f t="shared" si="36"/>
        <v>야간</v>
      </c>
      <c r="M1714" s="151"/>
    </row>
    <row r="1715" spans="2:13">
      <c r="B1715" s="72" t="s">
        <v>2999</v>
      </c>
      <c r="C1715" s="15" t="s">
        <v>4446</v>
      </c>
      <c r="D1715" s="15" t="s">
        <v>3407</v>
      </c>
      <c r="E1715" s="15">
        <v>10</v>
      </c>
      <c r="F1715" s="15">
        <v>2</v>
      </c>
      <c r="G1715" s="15">
        <v>10</v>
      </c>
      <c r="H1715" s="15">
        <v>10</v>
      </c>
      <c r="I1715" s="15">
        <v>10</v>
      </c>
      <c r="J1715" s="97"/>
      <c r="K1715" s="152" t="s">
        <v>41</v>
      </c>
      <c r="L1715" s="91" t="str">
        <f t="shared" si="36"/>
        <v>야간</v>
      </c>
      <c r="M1715" s="151"/>
    </row>
    <row r="1716" spans="2:13">
      <c r="B1716" s="72" t="s">
        <v>2999</v>
      </c>
      <c r="C1716" s="15" t="s">
        <v>4446</v>
      </c>
      <c r="D1716" s="15" t="s">
        <v>3408</v>
      </c>
      <c r="E1716" s="15">
        <v>10</v>
      </c>
      <c r="F1716" s="15">
        <v>2</v>
      </c>
      <c r="G1716" s="15">
        <v>10</v>
      </c>
      <c r="H1716" s="15">
        <v>10</v>
      </c>
      <c r="I1716" s="15">
        <v>10</v>
      </c>
      <c r="J1716" s="97"/>
      <c r="K1716" s="152" t="s">
        <v>428</v>
      </c>
      <c r="L1716" s="91" t="str">
        <f t="shared" si="36"/>
        <v>야간</v>
      </c>
      <c r="M1716" s="151"/>
    </row>
    <row r="1717" spans="2:13">
      <c r="B1717" s="72" t="s">
        <v>2999</v>
      </c>
      <c r="C1717" s="15" t="s">
        <v>4423</v>
      </c>
      <c r="D1717" s="15" t="s">
        <v>3412</v>
      </c>
      <c r="E1717" s="15">
        <v>10</v>
      </c>
      <c r="F1717" s="15">
        <v>2</v>
      </c>
      <c r="G1717" s="15">
        <v>10</v>
      </c>
      <c r="H1717" s="15">
        <v>10</v>
      </c>
      <c r="I1717" s="15">
        <v>10</v>
      </c>
      <c r="J1717" s="97"/>
      <c r="K1717" s="152" t="s">
        <v>93</v>
      </c>
      <c r="L1717" s="91" t="str">
        <f t="shared" si="36"/>
        <v>야간</v>
      </c>
      <c r="M1717" s="151"/>
    </row>
    <row r="1718" spans="2:13">
      <c r="B1718" s="72" t="s">
        <v>2999</v>
      </c>
      <c r="C1718" s="15" t="s">
        <v>4423</v>
      </c>
      <c r="D1718" s="15" t="s">
        <v>3414</v>
      </c>
      <c r="E1718" s="15">
        <v>10</v>
      </c>
      <c r="F1718" s="15">
        <v>2</v>
      </c>
      <c r="G1718" s="15">
        <v>10</v>
      </c>
      <c r="H1718" s="15">
        <v>10</v>
      </c>
      <c r="I1718" s="15">
        <v>10</v>
      </c>
      <c r="J1718" s="97"/>
      <c r="K1718" s="152" t="s">
        <v>93</v>
      </c>
      <c r="L1718" s="91" t="str">
        <f t="shared" si="36"/>
        <v>야간</v>
      </c>
      <c r="M1718" s="151"/>
    </row>
    <row r="1719" spans="2:13">
      <c r="B1719" s="72" t="s">
        <v>2999</v>
      </c>
      <c r="C1719" s="15" t="s">
        <v>4423</v>
      </c>
      <c r="D1719" s="15" t="s">
        <v>3418</v>
      </c>
      <c r="E1719" s="15">
        <v>10</v>
      </c>
      <c r="F1719" s="15">
        <v>2</v>
      </c>
      <c r="G1719" s="15">
        <v>10</v>
      </c>
      <c r="H1719" s="15">
        <v>10</v>
      </c>
      <c r="I1719" s="15">
        <v>10</v>
      </c>
      <c r="J1719" s="97"/>
      <c r="K1719" s="152" t="s">
        <v>93</v>
      </c>
      <c r="L1719" s="91" t="str">
        <f t="shared" si="36"/>
        <v>야간</v>
      </c>
      <c r="M1719" s="151"/>
    </row>
    <row r="1720" spans="2:13">
      <c r="B1720" s="72" t="s">
        <v>2999</v>
      </c>
      <c r="C1720" s="15" t="s">
        <v>4423</v>
      </c>
      <c r="D1720" s="15" t="s">
        <v>3423</v>
      </c>
      <c r="E1720" s="15">
        <v>10</v>
      </c>
      <c r="F1720" s="15">
        <v>2</v>
      </c>
      <c r="G1720" s="15">
        <v>10</v>
      </c>
      <c r="H1720" s="15">
        <v>10</v>
      </c>
      <c r="I1720" s="15">
        <v>10</v>
      </c>
      <c r="J1720" s="97"/>
      <c r="K1720" s="152" t="s">
        <v>88</v>
      </c>
      <c r="L1720" s="91" t="str">
        <f t="shared" si="36"/>
        <v>야간</v>
      </c>
      <c r="M1720" s="151"/>
    </row>
    <row r="1721" spans="2:13">
      <c r="B1721" s="72" t="s">
        <v>2999</v>
      </c>
      <c r="C1721" s="15" t="s">
        <v>4423</v>
      </c>
      <c r="D1721" s="15" t="s">
        <v>3424</v>
      </c>
      <c r="E1721" s="15">
        <v>10</v>
      </c>
      <c r="F1721" s="15">
        <v>2</v>
      </c>
      <c r="G1721" s="15">
        <v>10</v>
      </c>
      <c r="H1721" s="15">
        <v>10</v>
      </c>
      <c r="I1721" s="15">
        <v>10</v>
      </c>
      <c r="J1721" s="97"/>
      <c r="K1721" s="152" t="s">
        <v>41</v>
      </c>
      <c r="L1721" s="91" t="str">
        <f t="shared" si="36"/>
        <v>야간</v>
      </c>
      <c r="M1721" s="151"/>
    </row>
    <row r="1722" spans="2:13">
      <c r="B1722" s="72" t="s">
        <v>2999</v>
      </c>
      <c r="C1722" s="15" t="s">
        <v>4423</v>
      </c>
      <c r="D1722" s="15" t="s">
        <v>3425</v>
      </c>
      <c r="E1722" s="15">
        <v>10</v>
      </c>
      <c r="F1722" s="15">
        <v>2</v>
      </c>
      <c r="G1722" s="15">
        <v>10</v>
      </c>
      <c r="H1722" s="15">
        <v>10</v>
      </c>
      <c r="I1722" s="15">
        <v>10</v>
      </c>
      <c r="J1722" s="97"/>
      <c r="K1722" s="152" t="s">
        <v>85</v>
      </c>
      <c r="L1722" s="91" t="str">
        <f t="shared" si="36"/>
        <v>야간</v>
      </c>
      <c r="M1722" s="151"/>
    </row>
    <row r="1723" spans="2:13">
      <c r="B1723" s="72" t="s">
        <v>2999</v>
      </c>
      <c r="C1723" s="15" t="s">
        <v>4423</v>
      </c>
      <c r="D1723" s="15" t="s">
        <v>3426</v>
      </c>
      <c r="E1723" s="15">
        <v>10</v>
      </c>
      <c r="F1723" s="15">
        <v>2</v>
      </c>
      <c r="G1723" s="15">
        <v>10</v>
      </c>
      <c r="H1723" s="15">
        <v>10</v>
      </c>
      <c r="I1723" s="15">
        <v>10</v>
      </c>
      <c r="J1723" s="97"/>
      <c r="K1723" s="152" t="s">
        <v>41</v>
      </c>
      <c r="L1723" s="91" t="str">
        <f t="shared" si="36"/>
        <v>야간</v>
      </c>
      <c r="M1723" s="151"/>
    </row>
    <row r="1724" spans="2:13">
      <c r="B1724" s="72" t="s">
        <v>2999</v>
      </c>
      <c r="C1724" s="15" t="s">
        <v>4423</v>
      </c>
      <c r="D1724" s="15" t="s">
        <v>3427</v>
      </c>
      <c r="E1724" s="15">
        <v>10</v>
      </c>
      <c r="F1724" s="15">
        <v>2</v>
      </c>
      <c r="G1724" s="15">
        <v>10</v>
      </c>
      <c r="H1724" s="15">
        <v>10</v>
      </c>
      <c r="I1724" s="15">
        <v>10</v>
      </c>
      <c r="J1724" s="97"/>
      <c r="K1724" s="152" t="s">
        <v>41</v>
      </c>
      <c r="L1724" s="91" t="str">
        <f t="shared" si="36"/>
        <v>야간</v>
      </c>
      <c r="M1724" s="151"/>
    </row>
    <row r="1725" spans="2:13">
      <c r="B1725" s="72" t="s">
        <v>2999</v>
      </c>
      <c r="C1725" s="15" t="s">
        <v>4423</v>
      </c>
      <c r="D1725" s="15" t="s">
        <v>3428</v>
      </c>
      <c r="E1725" s="15">
        <v>10</v>
      </c>
      <c r="F1725" s="15">
        <v>2</v>
      </c>
      <c r="G1725" s="15">
        <v>10</v>
      </c>
      <c r="H1725" s="15">
        <v>10</v>
      </c>
      <c r="I1725" s="15">
        <v>10</v>
      </c>
      <c r="J1725" s="97"/>
      <c r="K1725" s="152" t="s">
        <v>88</v>
      </c>
      <c r="L1725" s="91" t="str">
        <f t="shared" si="36"/>
        <v>야간</v>
      </c>
      <c r="M1725" s="151"/>
    </row>
    <row r="1726" spans="2:13">
      <c r="B1726" s="72" t="s">
        <v>2999</v>
      </c>
      <c r="C1726" s="15" t="s">
        <v>4423</v>
      </c>
      <c r="D1726" s="15" t="s">
        <v>3429</v>
      </c>
      <c r="E1726" s="15">
        <v>10</v>
      </c>
      <c r="F1726" s="15">
        <v>2</v>
      </c>
      <c r="G1726" s="15">
        <v>10</v>
      </c>
      <c r="H1726" s="15">
        <v>10</v>
      </c>
      <c r="I1726" s="15">
        <v>10</v>
      </c>
      <c r="J1726" s="97"/>
      <c r="K1726" s="152" t="s">
        <v>41</v>
      </c>
      <c r="L1726" s="91" t="str">
        <f t="shared" si="36"/>
        <v>야간</v>
      </c>
      <c r="M1726" s="151"/>
    </row>
    <row r="1727" spans="2:13">
      <c r="B1727" s="72" t="s">
        <v>2999</v>
      </c>
      <c r="C1727" s="15" t="s">
        <v>4423</v>
      </c>
      <c r="D1727" s="15" t="s">
        <v>3430</v>
      </c>
      <c r="E1727" s="15">
        <v>10</v>
      </c>
      <c r="F1727" s="15">
        <v>2</v>
      </c>
      <c r="G1727" s="15">
        <v>10</v>
      </c>
      <c r="H1727" s="15">
        <v>10</v>
      </c>
      <c r="I1727" s="15">
        <v>10</v>
      </c>
      <c r="J1727" s="97"/>
      <c r="K1727" s="152" t="s">
        <v>41</v>
      </c>
      <c r="L1727" s="91" t="str">
        <f t="shared" si="36"/>
        <v>야간</v>
      </c>
      <c r="M1727" s="151"/>
    </row>
    <row r="1728" spans="2:13">
      <c r="B1728" s="72" t="s">
        <v>2999</v>
      </c>
      <c r="C1728" s="15" t="s">
        <v>4423</v>
      </c>
      <c r="D1728" s="15" t="s">
        <v>3432</v>
      </c>
      <c r="E1728" s="15">
        <v>10</v>
      </c>
      <c r="F1728" s="15">
        <v>2</v>
      </c>
      <c r="G1728" s="15">
        <v>10</v>
      </c>
      <c r="H1728" s="15">
        <v>10</v>
      </c>
      <c r="I1728" s="15">
        <v>10</v>
      </c>
      <c r="J1728" s="97"/>
      <c r="K1728" s="152" t="s">
        <v>41</v>
      </c>
      <c r="L1728" s="91" t="str">
        <f t="shared" si="36"/>
        <v>야간</v>
      </c>
      <c r="M1728" s="151"/>
    </row>
    <row r="1729" spans="2:13">
      <c r="B1729" s="72" t="s">
        <v>2999</v>
      </c>
      <c r="C1729" s="15" t="s">
        <v>4423</v>
      </c>
      <c r="D1729" s="15" t="s">
        <v>3433</v>
      </c>
      <c r="E1729" s="15">
        <v>10</v>
      </c>
      <c r="F1729" s="15">
        <v>2</v>
      </c>
      <c r="G1729" s="15">
        <v>10</v>
      </c>
      <c r="H1729" s="15">
        <v>10</v>
      </c>
      <c r="I1729" s="15">
        <v>10</v>
      </c>
      <c r="J1729" s="97"/>
      <c r="K1729" s="152" t="s">
        <v>85</v>
      </c>
      <c r="L1729" s="91" t="str">
        <f t="shared" si="36"/>
        <v>야간</v>
      </c>
      <c r="M1729" s="151"/>
    </row>
    <row r="1730" spans="2:13">
      <c r="B1730" s="72" t="s">
        <v>2999</v>
      </c>
      <c r="C1730" s="15" t="s">
        <v>4423</v>
      </c>
      <c r="D1730" s="15" t="s">
        <v>3434</v>
      </c>
      <c r="E1730" s="15">
        <v>10</v>
      </c>
      <c r="F1730" s="15">
        <v>2</v>
      </c>
      <c r="G1730" s="15">
        <v>10</v>
      </c>
      <c r="H1730" s="15">
        <v>10</v>
      </c>
      <c r="I1730" s="15">
        <v>10</v>
      </c>
      <c r="J1730" s="97"/>
      <c r="K1730" s="152" t="s">
        <v>41</v>
      </c>
      <c r="L1730" s="91" t="str">
        <f t="shared" si="36"/>
        <v>야간</v>
      </c>
      <c r="M1730" s="151"/>
    </row>
    <row r="1731" spans="2:13">
      <c r="B1731" s="72" t="s">
        <v>2999</v>
      </c>
      <c r="C1731" s="15" t="s">
        <v>4423</v>
      </c>
      <c r="D1731" s="15" t="s">
        <v>3435</v>
      </c>
      <c r="E1731" s="15">
        <v>10</v>
      </c>
      <c r="F1731" s="15">
        <v>2</v>
      </c>
      <c r="G1731" s="15">
        <v>10</v>
      </c>
      <c r="H1731" s="15">
        <v>10</v>
      </c>
      <c r="I1731" s="15">
        <v>10</v>
      </c>
      <c r="J1731" s="97"/>
      <c r="K1731" s="152" t="s">
        <v>425</v>
      </c>
      <c r="L1731" s="91" t="str">
        <f t="shared" si="36"/>
        <v>야간</v>
      </c>
      <c r="M1731" s="151"/>
    </row>
    <row r="1732" spans="2:13">
      <c r="B1732" s="72" t="s">
        <v>2999</v>
      </c>
      <c r="C1732" s="15" t="s">
        <v>4423</v>
      </c>
      <c r="D1732" s="15" t="s">
        <v>3436</v>
      </c>
      <c r="E1732" s="15">
        <v>10</v>
      </c>
      <c r="F1732" s="15">
        <v>2</v>
      </c>
      <c r="G1732" s="15">
        <v>10</v>
      </c>
      <c r="H1732" s="15">
        <v>10</v>
      </c>
      <c r="I1732" s="15">
        <v>10</v>
      </c>
      <c r="J1732" s="97"/>
      <c r="K1732" s="152" t="s">
        <v>41</v>
      </c>
      <c r="L1732" s="91" t="str">
        <f t="shared" si="36"/>
        <v>야간</v>
      </c>
      <c r="M1732" s="151"/>
    </row>
    <row r="1733" spans="2:13">
      <c r="B1733" s="72" t="s">
        <v>2999</v>
      </c>
      <c r="C1733" s="15" t="s">
        <v>4447</v>
      </c>
      <c r="D1733" s="15" t="s">
        <v>3437</v>
      </c>
      <c r="E1733" s="15">
        <v>10</v>
      </c>
      <c r="F1733" s="15">
        <v>2</v>
      </c>
      <c r="G1733" s="15">
        <v>10</v>
      </c>
      <c r="H1733" s="15">
        <v>10</v>
      </c>
      <c r="I1733" s="15">
        <v>10</v>
      </c>
      <c r="J1733" s="97"/>
      <c r="K1733" s="152" t="s">
        <v>91</v>
      </c>
      <c r="L1733" s="91" t="str">
        <f t="shared" si="36"/>
        <v>오전</v>
      </c>
      <c r="M1733" s="151"/>
    </row>
    <row r="1734" spans="2:13">
      <c r="B1734" s="72" t="s">
        <v>2999</v>
      </c>
      <c r="C1734" s="15" t="s">
        <v>4424</v>
      </c>
      <c r="D1734" s="15" t="s">
        <v>3439</v>
      </c>
      <c r="E1734" s="15">
        <v>10</v>
      </c>
      <c r="F1734" s="15">
        <v>2</v>
      </c>
      <c r="G1734" s="15">
        <v>10</v>
      </c>
      <c r="H1734" s="15">
        <v>10</v>
      </c>
      <c r="I1734" s="15">
        <v>10</v>
      </c>
      <c r="J1734" s="97"/>
      <c r="K1734" s="152" t="s">
        <v>73</v>
      </c>
      <c r="L1734" s="91" t="str">
        <f t="shared" si="36"/>
        <v>오후</v>
      </c>
      <c r="M1734" s="151"/>
    </row>
    <row r="1735" spans="2:13">
      <c r="B1735" s="72" t="s">
        <v>2999</v>
      </c>
      <c r="C1735" s="15" t="s">
        <v>4424</v>
      </c>
      <c r="D1735" s="15" t="s">
        <v>3440</v>
      </c>
      <c r="E1735" s="15">
        <v>10</v>
      </c>
      <c r="F1735" s="15">
        <v>2</v>
      </c>
      <c r="G1735" s="15">
        <v>10</v>
      </c>
      <c r="H1735" s="15">
        <v>10</v>
      </c>
      <c r="I1735" s="15">
        <v>10</v>
      </c>
      <c r="J1735" s="97"/>
      <c r="K1735" s="152" t="s">
        <v>73</v>
      </c>
      <c r="L1735" s="91" t="str">
        <f t="shared" si="36"/>
        <v>오후</v>
      </c>
      <c r="M1735" s="151"/>
    </row>
    <row r="1736" spans="2:13">
      <c r="B1736" s="72" t="s">
        <v>2999</v>
      </c>
      <c r="C1736" s="15" t="s">
        <v>4424</v>
      </c>
      <c r="D1736" s="15" t="s">
        <v>3443</v>
      </c>
      <c r="E1736" s="15">
        <v>10</v>
      </c>
      <c r="F1736" s="15">
        <v>2</v>
      </c>
      <c r="G1736" s="15">
        <v>10</v>
      </c>
      <c r="H1736" s="15">
        <v>10</v>
      </c>
      <c r="I1736" s="15">
        <v>10</v>
      </c>
      <c r="J1736" s="97"/>
      <c r="K1736" s="152" t="s">
        <v>93</v>
      </c>
      <c r="L1736" s="91" t="str">
        <f t="shared" si="36"/>
        <v>오후</v>
      </c>
      <c r="M1736" s="151"/>
    </row>
    <row r="1737" spans="2:13">
      <c r="B1737" s="72" t="s">
        <v>2999</v>
      </c>
      <c r="C1737" s="15" t="s">
        <v>4424</v>
      </c>
      <c r="D1737" s="15" t="s">
        <v>3444</v>
      </c>
      <c r="E1737" s="15">
        <v>10</v>
      </c>
      <c r="F1737" s="15">
        <v>2</v>
      </c>
      <c r="G1737" s="15">
        <v>10</v>
      </c>
      <c r="H1737" s="15">
        <v>10</v>
      </c>
      <c r="I1737" s="15">
        <v>10</v>
      </c>
      <c r="J1737" s="97"/>
      <c r="K1737" s="152" t="s">
        <v>91</v>
      </c>
      <c r="L1737" s="91" t="str">
        <f t="shared" si="36"/>
        <v>오후</v>
      </c>
      <c r="M1737" s="151"/>
    </row>
    <row r="1738" spans="2:13">
      <c r="B1738" s="72" t="s">
        <v>2999</v>
      </c>
      <c r="C1738" s="15" t="s">
        <v>4424</v>
      </c>
      <c r="D1738" s="15" t="s">
        <v>3445</v>
      </c>
      <c r="E1738" s="15">
        <v>10</v>
      </c>
      <c r="F1738" s="15">
        <v>2</v>
      </c>
      <c r="G1738" s="15">
        <v>10</v>
      </c>
      <c r="H1738" s="15">
        <v>10</v>
      </c>
      <c r="I1738" s="15">
        <v>10</v>
      </c>
      <c r="J1738" s="97"/>
      <c r="K1738" s="152" t="s">
        <v>1135</v>
      </c>
      <c r="L1738" s="91" t="str">
        <f t="shared" si="36"/>
        <v>오후</v>
      </c>
      <c r="M1738" s="151"/>
    </row>
    <row r="1739" spans="2:13">
      <c r="B1739" s="72" t="s">
        <v>2999</v>
      </c>
      <c r="C1739" s="15" t="s">
        <v>4424</v>
      </c>
      <c r="D1739" s="15" t="s">
        <v>3447</v>
      </c>
      <c r="E1739" s="15">
        <v>10</v>
      </c>
      <c r="F1739" s="15">
        <v>2</v>
      </c>
      <c r="G1739" s="15">
        <v>10</v>
      </c>
      <c r="H1739" s="15">
        <v>10</v>
      </c>
      <c r="I1739" s="15">
        <v>10</v>
      </c>
      <c r="J1739" s="97"/>
      <c r="K1739" s="152" t="s">
        <v>73</v>
      </c>
      <c r="L1739" s="91" t="str">
        <f t="shared" si="36"/>
        <v>오후</v>
      </c>
      <c r="M1739" s="151"/>
    </row>
    <row r="1740" spans="2:13">
      <c r="B1740" s="72" t="s">
        <v>2999</v>
      </c>
      <c r="C1740" s="15" t="s">
        <v>4424</v>
      </c>
      <c r="D1740" s="15" t="s">
        <v>3448</v>
      </c>
      <c r="E1740" s="15">
        <v>10</v>
      </c>
      <c r="F1740" s="15">
        <v>2</v>
      </c>
      <c r="G1740" s="15">
        <v>10</v>
      </c>
      <c r="H1740" s="15">
        <v>10</v>
      </c>
      <c r="I1740" s="15">
        <v>10</v>
      </c>
      <c r="J1740" s="97"/>
      <c r="K1740" s="152" t="s">
        <v>91</v>
      </c>
      <c r="L1740" s="91" t="str">
        <f t="shared" si="36"/>
        <v>오후</v>
      </c>
      <c r="M1740" s="151"/>
    </row>
    <row r="1741" spans="2:13">
      <c r="B1741" s="15" t="s">
        <v>2999</v>
      </c>
      <c r="C1741" s="15" t="s">
        <v>4424</v>
      </c>
      <c r="D1741" s="15" t="s">
        <v>3449</v>
      </c>
      <c r="E1741" s="15">
        <v>10</v>
      </c>
      <c r="F1741" s="15">
        <v>2</v>
      </c>
      <c r="G1741" s="15">
        <v>10</v>
      </c>
      <c r="H1741" s="15">
        <v>10</v>
      </c>
      <c r="I1741" s="15">
        <v>10</v>
      </c>
      <c r="J1741" s="97"/>
      <c r="K1741" s="152" t="s">
        <v>91</v>
      </c>
      <c r="L1741" s="91" t="str">
        <f t="shared" si="36"/>
        <v>오후</v>
      </c>
      <c r="M1741" s="151"/>
    </row>
    <row r="1742" spans="2:13">
      <c r="B1742" s="15" t="s">
        <v>2999</v>
      </c>
      <c r="C1742" s="15" t="s">
        <v>4424</v>
      </c>
      <c r="D1742" s="15" t="s">
        <v>3450</v>
      </c>
      <c r="E1742" s="15">
        <v>10</v>
      </c>
      <c r="F1742" s="15">
        <v>2</v>
      </c>
      <c r="G1742" s="15">
        <v>10</v>
      </c>
      <c r="H1742" s="15">
        <v>10</v>
      </c>
      <c r="I1742" s="15">
        <v>10</v>
      </c>
      <c r="J1742" s="97"/>
      <c r="K1742" s="152" t="s">
        <v>91</v>
      </c>
      <c r="L1742" s="91" t="str">
        <f t="shared" si="36"/>
        <v>오후</v>
      </c>
      <c r="M1742" s="151"/>
    </row>
    <row r="1743" spans="2:13">
      <c r="B1743" s="15" t="s">
        <v>2999</v>
      </c>
      <c r="C1743" s="15" t="s">
        <v>4424</v>
      </c>
      <c r="D1743" s="15" t="s">
        <v>3451</v>
      </c>
      <c r="E1743" s="15">
        <v>10</v>
      </c>
      <c r="F1743" s="15">
        <v>2</v>
      </c>
      <c r="G1743" s="15">
        <v>10</v>
      </c>
      <c r="H1743" s="15">
        <v>10</v>
      </c>
      <c r="I1743" s="15">
        <v>10</v>
      </c>
      <c r="J1743" s="97"/>
      <c r="K1743" s="152" t="s">
        <v>91</v>
      </c>
      <c r="L1743" s="91" t="str">
        <f t="shared" ref="L1743:L1774" si="37">IF(MID(D1743,1,8)&gt;="20241101",IF(VALUE(MID(D1743,10,6))&lt;120000,"오전",IF(VALUE(MID(D1743,10,2))&lt;17,"오후","야간")),
IF(MID(D1743,1,8)&lt;"20241101",IF(VALUE(MID(D1743,10,6))&lt;120000,"오전",IF(VALUE(MID(D1743,10,2))&lt;18,"오후","야간"))
))</f>
        <v>오후</v>
      </c>
      <c r="M1743" s="151"/>
    </row>
    <row r="1744" spans="2:13">
      <c r="B1744" s="15" t="s">
        <v>2999</v>
      </c>
      <c r="C1744" s="15" t="s">
        <v>4424</v>
      </c>
      <c r="D1744" s="15" t="s">
        <v>3456</v>
      </c>
      <c r="E1744" s="15">
        <v>10</v>
      </c>
      <c r="F1744" s="15">
        <v>2</v>
      </c>
      <c r="G1744" s="15">
        <v>10</v>
      </c>
      <c r="H1744" s="15">
        <v>10</v>
      </c>
      <c r="I1744" s="15">
        <v>10</v>
      </c>
      <c r="J1744" s="97"/>
      <c r="K1744" s="152" t="s">
        <v>95</v>
      </c>
      <c r="L1744" s="91" t="str">
        <f t="shared" si="37"/>
        <v>오후</v>
      </c>
      <c r="M1744" s="151"/>
    </row>
    <row r="1745" spans="2:13">
      <c r="B1745" s="15" t="s">
        <v>2999</v>
      </c>
      <c r="C1745" s="15" t="s">
        <v>4424</v>
      </c>
      <c r="D1745" s="15" t="s">
        <v>3457</v>
      </c>
      <c r="E1745" s="15">
        <v>10</v>
      </c>
      <c r="F1745" s="15">
        <v>2</v>
      </c>
      <c r="G1745" s="15">
        <v>10</v>
      </c>
      <c r="H1745" s="15">
        <v>10</v>
      </c>
      <c r="I1745" s="15">
        <v>10</v>
      </c>
      <c r="J1745" s="97"/>
      <c r="K1745" s="152" t="s">
        <v>85</v>
      </c>
      <c r="L1745" s="91" t="str">
        <f t="shared" si="37"/>
        <v>오후</v>
      </c>
      <c r="M1745" s="151"/>
    </row>
    <row r="1746" spans="2:13">
      <c r="B1746" s="15" t="s">
        <v>2999</v>
      </c>
      <c r="C1746" s="15" t="s">
        <v>4424</v>
      </c>
      <c r="D1746" s="15" t="s">
        <v>3458</v>
      </c>
      <c r="E1746" s="15">
        <v>10</v>
      </c>
      <c r="F1746" s="15">
        <v>2</v>
      </c>
      <c r="G1746" s="15">
        <v>10</v>
      </c>
      <c r="H1746" s="15">
        <v>10</v>
      </c>
      <c r="I1746" s="15">
        <v>10</v>
      </c>
      <c r="J1746" s="97"/>
      <c r="K1746" s="152" t="s">
        <v>85</v>
      </c>
      <c r="L1746" s="91" t="str">
        <f t="shared" si="37"/>
        <v>오후</v>
      </c>
      <c r="M1746" s="151"/>
    </row>
    <row r="1747" spans="2:13">
      <c r="B1747" s="15" t="s">
        <v>2999</v>
      </c>
      <c r="C1747" s="15" t="s">
        <v>4424</v>
      </c>
      <c r="D1747" s="15" t="s">
        <v>3459</v>
      </c>
      <c r="E1747" s="15">
        <v>10</v>
      </c>
      <c r="F1747" s="15">
        <v>2</v>
      </c>
      <c r="G1747" s="15">
        <v>10</v>
      </c>
      <c r="H1747" s="15">
        <v>10</v>
      </c>
      <c r="I1747" s="15">
        <v>10</v>
      </c>
      <c r="J1747" s="97"/>
      <c r="K1747" s="152" t="s">
        <v>95</v>
      </c>
      <c r="L1747" s="91" t="str">
        <f t="shared" si="37"/>
        <v>오후</v>
      </c>
      <c r="M1747" s="151"/>
    </row>
    <row r="1748" spans="2:13">
      <c r="B1748" s="15" t="s">
        <v>2999</v>
      </c>
      <c r="C1748" s="15" t="s">
        <v>4424</v>
      </c>
      <c r="D1748" s="15" t="s">
        <v>3461</v>
      </c>
      <c r="E1748" s="15">
        <v>10</v>
      </c>
      <c r="F1748" s="15">
        <v>2</v>
      </c>
      <c r="G1748" s="15">
        <v>10</v>
      </c>
      <c r="H1748" s="15">
        <v>10</v>
      </c>
      <c r="I1748" s="15">
        <v>10</v>
      </c>
      <c r="J1748" s="97"/>
      <c r="K1748" s="152" t="s">
        <v>85</v>
      </c>
      <c r="L1748" s="91" t="str">
        <f t="shared" si="37"/>
        <v>오후</v>
      </c>
      <c r="M1748" s="151"/>
    </row>
    <row r="1749" spans="2:13">
      <c r="B1749" s="15" t="s">
        <v>2999</v>
      </c>
      <c r="C1749" s="15" t="s">
        <v>4424</v>
      </c>
      <c r="D1749" s="15" t="s">
        <v>3464</v>
      </c>
      <c r="E1749" s="15">
        <v>10</v>
      </c>
      <c r="F1749" s="15">
        <v>2</v>
      </c>
      <c r="G1749" s="15">
        <v>10</v>
      </c>
      <c r="H1749" s="15">
        <v>10</v>
      </c>
      <c r="I1749" s="15">
        <v>10</v>
      </c>
      <c r="J1749" s="97"/>
      <c r="K1749" s="152" t="s">
        <v>95</v>
      </c>
      <c r="L1749" s="91" t="str">
        <f t="shared" si="37"/>
        <v>오후</v>
      </c>
      <c r="M1749" s="151"/>
    </row>
    <row r="1750" spans="2:13">
      <c r="B1750" s="15" t="s">
        <v>2999</v>
      </c>
      <c r="C1750" s="15" t="s">
        <v>4424</v>
      </c>
      <c r="D1750" s="15" t="s">
        <v>3465</v>
      </c>
      <c r="E1750" s="15">
        <v>10</v>
      </c>
      <c r="F1750" s="15">
        <v>2</v>
      </c>
      <c r="G1750" s="15">
        <v>10</v>
      </c>
      <c r="H1750" s="15">
        <v>10</v>
      </c>
      <c r="I1750" s="15">
        <v>10</v>
      </c>
      <c r="J1750" s="97"/>
      <c r="K1750" s="152" t="s">
        <v>85</v>
      </c>
      <c r="L1750" s="91" t="str">
        <f t="shared" si="37"/>
        <v>오후</v>
      </c>
      <c r="M1750" s="151"/>
    </row>
    <row r="1751" spans="2:13">
      <c r="B1751" s="15" t="s">
        <v>2999</v>
      </c>
      <c r="C1751" s="15" t="s">
        <v>4424</v>
      </c>
      <c r="D1751" s="15" t="s">
        <v>3466</v>
      </c>
      <c r="E1751" s="15">
        <v>10</v>
      </c>
      <c r="F1751" s="15">
        <v>2</v>
      </c>
      <c r="G1751" s="15">
        <v>10</v>
      </c>
      <c r="H1751" s="15">
        <v>10</v>
      </c>
      <c r="I1751" s="15">
        <v>10</v>
      </c>
      <c r="J1751" s="97"/>
      <c r="K1751" s="152" t="s">
        <v>85</v>
      </c>
      <c r="L1751" s="91" t="str">
        <f t="shared" si="37"/>
        <v>오후</v>
      </c>
      <c r="M1751" s="151"/>
    </row>
    <row r="1752" spans="2:13">
      <c r="B1752" s="15" t="s">
        <v>2999</v>
      </c>
      <c r="C1752" s="15" t="s">
        <v>4424</v>
      </c>
      <c r="D1752" s="15" t="s">
        <v>3467</v>
      </c>
      <c r="E1752" s="15">
        <v>10</v>
      </c>
      <c r="F1752" s="15">
        <v>2</v>
      </c>
      <c r="G1752" s="15">
        <v>10</v>
      </c>
      <c r="H1752" s="15">
        <v>10</v>
      </c>
      <c r="I1752" s="15">
        <v>10</v>
      </c>
      <c r="J1752" s="97"/>
      <c r="K1752" s="152" t="s">
        <v>95</v>
      </c>
      <c r="L1752" s="91" t="str">
        <f t="shared" si="37"/>
        <v>오후</v>
      </c>
      <c r="M1752" s="151"/>
    </row>
    <row r="1753" spans="2:13">
      <c r="B1753" s="15" t="s">
        <v>2999</v>
      </c>
      <c r="C1753" s="15" t="s">
        <v>4424</v>
      </c>
      <c r="D1753" s="15" t="s">
        <v>3468</v>
      </c>
      <c r="E1753" s="15">
        <v>10</v>
      </c>
      <c r="F1753" s="15">
        <v>2</v>
      </c>
      <c r="G1753" s="15">
        <v>10</v>
      </c>
      <c r="H1753" s="15">
        <v>10</v>
      </c>
      <c r="I1753" s="15">
        <v>10</v>
      </c>
      <c r="J1753" s="97"/>
      <c r="K1753" s="152" t="s">
        <v>428</v>
      </c>
      <c r="L1753" s="91" t="str">
        <f t="shared" si="37"/>
        <v>오후</v>
      </c>
      <c r="M1753" s="151"/>
    </row>
    <row r="1754" spans="2:13">
      <c r="B1754" s="15" t="s">
        <v>2999</v>
      </c>
      <c r="C1754" s="15" t="s">
        <v>4424</v>
      </c>
      <c r="D1754" s="15" t="s">
        <v>3469</v>
      </c>
      <c r="E1754" s="15">
        <v>10</v>
      </c>
      <c r="F1754" s="15">
        <v>2</v>
      </c>
      <c r="G1754" s="15">
        <v>10</v>
      </c>
      <c r="H1754" s="15">
        <v>10</v>
      </c>
      <c r="I1754" s="15">
        <v>10</v>
      </c>
      <c r="J1754" s="97"/>
      <c r="K1754" s="152" t="s">
        <v>85</v>
      </c>
      <c r="L1754" s="91" t="str">
        <f t="shared" si="37"/>
        <v>오후</v>
      </c>
      <c r="M1754" s="151"/>
    </row>
    <row r="1755" spans="2:13">
      <c r="B1755" s="15" t="s">
        <v>2999</v>
      </c>
      <c r="C1755" s="15" t="s">
        <v>4424</v>
      </c>
      <c r="D1755" s="15" t="s">
        <v>3470</v>
      </c>
      <c r="E1755" s="15">
        <v>10</v>
      </c>
      <c r="F1755" s="15">
        <v>2</v>
      </c>
      <c r="G1755" s="15">
        <v>10</v>
      </c>
      <c r="H1755" s="15">
        <v>10</v>
      </c>
      <c r="I1755" s="15">
        <v>10</v>
      </c>
      <c r="J1755" s="97"/>
      <c r="K1755" s="152" t="s">
        <v>85</v>
      </c>
      <c r="L1755" s="91" t="str">
        <f t="shared" si="37"/>
        <v>오후</v>
      </c>
      <c r="M1755" s="151"/>
    </row>
    <row r="1756" spans="2:13">
      <c r="B1756" s="15" t="s">
        <v>2999</v>
      </c>
      <c r="C1756" s="15" t="s">
        <v>4424</v>
      </c>
      <c r="D1756" s="15" t="s">
        <v>3471</v>
      </c>
      <c r="E1756" s="15">
        <v>10</v>
      </c>
      <c r="F1756" s="15">
        <v>2</v>
      </c>
      <c r="G1756" s="15">
        <v>10</v>
      </c>
      <c r="H1756" s="15">
        <v>10</v>
      </c>
      <c r="I1756" s="15">
        <v>10</v>
      </c>
      <c r="J1756" s="97"/>
      <c r="K1756" s="152" t="s">
        <v>88</v>
      </c>
      <c r="L1756" s="91" t="str">
        <f t="shared" si="37"/>
        <v>오후</v>
      </c>
      <c r="M1756" s="151"/>
    </row>
    <row r="1757" spans="2:13">
      <c r="B1757" s="15" t="s">
        <v>2999</v>
      </c>
      <c r="C1757" s="15" t="s">
        <v>4424</v>
      </c>
      <c r="D1757" s="15" t="s">
        <v>3472</v>
      </c>
      <c r="E1757" s="15">
        <v>10</v>
      </c>
      <c r="F1757" s="15">
        <v>2</v>
      </c>
      <c r="G1757" s="15">
        <v>10</v>
      </c>
      <c r="H1757" s="15">
        <v>10</v>
      </c>
      <c r="I1757" s="15">
        <v>10</v>
      </c>
      <c r="J1757" s="97"/>
      <c r="K1757" s="152" t="s">
        <v>41</v>
      </c>
      <c r="L1757" s="91" t="str">
        <f t="shared" si="37"/>
        <v>오후</v>
      </c>
      <c r="M1757" s="151"/>
    </row>
    <row r="1758" spans="2:13">
      <c r="B1758" s="15" t="s">
        <v>2999</v>
      </c>
      <c r="C1758" s="15" t="s">
        <v>4424</v>
      </c>
      <c r="D1758" s="15" t="s">
        <v>3473</v>
      </c>
      <c r="E1758" s="15">
        <v>10</v>
      </c>
      <c r="F1758" s="15">
        <v>2</v>
      </c>
      <c r="G1758" s="15">
        <v>10</v>
      </c>
      <c r="H1758" s="15">
        <v>10</v>
      </c>
      <c r="I1758" s="15">
        <v>10</v>
      </c>
      <c r="J1758" s="97"/>
      <c r="K1758" s="152" t="s">
        <v>41</v>
      </c>
      <c r="L1758" s="91" t="str">
        <f t="shared" si="37"/>
        <v>오후</v>
      </c>
      <c r="M1758" s="151"/>
    </row>
    <row r="1759" spans="2:13">
      <c r="B1759" s="15" t="s">
        <v>2999</v>
      </c>
      <c r="C1759" s="15" t="s">
        <v>4424</v>
      </c>
      <c r="D1759" s="15" t="s">
        <v>3474</v>
      </c>
      <c r="E1759" s="15">
        <v>10</v>
      </c>
      <c r="F1759" s="15">
        <v>2</v>
      </c>
      <c r="G1759" s="15">
        <v>10</v>
      </c>
      <c r="H1759" s="15">
        <v>10</v>
      </c>
      <c r="I1759" s="15">
        <v>10</v>
      </c>
      <c r="J1759" s="97"/>
      <c r="K1759" s="152" t="s">
        <v>423</v>
      </c>
      <c r="L1759" s="91" t="str">
        <f t="shared" si="37"/>
        <v>오후</v>
      </c>
      <c r="M1759" s="151"/>
    </row>
    <row r="1760" spans="2:13">
      <c r="B1760" s="15" t="s">
        <v>2999</v>
      </c>
      <c r="C1760" s="15" t="s">
        <v>4424</v>
      </c>
      <c r="D1760" s="15" t="s">
        <v>3475</v>
      </c>
      <c r="E1760" s="15">
        <v>10</v>
      </c>
      <c r="F1760" s="15">
        <v>2</v>
      </c>
      <c r="G1760" s="15">
        <v>10</v>
      </c>
      <c r="H1760" s="15">
        <v>10</v>
      </c>
      <c r="I1760" s="15">
        <v>10</v>
      </c>
      <c r="J1760" s="97"/>
      <c r="K1760" s="152" t="s">
        <v>85</v>
      </c>
      <c r="L1760" s="91" t="str">
        <f t="shared" si="37"/>
        <v>오후</v>
      </c>
      <c r="M1760" s="151"/>
    </row>
    <row r="1761" spans="2:13">
      <c r="B1761" s="15" t="s">
        <v>2999</v>
      </c>
      <c r="C1761" s="15" t="s">
        <v>4424</v>
      </c>
      <c r="D1761" s="15" t="s">
        <v>3476</v>
      </c>
      <c r="E1761" s="15">
        <v>10</v>
      </c>
      <c r="F1761" s="15">
        <v>2</v>
      </c>
      <c r="G1761" s="15">
        <v>10</v>
      </c>
      <c r="H1761" s="15">
        <v>10</v>
      </c>
      <c r="I1761" s="15">
        <v>10</v>
      </c>
      <c r="J1761" s="97"/>
      <c r="K1761" s="152" t="s">
        <v>95</v>
      </c>
      <c r="L1761" s="91" t="str">
        <f t="shared" si="37"/>
        <v>오후</v>
      </c>
      <c r="M1761" s="151"/>
    </row>
    <row r="1762" spans="2:13">
      <c r="B1762" s="15" t="s">
        <v>2999</v>
      </c>
      <c r="C1762" s="15" t="s">
        <v>4424</v>
      </c>
      <c r="D1762" s="15" t="s">
        <v>3477</v>
      </c>
      <c r="E1762" s="15">
        <v>10</v>
      </c>
      <c r="F1762" s="15">
        <v>2</v>
      </c>
      <c r="G1762" s="15">
        <v>10</v>
      </c>
      <c r="H1762" s="15">
        <v>10</v>
      </c>
      <c r="I1762" s="15">
        <v>10</v>
      </c>
      <c r="J1762" s="97"/>
      <c r="K1762" s="152" t="s">
        <v>41</v>
      </c>
      <c r="L1762" s="91" t="str">
        <f t="shared" si="37"/>
        <v>오후</v>
      </c>
      <c r="M1762" s="151"/>
    </row>
    <row r="1763" spans="2:13">
      <c r="B1763" s="15" t="s">
        <v>2999</v>
      </c>
      <c r="C1763" s="15" t="s">
        <v>4424</v>
      </c>
      <c r="D1763" s="15" t="s">
        <v>3478</v>
      </c>
      <c r="E1763" s="15">
        <v>10</v>
      </c>
      <c r="F1763" s="15">
        <v>2</v>
      </c>
      <c r="G1763" s="15">
        <v>10</v>
      </c>
      <c r="H1763" s="15">
        <v>10</v>
      </c>
      <c r="I1763" s="15">
        <v>10</v>
      </c>
      <c r="J1763" s="97"/>
      <c r="K1763" s="152" t="s">
        <v>73</v>
      </c>
      <c r="L1763" s="91" t="str">
        <f t="shared" si="37"/>
        <v>오후</v>
      </c>
      <c r="M1763" s="151"/>
    </row>
    <row r="1764" spans="2:13">
      <c r="B1764" s="15" t="s">
        <v>2999</v>
      </c>
      <c r="C1764" s="15" t="s">
        <v>4424</v>
      </c>
      <c r="D1764" s="15" t="s">
        <v>3479</v>
      </c>
      <c r="E1764" s="15">
        <v>10</v>
      </c>
      <c r="F1764" s="15">
        <v>2</v>
      </c>
      <c r="G1764" s="15">
        <v>10</v>
      </c>
      <c r="H1764" s="15">
        <v>10</v>
      </c>
      <c r="I1764" s="15">
        <v>10</v>
      </c>
      <c r="J1764" s="97"/>
      <c r="K1764" s="152" t="s">
        <v>3047</v>
      </c>
      <c r="L1764" s="91" t="str">
        <f t="shared" si="37"/>
        <v>오후</v>
      </c>
      <c r="M1764" s="151"/>
    </row>
    <row r="1765" spans="2:13">
      <c r="B1765" s="15" t="s">
        <v>2999</v>
      </c>
      <c r="C1765" s="15" t="s">
        <v>4424</v>
      </c>
      <c r="D1765" s="15" t="s">
        <v>3480</v>
      </c>
      <c r="E1765" s="15">
        <v>10</v>
      </c>
      <c r="F1765" s="15">
        <v>2</v>
      </c>
      <c r="G1765" s="15">
        <v>10</v>
      </c>
      <c r="H1765" s="15">
        <v>10</v>
      </c>
      <c r="I1765" s="15">
        <v>10</v>
      </c>
      <c r="J1765" s="97"/>
      <c r="K1765" s="152" t="s">
        <v>93</v>
      </c>
      <c r="L1765" s="91" t="str">
        <f t="shared" si="37"/>
        <v>오후</v>
      </c>
      <c r="M1765" s="151"/>
    </row>
    <row r="1766" spans="2:13">
      <c r="B1766" s="15" t="s">
        <v>2999</v>
      </c>
      <c r="C1766" s="15" t="s">
        <v>3000</v>
      </c>
      <c r="D1766" s="15" t="s">
        <v>3481</v>
      </c>
      <c r="E1766" s="15">
        <v>10</v>
      </c>
      <c r="F1766" s="15">
        <v>2</v>
      </c>
      <c r="G1766" s="15">
        <v>10</v>
      </c>
      <c r="H1766" s="15">
        <v>10</v>
      </c>
      <c r="I1766" s="15">
        <v>10</v>
      </c>
      <c r="J1766" s="97"/>
      <c r="K1766" s="152" t="s">
        <v>88</v>
      </c>
      <c r="L1766" s="91" t="str">
        <f t="shared" si="37"/>
        <v>오전</v>
      </c>
      <c r="M1766" s="151"/>
    </row>
    <row r="1767" spans="2:13">
      <c r="B1767" s="15" t="s">
        <v>2999</v>
      </c>
      <c r="C1767" s="15" t="s">
        <v>3000</v>
      </c>
      <c r="D1767" s="15" t="s">
        <v>3482</v>
      </c>
      <c r="E1767" s="15">
        <v>10</v>
      </c>
      <c r="F1767" s="15">
        <v>2</v>
      </c>
      <c r="G1767" s="15">
        <v>10</v>
      </c>
      <c r="H1767" s="15">
        <v>10</v>
      </c>
      <c r="I1767" s="15">
        <v>10</v>
      </c>
      <c r="J1767" s="97"/>
      <c r="K1767" s="152" t="s">
        <v>93</v>
      </c>
      <c r="L1767" s="91" t="str">
        <f t="shared" si="37"/>
        <v>오전</v>
      </c>
      <c r="M1767" s="151"/>
    </row>
    <row r="1768" spans="2:13">
      <c r="B1768" s="15" t="s">
        <v>2999</v>
      </c>
      <c r="C1768" s="15" t="s">
        <v>3000</v>
      </c>
      <c r="D1768" s="15" t="s">
        <v>3483</v>
      </c>
      <c r="E1768" s="15">
        <v>10</v>
      </c>
      <c r="F1768" s="15">
        <v>2</v>
      </c>
      <c r="G1768" s="15">
        <v>10</v>
      </c>
      <c r="H1768" s="15">
        <v>10</v>
      </c>
      <c r="I1768" s="15">
        <v>10</v>
      </c>
      <c r="J1768" s="97"/>
      <c r="K1768" s="152" t="s">
        <v>97</v>
      </c>
      <c r="L1768" s="91" t="str">
        <f t="shared" si="37"/>
        <v>오전</v>
      </c>
      <c r="M1768" s="151"/>
    </row>
    <row r="1769" spans="2:13">
      <c r="B1769" s="15" t="s">
        <v>2999</v>
      </c>
      <c r="C1769" s="15" t="s">
        <v>3000</v>
      </c>
      <c r="D1769" s="15" t="s">
        <v>3484</v>
      </c>
      <c r="E1769" s="15">
        <v>10</v>
      </c>
      <c r="F1769" s="15">
        <v>2</v>
      </c>
      <c r="G1769" s="15">
        <v>10</v>
      </c>
      <c r="H1769" s="15">
        <v>10</v>
      </c>
      <c r="I1769" s="15">
        <v>10</v>
      </c>
      <c r="J1769" s="97"/>
      <c r="K1769" s="152" t="s">
        <v>93</v>
      </c>
      <c r="L1769" s="91" t="str">
        <f t="shared" si="37"/>
        <v>오전</v>
      </c>
      <c r="M1769" s="151"/>
    </row>
    <row r="1770" spans="2:13">
      <c r="B1770" s="15" t="s">
        <v>2999</v>
      </c>
      <c r="C1770" s="15" t="s">
        <v>3000</v>
      </c>
      <c r="D1770" s="15" t="s">
        <v>3485</v>
      </c>
      <c r="E1770" s="15">
        <v>10</v>
      </c>
      <c r="F1770" s="15">
        <v>2</v>
      </c>
      <c r="G1770" s="15">
        <v>10</v>
      </c>
      <c r="H1770" s="15">
        <v>10</v>
      </c>
      <c r="I1770" s="15">
        <v>10</v>
      </c>
      <c r="J1770" s="97"/>
      <c r="K1770" s="152" t="s">
        <v>97</v>
      </c>
      <c r="L1770" s="91" t="str">
        <f t="shared" si="37"/>
        <v>오전</v>
      </c>
      <c r="M1770" s="151"/>
    </row>
    <row r="1771" spans="2:13">
      <c r="B1771" s="15" t="s">
        <v>2999</v>
      </c>
      <c r="C1771" s="15" t="s">
        <v>3000</v>
      </c>
      <c r="D1771" s="15" t="s">
        <v>3486</v>
      </c>
      <c r="E1771" s="15">
        <v>10</v>
      </c>
      <c r="F1771" s="15">
        <v>2</v>
      </c>
      <c r="G1771" s="15">
        <v>10</v>
      </c>
      <c r="H1771" s="15">
        <v>10</v>
      </c>
      <c r="I1771" s="15">
        <v>10</v>
      </c>
      <c r="J1771" s="97"/>
      <c r="K1771" s="152" t="s">
        <v>88</v>
      </c>
      <c r="L1771" s="91" t="str">
        <f t="shared" si="37"/>
        <v>오전</v>
      </c>
      <c r="M1771" s="151"/>
    </row>
    <row r="1772" spans="2:13">
      <c r="B1772" s="15" t="s">
        <v>2999</v>
      </c>
      <c r="C1772" s="15" t="s">
        <v>3000</v>
      </c>
      <c r="D1772" s="15" t="s">
        <v>3487</v>
      </c>
      <c r="E1772" s="15">
        <v>10</v>
      </c>
      <c r="F1772" s="15">
        <v>2</v>
      </c>
      <c r="G1772" s="15">
        <v>10</v>
      </c>
      <c r="H1772" s="15">
        <v>10</v>
      </c>
      <c r="I1772" s="15">
        <v>10</v>
      </c>
      <c r="J1772" s="97"/>
      <c r="K1772" s="152" t="s">
        <v>85</v>
      </c>
      <c r="L1772" s="91" t="str">
        <f t="shared" si="37"/>
        <v>오전</v>
      </c>
      <c r="M1772" s="151"/>
    </row>
    <row r="1773" spans="2:13">
      <c r="B1773" s="15" t="s">
        <v>2999</v>
      </c>
      <c r="C1773" s="15" t="s">
        <v>3000</v>
      </c>
      <c r="D1773" s="15" t="s">
        <v>3488</v>
      </c>
      <c r="E1773" s="15">
        <v>10</v>
      </c>
      <c r="F1773" s="15">
        <v>2</v>
      </c>
      <c r="G1773" s="15">
        <v>10</v>
      </c>
      <c r="H1773" s="15">
        <v>10</v>
      </c>
      <c r="I1773" s="15">
        <v>10</v>
      </c>
      <c r="J1773" s="97"/>
      <c r="K1773" s="152" t="s">
        <v>2961</v>
      </c>
      <c r="L1773" s="91" t="str">
        <f t="shared" si="37"/>
        <v>오전</v>
      </c>
      <c r="M1773" s="151"/>
    </row>
    <row r="1774" spans="2:13">
      <c r="B1774" s="15" t="s">
        <v>2999</v>
      </c>
      <c r="C1774" s="15" t="s">
        <v>3000</v>
      </c>
      <c r="D1774" s="15" t="s">
        <v>3489</v>
      </c>
      <c r="E1774" s="15">
        <v>10</v>
      </c>
      <c r="F1774" s="15">
        <v>2</v>
      </c>
      <c r="G1774" s="15">
        <v>10</v>
      </c>
      <c r="H1774" s="15">
        <v>10</v>
      </c>
      <c r="I1774" s="15">
        <v>10</v>
      </c>
      <c r="J1774" s="97"/>
      <c r="K1774" s="152" t="s">
        <v>420</v>
      </c>
      <c r="L1774" s="91" t="str">
        <f t="shared" si="37"/>
        <v>오전</v>
      </c>
      <c r="M1774" s="151"/>
    </row>
    <row r="1775" spans="2:13">
      <c r="B1775" s="15" t="s">
        <v>2999</v>
      </c>
      <c r="C1775" s="15" t="s">
        <v>3000</v>
      </c>
      <c r="D1775" s="15" t="s">
        <v>3490</v>
      </c>
      <c r="E1775" s="15">
        <v>10</v>
      </c>
      <c r="F1775" s="15">
        <v>2</v>
      </c>
      <c r="G1775" s="15">
        <v>10</v>
      </c>
      <c r="H1775" s="15">
        <v>10</v>
      </c>
      <c r="I1775" s="15">
        <v>10</v>
      </c>
      <c r="J1775" s="97"/>
      <c r="K1775" s="152" t="s">
        <v>41</v>
      </c>
      <c r="L1775" s="91" t="str">
        <f t="shared" ref="L1775:L1806" si="38">IF(MID(D1775,1,8)&gt;="20241101",IF(VALUE(MID(D1775,10,6))&lt;120000,"오전",IF(VALUE(MID(D1775,10,2))&lt;17,"오후","야간")),
IF(MID(D1775,1,8)&lt;"20241101",IF(VALUE(MID(D1775,10,6))&lt;120000,"오전",IF(VALUE(MID(D1775,10,2))&lt;18,"오후","야간"))
))</f>
        <v>오전</v>
      </c>
      <c r="M1775" s="151"/>
    </row>
    <row r="1776" spans="2:13">
      <c r="B1776" s="15" t="s">
        <v>2999</v>
      </c>
      <c r="C1776" s="15" t="s">
        <v>3000</v>
      </c>
      <c r="D1776" s="15" t="s">
        <v>3492</v>
      </c>
      <c r="E1776" s="15">
        <v>10</v>
      </c>
      <c r="F1776" s="15">
        <v>2</v>
      </c>
      <c r="G1776" s="15">
        <v>10</v>
      </c>
      <c r="H1776" s="15">
        <v>10</v>
      </c>
      <c r="I1776" s="15">
        <v>10</v>
      </c>
      <c r="J1776" s="97"/>
      <c r="K1776" s="152" t="s">
        <v>41</v>
      </c>
      <c r="L1776" s="91" t="str">
        <f t="shared" si="38"/>
        <v>오전</v>
      </c>
      <c r="M1776" s="151"/>
    </row>
    <row r="1777" spans="2:13">
      <c r="B1777" s="15" t="s">
        <v>2999</v>
      </c>
      <c r="C1777" s="15" t="s">
        <v>3000</v>
      </c>
      <c r="D1777" s="15" t="s">
        <v>3493</v>
      </c>
      <c r="E1777" s="15">
        <v>10</v>
      </c>
      <c r="F1777" s="15">
        <v>2</v>
      </c>
      <c r="G1777" s="15">
        <v>10</v>
      </c>
      <c r="H1777" s="15">
        <v>10</v>
      </c>
      <c r="I1777" s="15">
        <v>10</v>
      </c>
      <c r="J1777" s="97"/>
      <c r="K1777" s="152" t="s">
        <v>420</v>
      </c>
      <c r="L1777" s="91" t="str">
        <f t="shared" si="38"/>
        <v>오전</v>
      </c>
      <c r="M1777" s="151"/>
    </row>
    <row r="1778" spans="2:13">
      <c r="B1778" s="15" t="s">
        <v>2999</v>
      </c>
      <c r="C1778" s="15" t="s">
        <v>3000</v>
      </c>
      <c r="D1778" s="15" t="s">
        <v>3494</v>
      </c>
      <c r="E1778" s="15">
        <v>10</v>
      </c>
      <c r="F1778" s="15">
        <v>2</v>
      </c>
      <c r="G1778" s="15">
        <v>10</v>
      </c>
      <c r="H1778" s="15">
        <v>10</v>
      </c>
      <c r="I1778" s="15">
        <v>10</v>
      </c>
      <c r="J1778" s="97"/>
      <c r="K1778" s="152" t="s">
        <v>41</v>
      </c>
      <c r="L1778" s="91" t="str">
        <f t="shared" si="38"/>
        <v>오전</v>
      </c>
      <c r="M1778" s="151"/>
    </row>
    <row r="1779" spans="2:13">
      <c r="B1779" s="15" t="s">
        <v>2999</v>
      </c>
      <c r="C1779" s="15" t="s">
        <v>3000</v>
      </c>
      <c r="D1779" s="15" t="s">
        <v>3495</v>
      </c>
      <c r="E1779" s="15">
        <v>10</v>
      </c>
      <c r="F1779" s="15">
        <v>2</v>
      </c>
      <c r="G1779" s="15">
        <v>10</v>
      </c>
      <c r="H1779" s="15">
        <v>10</v>
      </c>
      <c r="I1779" s="15">
        <v>10</v>
      </c>
      <c r="J1779" s="97"/>
      <c r="K1779" s="152" t="s">
        <v>41</v>
      </c>
      <c r="L1779" s="91" t="str">
        <f t="shared" si="38"/>
        <v>오전</v>
      </c>
      <c r="M1779" s="151"/>
    </row>
    <row r="1780" spans="2:13">
      <c r="B1780" s="15" t="s">
        <v>2999</v>
      </c>
      <c r="C1780" s="15" t="s">
        <v>3000</v>
      </c>
      <c r="D1780" s="15" t="s">
        <v>3496</v>
      </c>
      <c r="E1780" s="15">
        <v>10</v>
      </c>
      <c r="F1780" s="15">
        <v>2</v>
      </c>
      <c r="G1780" s="15">
        <v>10</v>
      </c>
      <c r="H1780" s="15">
        <v>10</v>
      </c>
      <c r="I1780" s="15">
        <v>10</v>
      </c>
      <c r="J1780" s="97"/>
      <c r="K1780" s="152" t="s">
        <v>2961</v>
      </c>
      <c r="L1780" s="91" t="str">
        <f t="shared" si="38"/>
        <v>오전</v>
      </c>
      <c r="M1780" s="151"/>
    </row>
    <row r="1781" spans="2:13">
      <c r="B1781" s="15" t="s">
        <v>2999</v>
      </c>
      <c r="C1781" s="15" t="s">
        <v>3000</v>
      </c>
      <c r="D1781" s="15" t="s">
        <v>3497</v>
      </c>
      <c r="E1781" s="15">
        <v>10</v>
      </c>
      <c r="F1781" s="15">
        <v>2</v>
      </c>
      <c r="G1781" s="15">
        <v>10</v>
      </c>
      <c r="H1781" s="15">
        <v>10</v>
      </c>
      <c r="I1781" s="15">
        <v>10</v>
      </c>
      <c r="J1781" s="97"/>
      <c r="K1781" s="152" t="s">
        <v>420</v>
      </c>
      <c r="L1781" s="91" t="str">
        <f t="shared" si="38"/>
        <v>오전</v>
      </c>
      <c r="M1781" s="151"/>
    </row>
    <row r="1782" spans="2:13">
      <c r="B1782" s="15" t="s">
        <v>2999</v>
      </c>
      <c r="C1782" s="15" t="s">
        <v>3000</v>
      </c>
      <c r="D1782" s="15" t="s">
        <v>3498</v>
      </c>
      <c r="E1782" s="15">
        <v>10</v>
      </c>
      <c r="F1782" s="15">
        <v>2</v>
      </c>
      <c r="G1782" s="15">
        <v>10</v>
      </c>
      <c r="H1782" s="15">
        <v>10</v>
      </c>
      <c r="I1782" s="15">
        <v>10</v>
      </c>
      <c r="J1782" s="97"/>
      <c r="K1782" s="152" t="s">
        <v>88</v>
      </c>
      <c r="L1782" s="91" t="str">
        <f t="shared" si="38"/>
        <v>오전</v>
      </c>
      <c r="M1782" s="151"/>
    </row>
    <row r="1783" spans="2:13">
      <c r="B1783" s="15" t="s">
        <v>2999</v>
      </c>
      <c r="C1783" s="15" t="s">
        <v>3000</v>
      </c>
      <c r="D1783" s="15" t="s">
        <v>3499</v>
      </c>
      <c r="E1783" s="15">
        <v>10</v>
      </c>
      <c r="F1783" s="15">
        <v>2</v>
      </c>
      <c r="G1783" s="15">
        <v>10</v>
      </c>
      <c r="H1783" s="15">
        <v>10</v>
      </c>
      <c r="I1783" s="15">
        <v>10</v>
      </c>
      <c r="J1783" s="97"/>
      <c r="K1783" s="152" t="s">
        <v>41</v>
      </c>
      <c r="L1783" s="91" t="str">
        <f t="shared" si="38"/>
        <v>오전</v>
      </c>
      <c r="M1783" s="151"/>
    </row>
    <row r="1784" spans="2:13">
      <c r="B1784" s="15" t="s">
        <v>2999</v>
      </c>
      <c r="C1784" s="15" t="s">
        <v>3000</v>
      </c>
      <c r="D1784" s="15" t="s">
        <v>3500</v>
      </c>
      <c r="E1784" s="15">
        <v>10</v>
      </c>
      <c r="F1784" s="15">
        <v>2</v>
      </c>
      <c r="G1784" s="15">
        <v>10</v>
      </c>
      <c r="H1784" s="15">
        <v>10</v>
      </c>
      <c r="I1784" s="15">
        <v>10</v>
      </c>
      <c r="J1784" s="97"/>
      <c r="K1784" s="152" t="s">
        <v>41</v>
      </c>
      <c r="L1784" s="91" t="str">
        <f t="shared" si="38"/>
        <v>오전</v>
      </c>
      <c r="M1784" s="151"/>
    </row>
    <row r="1785" spans="2:13">
      <c r="B1785" s="15" t="s">
        <v>2999</v>
      </c>
      <c r="C1785" s="15" t="s">
        <v>3000</v>
      </c>
      <c r="D1785" s="15" t="s">
        <v>3502</v>
      </c>
      <c r="E1785" s="15">
        <v>10</v>
      </c>
      <c r="F1785" s="15">
        <v>2</v>
      </c>
      <c r="G1785" s="15">
        <v>10</v>
      </c>
      <c r="H1785" s="15">
        <v>10</v>
      </c>
      <c r="I1785" s="15">
        <v>10</v>
      </c>
      <c r="J1785" s="97"/>
      <c r="K1785" s="152" t="s">
        <v>97</v>
      </c>
      <c r="L1785" s="91" t="str">
        <f t="shared" si="38"/>
        <v>오전</v>
      </c>
      <c r="M1785" s="151"/>
    </row>
    <row r="1786" spans="2:13">
      <c r="B1786" s="15" t="s">
        <v>2999</v>
      </c>
      <c r="C1786" s="15" t="s">
        <v>3000</v>
      </c>
      <c r="D1786" s="15" t="s">
        <v>3503</v>
      </c>
      <c r="E1786" s="15">
        <v>10</v>
      </c>
      <c r="F1786" s="15">
        <v>2</v>
      </c>
      <c r="G1786" s="15">
        <v>10</v>
      </c>
      <c r="H1786" s="15">
        <v>10</v>
      </c>
      <c r="I1786" s="15">
        <v>10</v>
      </c>
      <c r="J1786" s="97"/>
      <c r="K1786" s="152" t="s">
        <v>95</v>
      </c>
      <c r="L1786" s="91" t="str">
        <f t="shared" si="38"/>
        <v>오전</v>
      </c>
      <c r="M1786" s="151"/>
    </row>
    <row r="1787" spans="2:13">
      <c r="B1787" s="15" t="s">
        <v>2999</v>
      </c>
      <c r="C1787" s="15" t="s">
        <v>3000</v>
      </c>
      <c r="D1787" s="15" t="s">
        <v>3504</v>
      </c>
      <c r="E1787" s="15">
        <v>10</v>
      </c>
      <c r="F1787" s="15">
        <v>2</v>
      </c>
      <c r="G1787" s="15">
        <v>10</v>
      </c>
      <c r="H1787" s="15">
        <v>10</v>
      </c>
      <c r="I1787" s="15">
        <v>10</v>
      </c>
      <c r="J1787" s="97"/>
      <c r="K1787" s="152" t="s">
        <v>93</v>
      </c>
      <c r="L1787" s="91" t="str">
        <f t="shared" si="38"/>
        <v>오전</v>
      </c>
      <c r="M1787" s="151"/>
    </row>
    <row r="1788" spans="2:13">
      <c r="B1788" s="15" t="s">
        <v>2999</v>
      </c>
      <c r="C1788" s="15" t="s">
        <v>3000</v>
      </c>
      <c r="D1788" s="15" t="s">
        <v>3505</v>
      </c>
      <c r="E1788" s="15">
        <v>10</v>
      </c>
      <c r="F1788" s="15">
        <v>2</v>
      </c>
      <c r="G1788" s="15">
        <v>10</v>
      </c>
      <c r="H1788" s="15">
        <v>10</v>
      </c>
      <c r="I1788" s="15">
        <v>10</v>
      </c>
      <c r="J1788" s="97"/>
      <c r="K1788" s="152" t="s">
        <v>85</v>
      </c>
      <c r="L1788" s="91" t="str">
        <f t="shared" si="38"/>
        <v>오전</v>
      </c>
      <c r="M1788" s="151"/>
    </row>
    <row r="1789" spans="2:13">
      <c r="B1789" s="15" t="s">
        <v>2999</v>
      </c>
      <c r="C1789" s="15" t="s">
        <v>3000</v>
      </c>
      <c r="D1789" s="15" t="s">
        <v>3506</v>
      </c>
      <c r="E1789" s="15">
        <v>10</v>
      </c>
      <c r="F1789" s="15">
        <v>2</v>
      </c>
      <c r="G1789" s="15">
        <v>10</v>
      </c>
      <c r="H1789" s="15">
        <v>10</v>
      </c>
      <c r="I1789" s="15">
        <v>10</v>
      </c>
      <c r="J1789" s="97"/>
      <c r="K1789" s="152" t="s">
        <v>93</v>
      </c>
      <c r="L1789" s="91" t="str">
        <f t="shared" si="38"/>
        <v>오후</v>
      </c>
      <c r="M1789" s="151"/>
    </row>
    <row r="1790" spans="2:13">
      <c r="B1790" s="15" t="s">
        <v>2999</v>
      </c>
      <c r="C1790" s="15" t="s">
        <v>3000</v>
      </c>
      <c r="D1790" s="15" t="s">
        <v>3507</v>
      </c>
      <c r="E1790" s="15">
        <v>10</v>
      </c>
      <c r="F1790" s="15">
        <v>2</v>
      </c>
      <c r="G1790" s="15">
        <v>10</v>
      </c>
      <c r="H1790" s="15">
        <v>10</v>
      </c>
      <c r="I1790" s="15">
        <v>10</v>
      </c>
      <c r="J1790" s="97"/>
      <c r="K1790" s="152" t="s">
        <v>41</v>
      </c>
      <c r="L1790" s="91" t="str">
        <f t="shared" si="38"/>
        <v>오후</v>
      </c>
      <c r="M1790" s="151"/>
    </row>
    <row r="1791" spans="2:13">
      <c r="B1791" s="15" t="s">
        <v>2999</v>
      </c>
      <c r="C1791" s="15" t="s">
        <v>3000</v>
      </c>
      <c r="D1791" s="15" t="s">
        <v>3508</v>
      </c>
      <c r="E1791" s="15">
        <v>10</v>
      </c>
      <c r="F1791" s="15">
        <v>2</v>
      </c>
      <c r="G1791" s="15">
        <v>10</v>
      </c>
      <c r="H1791" s="15">
        <v>10</v>
      </c>
      <c r="I1791" s="15">
        <v>10</v>
      </c>
      <c r="J1791" s="97"/>
      <c r="K1791" s="152" t="s">
        <v>420</v>
      </c>
      <c r="L1791" s="91" t="str">
        <f t="shared" si="38"/>
        <v>오후</v>
      </c>
      <c r="M1791" s="151"/>
    </row>
    <row r="1792" spans="2:13">
      <c r="B1792" s="15" t="s">
        <v>2999</v>
      </c>
      <c r="C1792" s="15" t="s">
        <v>3000</v>
      </c>
      <c r="D1792" s="15" t="s">
        <v>3509</v>
      </c>
      <c r="E1792" s="15">
        <v>10</v>
      </c>
      <c r="F1792" s="15">
        <v>2</v>
      </c>
      <c r="G1792" s="15">
        <v>10</v>
      </c>
      <c r="H1792" s="15">
        <v>10</v>
      </c>
      <c r="I1792" s="15">
        <v>10</v>
      </c>
      <c r="J1792" s="97"/>
      <c r="K1792" s="152" t="s">
        <v>88</v>
      </c>
      <c r="L1792" s="91" t="str">
        <f t="shared" si="38"/>
        <v>오후</v>
      </c>
      <c r="M1792" s="151"/>
    </row>
    <row r="1793" spans="2:13">
      <c r="B1793" s="15" t="s">
        <v>2999</v>
      </c>
      <c r="C1793" s="15" t="s">
        <v>3000</v>
      </c>
      <c r="D1793" s="15" t="s">
        <v>3510</v>
      </c>
      <c r="E1793" s="15">
        <v>10</v>
      </c>
      <c r="F1793" s="15">
        <v>2</v>
      </c>
      <c r="G1793" s="15">
        <v>10</v>
      </c>
      <c r="H1793" s="15">
        <v>10</v>
      </c>
      <c r="I1793" s="15">
        <v>10</v>
      </c>
      <c r="J1793" s="97"/>
      <c r="K1793" s="152" t="s">
        <v>41</v>
      </c>
      <c r="L1793" s="91" t="str">
        <f t="shared" si="38"/>
        <v>오후</v>
      </c>
      <c r="M1793" s="151"/>
    </row>
    <row r="1794" spans="2:13">
      <c r="B1794" s="15" t="s">
        <v>2999</v>
      </c>
      <c r="C1794" s="15" t="s">
        <v>3000</v>
      </c>
      <c r="D1794" s="15" t="s">
        <v>3511</v>
      </c>
      <c r="E1794" s="15">
        <v>10</v>
      </c>
      <c r="F1794" s="15">
        <v>2</v>
      </c>
      <c r="G1794" s="15">
        <v>10</v>
      </c>
      <c r="H1794" s="15">
        <v>10</v>
      </c>
      <c r="I1794" s="15">
        <v>10</v>
      </c>
      <c r="J1794" s="97"/>
      <c r="K1794" s="152" t="s">
        <v>41</v>
      </c>
      <c r="L1794" s="91" t="str">
        <f t="shared" si="38"/>
        <v>오후</v>
      </c>
      <c r="M1794" s="151"/>
    </row>
    <row r="1795" spans="2:13">
      <c r="B1795" s="15" t="s">
        <v>2999</v>
      </c>
      <c r="C1795" s="15" t="s">
        <v>3000</v>
      </c>
      <c r="D1795" s="15" t="s">
        <v>3512</v>
      </c>
      <c r="E1795" s="15">
        <v>10</v>
      </c>
      <c r="F1795" s="15">
        <v>2</v>
      </c>
      <c r="G1795" s="15">
        <v>10</v>
      </c>
      <c r="H1795" s="15">
        <v>10</v>
      </c>
      <c r="I1795" s="15">
        <v>10</v>
      </c>
      <c r="J1795" s="97"/>
      <c r="K1795" s="152" t="s">
        <v>41</v>
      </c>
      <c r="L1795" s="91" t="str">
        <f t="shared" si="38"/>
        <v>오후</v>
      </c>
      <c r="M1795" s="151"/>
    </row>
    <row r="1796" spans="2:13">
      <c r="B1796" s="15" t="s">
        <v>2999</v>
      </c>
      <c r="C1796" s="15" t="s">
        <v>3000</v>
      </c>
      <c r="D1796" s="15" t="s">
        <v>3513</v>
      </c>
      <c r="E1796" s="15">
        <v>10</v>
      </c>
      <c r="F1796" s="15">
        <v>2</v>
      </c>
      <c r="G1796" s="15">
        <v>10</v>
      </c>
      <c r="H1796" s="15">
        <v>10</v>
      </c>
      <c r="I1796" s="15">
        <v>10</v>
      </c>
      <c r="J1796" s="97"/>
      <c r="K1796" s="152" t="s">
        <v>420</v>
      </c>
      <c r="L1796" s="91" t="str">
        <f t="shared" si="38"/>
        <v>오후</v>
      </c>
      <c r="M1796" s="151"/>
    </row>
    <row r="1797" spans="2:13">
      <c r="B1797" s="15" t="s">
        <v>2999</v>
      </c>
      <c r="C1797" s="15" t="s">
        <v>3000</v>
      </c>
      <c r="D1797" s="15" t="s">
        <v>3514</v>
      </c>
      <c r="E1797" s="15">
        <v>10</v>
      </c>
      <c r="F1797" s="15">
        <v>2</v>
      </c>
      <c r="G1797" s="15">
        <v>10</v>
      </c>
      <c r="H1797" s="15">
        <v>10</v>
      </c>
      <c r="I1797" s="15">
        <v>10</v>
      </c>
      <c r="J1797" s="97"/>
      <c r="K1797" s="152" t="s">
        <v>428</v>
      </c>
      <c r="L1797" s="91" t="str">
        <f t="shared" si="38"/>
        <v>오후</v>
      </c>
      <c r="M1797" s="151"/>
    </row>
    <row r="1798" spans="2:13">
      <c r="B1798" s="15" t="s">
        <v>2999</v>
      </c>
      <c r="C1798" s="15" t="s">
        <v>3000</v>
      </c>
      <c r="D1798" s="15" t="s">
        <v>3515</v>
      </c>
      <c r="E1798" s="15">
        <v>10</v>
      </c>
      <c r="F1798" s="15">
        <v>2</v>
      </c>
      <c r="G1798" s="15">
        <v>10</v>
      </c>
      <c r="H1798" s="15">
        <v>10</v>
      </c>
      <c r="I1798" s="15">
        <v>10</v>
      </c>
      <c r="J1798" s="97"/>
      <c r="K1798" s="152" t="s">
        <v>425</v>
      </c>
      <c r="L1798" s="91" t="str">
        <f t="shared" si="38"/>
        <v>오후</v>
      </c>
      <c r="M1798" s="151"/>
    </row>
    <row r="1799" spans="2:13">
      <c r="B1799" s="15" t="s">
        <v>2999</v>
      </c>
      <c r="C1799" s="15" t="s">
        <v>3000</v>
      </c>
      <c r="D1799" s="15" t="s">
        <v>3516</v>
      </c>
      <c r="E1799" s="15">
        <v>10</v>
      </c>
      <c r="F1799" s="15">
        <v>2</v>
      </c>
      <c r="G1799" s="15">
        <v>10</v>
      </c>
      <c r="H1799" s="15">
        <v>10</v>
      </c>
      <c r="I1799" s="15">
        <v>10</v>
      </c>
      <c r="J1799" s="97"/>
      <c r="K1799" s="152" t="s">
        <v>41</v>
      </c>
      <c r="L1799" s="91" t="str">
        <f t="shared" si="38"/>
        <v>오후</v>
      </c>
      <c r="M1799" s="151"/>
    </row>
    <row r="1800" spans="2:13">
      <c r="B1800" s="15" t="s">
        <v>2999</v>
      </c>
      <c r="C1800" s="15" t="s">
        <v>3000</v>
      </c>
      <c r="D1800" s="15" t="s">
        <v>3517</v>
      </c>
      <c r="E1800" s="15">
        <v>10</v>
      </c>
      <c r="F1800" s="15">
        <v>2</v>
      </c>
      <c r="G1800" s="15">
        <v>10</v>
      </c>
      <c r="H1800" s="15">
        <v>10</v>
      </c>
      <c r="I1800" s="15">
        <v>10</v>
      </c>
      <c r="J1800" s="97"/>
      <c r="K1800" s="152" t="s">
        <v>88</v>
      </c>
      <c r="L1800" s="91" t="str">
        <f t="shared" si="38"/>
        <v>오후</v>
      </c>
      <c r="M1800" s="151"/>
    </row>
    <row r="1801" spans="2:13">
      <c r="B1801" s="15" t="s">
        <v>2999</v>
      </c>
      <c r="C1801" s="15" t="s">
        <v>3000</v>
      </c>
      <c r="D1801" s="15" t="s">
        <v>3518</v>
      </c>
      <c r="E1801" s="15">
        <v>10</v>
      </c>
      <c r="F1801" s="15">
        <v>2</v>
      </c>
      <c r="G1801" s="15">
        <v>10</v>
      </c>
      <c r="H1801" s="15">
        <v>10</v>
      </c>
      <c r="I1801" s="15">
        <v>10</v>
      </c>
      <c r="J1801" s="97"/>
      <c r="K1801" s="152" t="s">
        <v>95</v>
      </c>
      <c r="L1801" s="91" t="str">
        <f t="shared" si="38"/>
        <v>오후</v>
      </c>
      <c r="M1801" s="151"/>
    </row>
    <row r="1802" spans="2:13">
      <c r="B1802" s="15" t="s">
        <v>2999</v>
      </c>
      <c r="C1802" s="15" t="s">
        <v>3000</v>
      </c>
      <c r="D1802" s="15" t="s">
        <v>3519</v>
      </c>
      <c r="E1802" s="15">
        <v>10</v>
      </c>
      <c r="F1802" s="15">
        <v>2</v>
      </c>
      <c r="G1802" s="15">
        <v>10</v>
      </c>
      <c r="H1802" s="15">
        <v>10</v>
      </c>
      <c r="I1802" s="15">
        <v>10</v>
      </c>
      <c r="J1802" s="97"/>
      <c r="K1802" s="152" t="s">
        <v>3008</v>
      </c>
      <c r="L1802" s="91" t="str">
        <f t="shared" si="38"/>
        <v>오후</v>
      </c>
      <c r="M1802" s="151"/>
    </row>
    <row r="1803" spans="2:13">
      <c r="B1803" s="15" t="s">
        <v>2999</v>
      </c>
      <c r="C1803" s="15" t="s">
        <v>3000</v>
      </c>
      <c r="D1803" s="15" t="s">
        <v>3521</v>
      </c>
      <c r="E1803" s="15">
        <v>10</v>
      </c>
      <c r="F1803" s="15">
        <v>2</v>
      </c>
      <c r="G1803" s="15">
        <v>10</v>
      </c>
      <c r="H1803" s="15">
        <v>10</v>
      </c>
      <c r="I1803" s="15">
        <v>10</v>
      </c>
      <c r="J1803" s="97"/>
      <c r="K1803" s="152" t="s">
        <v>95</v>
      </c>
      <c r="L1803" s="91" t="str">
        <f t="shared" si="38"/>
        <v>오후</v>
      </c>
      <c r="M1803" s="151"/>
    </row>
    <row r="1804" spans="2:13">
      <c r="B1804" s="15" t="s">
        <v>2999</v>
      </c>
      <c r="C1804" s="15" t="s">
        <v>3000</v>
      </c>
      <c r="D1804" s="15" t="s">
        <v>3522</v>
      </c>
      <c r="E1804" s="15">
        <v>10</v>
      </c>
      <c r="F1804" s="15">
        <v>2</v>
      </c>
      <c r="G1804" s="15">
        <v>10</v>
      </c>
      <c r="H1804" s="15">
        <v>10</v>
      </c>
      <c r="I1804" s="15">
        <v>10</v>
      </c>
      <c r="J1804" s="97"/>
      <c r="K1804" s="152" t="s">
        <v>73</v>
      </c>
      <c r="L1804" s="91" t="str">
        <f t="shared" si="38"/>
        <v>오후</v>
      </c>
      <c r="M1804" s="151"/>
    </row>
    <row r="1805" spans="2:13">
      <c r="B1805" s="15" t="s">
        <v>2999</v>
      </c>
      <c r="C1805" s="15" t="s">
        <v>3000</v>
      </c>
      <c r="D1805" s="15" t="s">
        <v>3523</v>
      </c>
      <c r="E1805" s="15">
        <v>10</v>
      </c>
      <c r="F1805" s="15">
        <v>2</v>
      </c>
      <c r="G1805" s="15">
        <v>10</v>
      </c>
      <c r="H1805" s="15">
        <v>10</v>
      </c>
      <c r="I1805" s="15">
        <v>10</v>
      </c>
      <c r="J1805" s="97"/>
      <c r="K1805" s="152" t="s">
        <v>461</v>
      </c>
      <c r="L1805" s="91" t="str">
        <f t="shared" si="38"/>
        <v>오후</v>
      </c>
      <c r="M1805" s="151"/>
    </row>
    <row r="1806" spans="2:13">
      <c r="B1806" s="15" t="s">
        <v>2999</v>
      </c>
      <c r="C1806" s="15" t="s">
        <v>3000</v>
      </c>
      <c r="D1806" s="15" t="s">
        <v>3525</v>
      </c>
      <c r="E1806" s="15">
        <v>10</v>
      </c>
      <c r="F1806" s="15">
        <v>2</v>
      </c>
      <c r="G1806" s="15">
        <v>10</v>
      </c>
      <c r="H1806" s="15">
        <v>10</v>
      </c>
      <c r="I1806" s="15">
        <v>10</v>
      </c>
      <c r="J1806" s="97"/>
      <c r="K1806" s="152" t="s">
        <v>466</v>
      </c>
      <c r="L1806" s="91" t="str">
        <f t="shared" si="38"/>
        <v>오후</v>
      </c>
      <c r="M1806" s="151"/>
    </row>
    <row r="1807" spans="2:13">
      <c r="B1807" s="287" t="s">
        <v>2999</v>
      </c>
      <c r="C1807" s="287" t="s">
        <v>3000</v>
      </c>
      <c r="D1807" s="288" t="s">
        <v>3001</v>
      </c>
      <c r="E1807" s="288">
        <v>10</v>
      </c>
      <c r="F1807" s="288">
        <v>2</v>
      </c>
      <c r="G1807" s="288">
        <v>9</v>
      </c>
      <c r="H1807" s="288">
        <v>10</v>
      </c>
      <c r="I1807" s="288">
        <v>10</v>
      </c>
      <c r="J1807" s="54"/>
      <c r="K1807" s="152" t="s">
        <v>41</v>
      </c>
      <c r="L1807" s="91" t="str">
        <f t="shared" ref="L1807:L1838" si="39">IF(MID(D1807,1,8)&gt;="20241101",IF(VALUE(MID(D1807,10,6))&lt;120000,"오전",IF(VALUE(MID(D1807,10,2))&lt;17,"오후","야간")),
IF(MID(D1807,1,8)&lt;"20241101",IF(VALUE(MID(D1807,10,6))&lt;120000,"오전",IF(VALUE(MID(D1807,10,2))&lt;18,"오후","야간"))
))</f>
        <v>오후</v>
      </c>
      <c r="M1807" s="155"/>
    </row>
    <row r="1808" spans="2:13">
      <c r="B1808" s="15" t="s">
        <v>2999</v>
      </c>
      <c r="C1808" s="15" t="s">
        <v>3000</v>
      </c>
      <c r="D1808" s="15" t="s">
        <v>3526</v>
      </c>
      <c r="E1808" s="15">
        <v>10</v>
      </c>
      <c r="F1808" s="15">
        <v>2</v>
      </c>
      <c r="G1808" s="15">
        <v>10</v>
      </c>
      <c r="H1808" s="15">
        <v>10</v>
      </c>
      <c r="I1808" s="15">
        <v>10</v>
      </c>
      <c r="J1808" s="97"/>
      <c r="K1808" s="152" t="s">
        <v>41</v>
      </c>
      <c r="L1808" s="91" t="str">
        <f t="shared" si="39"/>
        <v>오후</v>
      </c>
      <c r="M1808" s="151"/>
    </row>
    <row r="1809" spans="2:13">
      <c r="B1809" s="15" t="s">
        <v>2999</v>
      </c>
      <c r="C1809" s="15" t="s">
        <v>3000</v>
      </c>
      <c r="D1809" s="15" t="s">
        <v>3527</v>
      </c>
      <c r="E1809" s="15">
        <v>10</v>
      </c>
      <c r="F1809" s="15">
        <v>2</v>
      </c>
      <c r="G1809" s="15">
        <v>10</v>
      </c>
      <c r="H1809" s="15">
        <v>10</v>
      </c>
      <c r="I1809" s="15">
        <v>10</v>
      </c>
      <c r="J1809" s="97"/>
      <c r="K1809" s="152" t="s">
        <v>73</v>
      </c>
      <c r="L1809" s="91" t="str">
        <f t="shared" si="39"/>
        <v>오후</v>
      </c>
      <c r="M1809" s="151"/>
    </row>
    <row r="1810" spans="2:13">
      <c r="B1810" s="15" t="s">
        <v>2999</v>
      </c>
      <c r="C1810" s="15" t="s">
        <v>3000</v>
      </c>
      <c r="D1810" s="15" t="s">
        <v>3529</v>
      </c>
      <c r="E1810" s="15">
        <v>10</v>
      </c>
      <c r="F1810" s="15">
        <v>2</v>
      </c>
      <c r="G1810" s="15">
        <v>10</v>
      </c>
      <c r="H1810" s="15">
        <v>10</v>
      </c>
      <c r="I1810" s="15">
        <v>10</v>
      </c>
      <c r="J1810" s="97"/>
      <c r="K1810" s="152" t="s">
        <v>88</v>
      </c>
      <c r="L1810" s="91" t="str">
        <f t="shared" si="39"/>
        <v>오후</v>
      </c>
      <c r="M1810" s="151"/>
    </row>
    <row r="1811" spans="2:13">
      <c r="B1811" s="15" t="s">
        <v>2999</v>
      </c>
      <c r="C1811" s="15" t="s">
        <v>3000</v>
      </c>
      <c r="D1811" s="15" t="s">
        <v>3530</v>
      </c>
      <c r="E1811" s="15">
        <v>10</v>
      </c>
      <c r="F1811" s="15">
        <v>2</v>
      </c>
      <c r="G1811" s="15">
        <v>10</v>
      </c>
      <c r="H1811" s="15">
        <v>10</v>
      </c>
      <c r="I1811" s="15">
        <v>10</v>
      </c>
      <c r="J1811" s="97"/>
      <c r="K1811" s="152" t="s">
        <v>73</v>
      </c>
      <c r="L1811" s="91" t="str">
        <f t="shared" si="39"/>
        <v>오후</v>
      </c>
      <c r="M1811" s="151"/>
    </row>
    <row r="1812" spans="2:13">
      <c r="B1812" s="15" t="s">
        <v>2999</v>
      </c>
      <c r="C1812" s="15" t="s">
        <v>3000</v>
      </c>
      <c r="D1812" s="15" t="s">
        <v>3531</v>
      </c>
      <c r="E1812" s="15">
        <v>10</v>
      </c>
      <c r="F1812" s="15">
        <v>2</v>
      </c>
      <c r="G1812" s="15">
        <v>10</v>
      </c>
      <c r="H1812" s="15">
        <v>10</v>
      </c>
      <c r="I1812" s="15">
        <v>10</v>
      </c>
      <c r="J1812" s="97"/>
      <c r="K1812" s="152" t="s">
        <v>93</v>
      </c>
      <c r="L1812" s="91" t="str">
        <f t="shared" si="39"/>
        <v>오후</v>
      </c>
      <c r="M1812" s="151"/>
    </row>
    <row r="1813" spans="2:13">
      <c r="B1813" s="15" t="s">
        <v>2999</v>
      </c>
      <c r="C1813" s="15" t="s">
        <v>3000</v>
      </c>
      <c r="D1813" s="15" t="s">
        <v>3532</v>
      </c>
      <c r="E1813" s="15">
        <v>10</v>
      </c>
      <c r="F1813" s="15">
        <v>2</v>
      </c>
      <c r="G1813" s="15">
        <v>10</v>
      </c>
      <c r="H1813" s="15">
        <v>10</v>
      </c>
      <c r="I1813" s="15">
        <v>10</v>
      </c>
      <c r="J1813" s="97"/>
      <c r="K1813" s="152" t="s">
        <v>88</v>
      </c>
      <c r="L1813" s="91" t="str">
        <f t="shared" si="39"/>
        <v>오후</v>
      </c>
      <c r="M1813" s="151"/>
    </row>
    <row r="1814" spans="2:13">
      <c r="B1814" s="15" t="s">
        <v>2999</v>
      </c>
      <c r="C1814" s="15" t="s">
        <v>3000</v>
      </c>
      <c r="D1814" s="15" t="s">
        <v>3534</v>
      </c>
      <c r="E1814" s="15">
        <v>10</v>
      </c>
      <c r="F1814" s="15">
        <v>2</v>
      </c>
      <c r="G1814" s="15">
        <v>10</v>
      </c>
      <c r="H1814" s="15">
        <v>10</v>
      </c>
      <c r="I1814" s="15">
        <v>10</v>
      </c>
      <c r="J1814" s="97"/>
      <c r="K1814" s="152" t="s">
        <v>93</v>
      </c>
      <c r="L1814" s="91" t="str">
        <f t="shared" si="39"/>
        <v>오후</v>
      </c>
      <c r="M1814" s="151"/>
    </row>
    <row r="1815" spans="2:13">
      <c r="B1815" s="15" t="s">
        <v>2999</v>
      </c>
      <c r="C1815" s="15" t="s">
        <v>3000</v>
      </c>
      <c r="D1815" s="15" t="s">
        <v>3535</v>
      </c>
      <c r="E1815" s="15">
        <v>10</v>
      </c>
      <c r="F1815" s="15">
        <v>2</v>
      </c>
      <c r="G1815" s="15">
        <v>10</v>
      </c>
      <c r="H1815" s="15">
        <v>10</v>
      </c>
      <c r="I1815" s="15">
        <v>10</v>
      </c>
      <c r="J1815" s="97"/>
      <c r="K1815" s="152" t="s">
        <v>93</v>
      </c>
      <c r="L1815" s="91" t="str">
        <f t="shared" si="39"/>
        <v>오후</v>
      </c>
      <c r="M1815" s="151"/>
    </row>
    <row r="1816" spans="2:13">
      <c r="B1816" s="15" t="s">
        <v>2999</v>
      </c>
      <c r="C1816" s="15" t="s">
        <v>3000</v>
      </c>
      <c r="D1816" s="15" t="s">
        <v>3537</v>
      </c>
      <c r="E1816" s="15">
        <v>10</v>
      </c>
      <c r="F1816" s="15">
        <v>2</v>
      </c>
      <c r="G1816" s="15">
        <v>10</v>
      </c>
      <c r="H1816" s="15">
        <v>10</v>
      </c>
      <c r="I1816" s="15">
        <v>10</v>
      </c>
      <c r="J1816" s="97"/>
      <c r="K1816" s="152" t="s">
        <v>88</v>
      </c>
      <c r="L1816" s="91" t="str">
        <f t="shared" si="39"/>
        <v>오후</v>
      </c>
      <c r="M1816" s="151"/>
    </row>
    <row r="1817" spans="2:13">
      <c r="B1817" s="15" t="s">
        <v>2999</v>
      </c>
      <c r="C1817" s="15" t="s">
        <v>3000</v>
      </c>
      <c r="D1817" s="15" t="s">
        <v>3538</v>
      </c>
      <c r="E1817" s="15">
        <v>10</v>
      </c>
      <c r="F1817" s="15">
        <v>2</v>
      </c>
      <c r="G1817" s="15">
        <v>10</v>
      </c>
      <c r="H1817" s="15">
        <v>10</v>
      </c>
      <c r="I1817" s="15">
        <v>10</v>
      </c>
      <c r="J1817" s="97"/>
      <c r="K1817" s="152" t="s">
        <v>93</v>
      </c>
      <c r="L1817" s="91" t="str">
        <f t="shared" si="39"/>
        <v>오후</v>
      </c>
      <c r="M1817" s="151"/>
    </row>
    <row r="1818" spans="2:13">
      <c r="B1818" s="15" t="s">
        <v>2999</v>
      </c>
      <c r="C1818" s="15" t="s">
        <v>3000</v>
      </c>
      <c r="D1818" s="15" t="s">
        <v>3539</v>
      </c>
      <c r="E1818" s="15">
        <v>10</v>
      </c>
      <c r="F1818" s="15">
        <v>2</v>
      </c>
      <c r="G1818" s="15">
        <v>10</v>
      </c>
      <c r="H1818" s="15">
        <v>10</v>
      </c>
      <c r="I1818" s="15">
        <v>10</v>
      </c>
      <c r="J1818" s="97"/>
      <c r="K1818" s="152" t="s">
        <v>91</v>
      </c>
      <c r="L1818" s="91" t="str">
        <f t="shared" si="39"/>
        <v>오후</v>
      </c>
      <c r="M1818" s="151"/>
    </row>
    <row r="1819" spans="2:13">
      <c r="B1819" s="15" t="s">
        <v>2999</v>
      </c>
      <c r="C1819" s="15" t="s">
        <v>3000</v>
      </c>
      <c r="D1819" s="15" t="s">
        <v>3541</v>
      </c>
      <c r="E1819" s="15">
        <v>10</v>
      </c>
      <c r="F1819" s="15">
        <v>2</v>
      </c>
      <c r="G1819" s="15">
        <v>10</v>
      </c>
      <c r="H1819" s="15">
        <v>10</v>
      </c>
      <c r="I1819" s="15">
        <v>10</v>
      </c>
      <c r="J1819" s="97"/>
      <c r="K1819" s="152" t="s">
        <v>93</v>
      </c>
      <c r="L1819" s="91" t="str">
        <f t="shared" si="39"/>
        <v>오후</v>
      </c>
      <c r="M1819" s="151"/>
    </row>
    <row r="1820" spans="2:13">
      <c r="B1820" s="15" t="s">
        <v>2999</v>
      </c>
      <c r="C1820" s="15" t="s">
        <v>3000</v>
      </c>
      <c r="D1820" s="15" t="s">
        <v>3543</v>
      </c>
      <c r="E1820" s="15">
        <v>10</v>
      </c>
      <c r="F1820" s="15">
        <v>2</v>
      </c>
      <c r="G1820" s="15">
        <v>10</v>
      </c>
      <c r="H1820" s="15">
        <v>10</v>
      </c>
      <c r="I1820" s="15">
        <v>10</v>
      </c>
      <c r="J1820" s="97"/>
      <c r="K1820" s="152" t="s">
        <v>93</v>
      </c>
      <c r="L1820" s="91" t="str">
        <f t="shared" si="39"/>
        <v>오후</v>
      </c>
      <c r="M1820" s="151"/>
    </row>
    <row r="1821" spans="2:13">
      <c r="B1821" s="15" t="s">
        <v>2999</v>
      </c>
      <c r="C1821" s="15" t="s">
        <v>4426</v>
      </c>
      <c r="D1821" s="15" t="s">
        <v>3544</v>
      </c>
      <c r="E1821" s="15">
        <v>10</v>
      </c>
      <c r="F1821" s="15">
        <v>2</v>
      </c>
      <c r="G1821" s="15">
        <v>10</v>
      </c>
      <c r="H1821" s="15">
        <v>10</v>
      </c>
      <c r="I1821" s="15">
        <v>10</v>
      </c>
      <c r="J1821" s="97"/>
      <c r="K1821" s="152" t="s">
        <v>2963</v>
      </c>
      <c r="L1821" s="91" t="str">
        <f t="shared" si="39"/>
        <v>오후</v>
      </c>
      <c r="M1821" s="151"/>
    </row>
    <row r="1822" spans="2:13">
      <c r="B1822" s="15" t="s">
        <v>2999</v>
      </c>
      <c r="C1822" s="15" t="s">
        <v>4426</v>
      </c>
      <c r="D1822" s="15" t="s">
        <v>3552</v>
      </c>
      <c r="E1822" s="15">
        <v>10</v>
      </c>
      <c r="F1822" s="15">
        <v>2</v>
      </c>
      <c r="G1822" s="15">
        <v>10</v>
      </c>
      <c r="H1822" s="15">
        <v>10</v>
      </c>
      <c r="I1822" s="15">
        <v>10</v>
      </c>
      <c r="J1822" s="97"/>
      <c r="K1822" s="152" t="s">
        <v>425</v>
      </c>
      <c r="L1822" s="91" t="str">
        <f t="shared" si="39"/>
        <v>오후</v>
      </c>
      <c r="M1822" s="151"/>
    </row>
    <row r="1823" spans="2:13">
      <c r="B1823" s="15" t="s">
        <v>2999</v>
      </c>
      <c r="C1823" s="15" t="s">
        <v>4426</v>
      </c>
      <c r="D1823" s="15" t="s">
        <v>3553</v>
      </c>
      <c r="E1823" s="15">
        <v>10</v>
      </c>
      <c r="F1823" s="15">
        <v>2</v>
      </c>
      <c r="G1823" s="15">
        <v>10</v>
      </c>
      <c r="H1823" s="15">
        <v>10</v>
      </c>
      <c r="I1823" s="15">
        <v>10</v>
      </c>
      <c r="J1823" s="97"/>
      <c r="K1823" s="152" t="s">
        <v>4448</v>
      </c>
      <c r="L1823" s="91" t="str">
        <f t="shared" si="39"/>
        <v>오후</v>
      </c>
      <c r="M1823" s="151"/>
    </row>
    <row r="1824" spans="2:13">
      <c r="B1824" s="15" t="s">
        <v>2999</v>
      </c>
      <c r="C1824" s="15" t="s">
        <v>4426</v>
      </c>
      <c r="D1824" s="15" t="s">
        <v>3554</v>
      </c>
      <c r="E1824" s="15">
        <v>10</v>
      </c>
      <c r="F1824" s="15">
        <v>2</v>
      </c>
      <c r="G1824" s="15">
        <v>10</v>
      </c>
      <c r="H1824" s="15">
        <v>10</v>
      </c>
      <c r="I1824" s="15">
        <v>10</v>
      </c>
      <c r="J1824" s="97"/>
      <c r="K1824" s="152" t="s">
        <v>423</v>
      </c>
      <c r="L1824" s="91" t="str">
        <f t="shared" si="39"/>
        <v>오후</v>
      </c>
      <c r="M1824" s="151"/>
    </row>
    <row r="1825" spans="2:13">
      <c r="B1825" s="15" t="s">
        <v>2999</v>
      </c>
      <c r="C1825" s="15" t="s">
        <v>4426</v>
      </c>
      <c r="D1825" s="15" t="s">
        <v>3555</v>
      </c>
      <c r="E1825" s="15">
        <v>10</v>
      </c>
      <c r="F1825" s="15">
        <v>2</v>
      </c>
      <c r="G1825" s="15">
        <v>10</v>
      </c>
      <c r="H1825" s="15">
        <v>10</v>
      </c>
      <c r="I1825" s="15">
        <v>10</v>
      </c>
      <c r="J1825" s="97"/>
      <c r="K1825" s="152" t="s">
        <v>466</v>
      </c>
      <c r="L1825" s="91" t="str">
        <f t="shared" si="39"/>
        <v>오후</v>
      </c>
      <c r="M1825" s="151"/>
    </row>
    <row r="1826" spans="2:13">
      <c r="B1826" s="15" t="s">
        <v>2999</v>
      </c>
      <c r="C1826" s="15" t="s">
        <v>4426</v>
      </c>
      <c r="D1826" s="15" t="s">
        <v>3556</v>
      </c>
      <c r="E1826" s="15">
        <v>10</v>
      </c>
      <c r="F1826" s="15">
        <v>2</v>
      </c>
      <c r="G1826" s="15">
        <v>10</v>
      </c>
      <c r="H1826" s="15">
        <v>10</v>
      </c>
      <c r="I1826" s="15">
        <v>10</v>
      </c>
      <c r="J1826" s="97"/>
      <c r="K1826" s="152" t="s">
        <v>3008</v>
      </c>
      <c r="L1826" s="91" t="str">
        <f t="shared" si="39"/>
        <v>오후</v>
      </c>
      <c r="M1826" s="151"/>
    </row>
    <row r="1827" spans="2:13">
      <c r="B1827" s="15" t="s">
        <v>2999</v>
      </c>
      <c r="C1827" s="15" t="s">
        <v>4426</v>
      </c>
      <c r="D1827" s="15" t="s">
        <v>3557</v>
      </c>
      <c r="E1827" s="15">
        <v>10</v>
      </c>
      <c r="F1827" s="15">
        <v>2</v>
      </c>
      <c r="G1827" s="15">
        <v>10</v>
      </c>
      <c r="H1827" s="15">
        <v>10</v>
      </c>
      <c r="I1827" s="15">
        <v>10</v>
      </c>
      <c r="J1827" s="97"/>
      <c r="K1827" s="152" t="s">
        <v>466</v>
      </c>
      <c r="L1827" s="91" t="str">
        <f t="shared" si="39"/>
        <v>오후</v>
      </c>
      <c r="M1827" s="151"/>
    </row>
    <row r="1828" spans="2:13">
      <c r="B1828" s="15" t="s">
        <v>2999</v>
      </c>
      <c r="C1828" s="15" t="s">
        <v>4426</v>
      </c>
      <c r="D1828" s="15" t="s">
        <v>3558</v>
      </c>
      <c r="E1828" s="15">
        <v>10</v>
      </c>
      <c r="F1828" s="15">
        <v>2</v>
      </c>
      <c r="G1828" s="15">
        <v>10</v>
      </c>
      <c r="H1828" s="15">
        <v>10</v>
      </c>
      <c r="I1828" s="15">
        <v>10</v>
      </c>
      <c r="J1828" s="97"/>
      <c r="K1828" s="152" t="s">
        <v>2980</v>
      </c>
      <c r="L1828" s="91" t="str">
        <f t="shared" si="39"/>
        <v>오후</v>
      </c>
      <c r="M1828" s="151"/>
    </row>
    <row r="1829" spans="2:13">
      <c r="B1829" s="15" t="s">
        <v>2999</v>
      </c>
      <c r="C1829" s="15" t="s">
        <v>4426</v>
      </c>
      <c r="D1829" s="15" t="s">
        <v>3559</v>
      </c>
      <c r="E1829" s="15">
        <v>10</v>
      </c>
      <c r="F1829" s="15">
        <v>2</v>
      </c>
      <c r="G1829" s="15">
        <v>10</v>
      </c>
      <c r="H1829" s="15">
        <v>10</v>
      </c>
      <c r="I1829" s="15">
        <v>10</v>
      </c>
      <c r="J1829" s="97"/>
      <c r="K1829" s="152" t="s">
        <v>2990</v>
      </c>
      <c r="L1829" s="91" t="str">
        <f t="shared" si="39"/>
        <v>오후</v>
      </c>
      <c r="M1829" s="151"/>
    </row>
    <row r="1830" spans="2:13">
      <c r="B1830" s="15" t="s">
        <v>2999</v>
      </c>
      <c r="C1830" s="15" t="s">
        <v>4426</v>
      </c>
      <c r="D1830" s="15" t="s">
        <v>3560</v>
      </c>
      <c r="E1830" s="15">
        <v>10</v>
      </c>
      <c r="F1830" s="15">
        <v>2</v>
      </c>
      <c r="G1830" s="15">
        <v>10</v>
      </c>
      <c r="H1830" s="15">
        <v>10</v>
      </c>
      <c r="I1830" s="15">
        <v>10</v>
      </c>
      <c r="J1830" s="97"/>
      <c r="K1830" s="152" t="s">
        <v>425</v>
      </c>
      <c r="L1830" s="91" t="str">
        <f t="shared" si="39"/>
        <v>오후</v>
      </c>
      <c r="M1830" s="151"/>
    </row>
    <row r="1831" spans="2:13">
      <c r="B1831" s="15" t="s">
        <v>2999</v>
      </c>
      <c r="C1831" s="15" t="s">
        <v>4426</v>
      </c>
      <c r="D1831" s="15" t="s">
        <v>3561</v>
      </c>
      <c r="E1831" s="15">
        <v>10</v>
      </c>
      <c r="F1831" s="15">
        <v>2</v>
      </c>
      <c r="G1831" s="15">
        <v>10</v>
      </c>
      <c r="H1831" s="15">
        <v>10</v>
      </c>
      <c r="I1831" s="15">
        <v>10</v>
      </c>
      <c r="J1831" s="97"/>
      <c r="K1831" s="152" t="s">
        <v>420</v>
      </c>
      <c r="L1831" s="91" t="str">
        <f t="shared" si="39"/>
        <v>오후</v>
      </c>
      <c r="M1831" s="151"/>
    </row>
    <row r="1832" spans="2:13">
      <c r="B1832" s="15" t="s">
        <v>2999</v>
      </c>
      <c r="C1832" s="15" t="s">
        <v>4426</v>
      </c>
      <c r="D1832" s="15" t="s">
        <v>3562</v>
      </c>
      <c r="E1832" s="15">
        <v>10</v>
      </c>
      <c r="F1832" s="15">
        <v>2</v>
      </c>
      <c r="G1832" s="15">
        <v>10</v>
      </c>
      <c r="H1832" s="15">
        <v>10</v>
      </c>
      <c r="I1832" s="15">
        <v>10</v>
      </c>
      <c r="J1832" s="97"/>
      <c r="K1832" s="152" t="s">
        <v>420</v>
      </c>
      <c r="L1832" s="91" t="str">
        <f t="shared" si="39"/>
        <v>오후</v>
      </c>
      <c r="M1832" s="151"/>
    </row>
    <row r="1833" spans="2:13">
      <c r="B1833" s="15" t="s">
        <v>2999</v>
      </c>
      <c r="C1833" s="15" t="s">
        <v>4426</v>
      </c>
      <c r="D1833" s="15" t="s">
        <v>3563</v>
      </c>
      <c r="E1833" s="15">
        <v>10</v>
      </c>
      <c r="F1833" s="15">
        <v>2</v>
      </c>
      <c r="G1833" s="15">
        <v>10</v>
      </c>
      <c r="H1833" s="15">
        <v>10</v>
      </c>
      <c r="I1833" s="15">
        <v>10</v>
      </c>
      <c r="J1833" s="97"/>
      <c r="K1833" s="152" t="s">
        <v>41</v>
      </c>
      <c r="L1833" s="91" t="str">
        <f t="shared" si="39"/>
        <v>오후</v>
      </c>
      <c r="M1833" s="151"/>
    </row>
    <row r="1834" spans="2:13">
      <c r="B1834" s="15" t="s">
        <v>2999</v>
      </c>
      <c r="C1834" s="15" t="s">
        <v>4426</v>
      </c>
      <c r="D1834" s="15" t="s">
        <v>3564</v>
      </c>
      <c r="E1834" s="15">
        <v>10</v>
      </c>
      <c r="F1834" s="15">
        <v>2</v>
      </c>
      <c r="G1834" s="15">
        <v>10</v>
      </c>
      <c r="H1834" s="15">
        <v>10</v>
      </c>
      <c r="I1834" s="15">
        <v>10</v>
      </c>
      <c r="J1834" s="97"/>
      <c r="K1834" s="152" t="s">
        <v>41</v>
      </c>
      <c r="L1834" s="91" t="str">
        <f t="shared" si="39"/>
        <v>오후</v>
      </c>
      <c r="M1834" s="151"/>
    </row>
    <row r="1835" spans="2:13">
      <c r="B1835" s="15" t="s">
        <v>2999</v>
      </c>
      <c r="C1835" s="15" t="s">
        <v>4426</v>
      </c>
      <c r="D1835" s="15" t="s">
        <v>3565</v>
      </c>
      <c r="E1835" s="15">
        <v>10</v>
      </c>
      <c r="F1835" s="15">
        <v>2</v>
      </c>
      <c r="G1835" s="15">
        <v>10</v>
      </c>
      <c r="H1835" s="15">
        <v>10</v>
      </c>
      <c r="I1835" s="15">
        <v>10</v>
      </c>
      <c r="J1835" s="97"/>
      <c r="K1835" s="152" t="s">
        <v>95</v>
      </c>
      <c r="L1835" s="91" t="str">
        <f t="shared" si="39"/>
        <v>오후</v>
      </c>
      <c r="M1835" s="151"/>
    </row>
    <row r="1836" spans="2:13">
      <c r="B1836" s="15" t="s">
        <v>2999</v>
      </c>
      <c r="C1836" s="15" t="s">
        <v>4426</v>
      </c>
      <c r="D1836" s="15" t="s">
        <v>3566</v>
      </c>
      <c r="E1836" s="15">
        <v>10</v>
      </c>
      <c r="F1836" s="15">
        <v>2</v>
      </c>
      <c r="G1836" s="15">
        <v>10</v>
      </c>
      <c r="H1836" s="15">
        <v>10</v>
      </c>
      <c r="I1836" s="15">
        <v>10</v>
      </c>
      <c r="J1836" s="97"/>
      <c r="K1836" s="152" t="s">
        <v>46</v>
      </c>
      <c r="L1836" s="91" t="str">
        <f t="shared" si="39"/>
        <v>오후</v>
      </c>
      <c r="M1836" s="151"/>
    </row>
    <row r="1837" spans="2:13">
      <c r="B1837" s="15" t="s">
        <v>2999</v>
      </c>
      <c r="C1837" s="15" t="s">
        <v>4426</v>
      </c>
      <c r="D1837" s="15" t="s">
        <v>3567</v>
      </c>
      <c r="E1837" s="15">
        <v>10</v>
      </c>
      <c r="F1837" s="15">
        <v>2</v>
      </c>
      <c r="G1837" s="15">
        <v>10</v>
      </c>
      <c r="H1837" s="15">
        <v>10</v>
      </c>
      <c r="I1837" s="15">
        <v>10</v>
      </c>
      <c r="J1837" s="97"/>
      <c r="K1837" s="152" t="s">
        <v>4449</v>
      </c>
      <c r="L1837" s="91" t="str">
        <f t="shared" si="39"/>
        <v>오후</v>
      </c>
      <c r="M1837" s="151"/>
    </row>
    <row r="1838" spans="2:13">
      <c r="B1838" s="15" t="s">
        <v>2999</v>
      </c>
      <c r="C1838" s="15" t="s">
        <v>4426</v>
      </c>
      <c r="D1838" s="15" t="s">
        <v>3568</v>
      </c>
      <c r="E1838" s="15">
        <v>10</v>
      </c>
      <c r="F1838" s="15">
        <v>2</v>
      </c>
      <c r="G1838" s="15">
        <v>10</v>
      </c>
      <c r="H1838" s="15">
        <v>10</v>
      </c>
      <c r="I1838" s="15">
        <v>10</v>
      </c>
      <c r="J1838" s="97"/>
      <c r="K1838" s="152" t="s">
        <v>4450</v>
      </c>
      <c r="L1838" s="91" t="str">
        <f t="shared" si="39"/>
        <v>오후</v>
      </c>
      <c r="M1838" s="151"/>
    </row>
    <row r="1839" spans="2:13">
      <c r="B1839" s="15" t="s">
        <v>2999</v>
      </c>
      <c r="C1839" s="15" t="s">
        <v>4426</v>
      </c>
      <c r="D1839" s="15" t="s">
        <v>3569</v>
      </c>
      <c r="E1839" s="15">
        <v>10</v>
      </c>
      <c r="F1839" s="15">
        <v>2</v>
      </c>
      <c r="G1839" s="15">
        <v>10</v>
      </c>
      <c r="H1839" s="15">
        <v>10</v>
      </c>
      <c r="I1839" s="15">
        <v>10</v>
      </c>
      <c r="J1839" s="97"/>
      <c r="K1839" s="152" t="s">
        <v>3074</v>
      </c>
      <c r="L1839" s="91" t="str">
        <f t="shared" ref="L1839:L1870" si="40">IF(MID(D1839,1,8)&gt;="20241101",IF(VALUE(MID(D1839,10,6))&lt;120000,"오전",IF(VALUE(MID(D1839,10,2))&lt;17,"오후","야간")),
IF(MID(D1839,1,8)&lt;"20241101",IF(VALUE(MID(D1839,10,6))&lt;120000,"오전",IF(VALUE(MID(D1839,10,2))&lt;18,"오후","야간"))
))</f>
        <v>오후</v>
      </c>
      <c r="M1839" s="151"/>
    </row>
    <row r="1840" spans="2:13">
      <c r="B1840" s="15" t="s">
        <v>2999</v>
      </c>
      <c r="C1840" s="15" t="s">
        <v>4426</v>
      </c>
      <c r="D1840" s="15" t="s">
        <v>3570</v>
      </c>
      <c r="E1840" s="15">
        <v>10</v>
      </c>
      <c r="F1840" s="15">
        <v>2</v>
      </c>
      <c r="G1840" s="15">
        <v>10</v>
      </c>
      <c r="H1840" s="15">
        <v>10</v>
      </c>
      <c r="I1840" s="15">
        <v>10</v>
      </c>
      <c r="J1840" s="97"/>
      <c r="K1840" s="152" t="s">
        <v>4451</v>
      </c>
      <c r="L1840" s="91" t="str">
        <f t="shared" si="40"/>
        <v>오후</v>
      </c>
      <c r="M1840" s="151"/>
    </row>
    <row r="1841" spans="2:13">
      <c r="B1841" s="15" t="s">
        <v>2999</v>
      </c>
      <c r="C1841" s="15" t="s">
        <v>4426</v>
      </c>
      <c r="D1841" s="15" t="s">
        <v>3571</v>
      </c>
      <c r="E1841" s="15">
        <v>10</v>
      </c>
      <c r="F1841" s="15">
        <v>2</v>
      </c>
      <c r="G1841" s="15">
        <v>10</v>
      </c>
      <c r="H1841" s="15">
        <v>10</v>
      </c>
      <c r="I1841" s="15">
        <v>10</v>
      </c>
      <c r="J1841" s="97"/>
      <c r="K1841" s="152" t="s">
        <v>41</v>
      </c>
      <c r="L1841" s="91" t="str">
        <f t="shared" si="40"/>
        <v>오후</v>
      </c>
      <c r="M1841" s="151"/>
    </row>
    <row r="1842" spans="2:13">
      <c r="B1842" s="15" t="s">
        <v>2999</v>
      </c>
      <c r="C1842" s="15" t="s">
        <v>4426</v>
      </c>
      <c r="D1842" s="15" t="s">
        <v>3572</v>
      </c>
      <c r="E1842" s="15">
        <v>10</v>
      </c>
      <c r="F1842" s="15">
        <v>2</v>
      </c>
      <c r="G1842" s="15">
        <v>10</v>
      </c>
      <c r="H1842" s="15">
        <v>10</v>
      </c>
      <c r="I1842" s="15">
        <v>10</v>
      </c>
      <c r="J1842" s="97"/>
      <c r="K1842" s="152" t="s">
        <v>420</v>
      </c>
      <c r="L1842" s="91" t="str">
        <f t="shared" si="40"/>
        <v>오후</v>
      </c>
      <c r="M1842" s="151"/>
    </row>
    <row r="1843" spans="2:13">
      <c r="B1843" s="15" t="s">
        <v>2999</v>
      </c>
      <c r="C1843" s="15" t="s">
        <v>4426</v>
      </c>
      <c r="D1843" s="15" t="s">
        <v>3573</v>
      </c>
      <c r="E1843" s="15">
        <v>10</v>
      </c>
      <c r="F1843" s="15">
        <v>2</v>
      </c>
      <c r="G1843" s="15">
        <v>10</v>
      </c>
      <c r="H1843" s="15">
        <v>10</v>
      </c>
      <c r="I1843" s="15">
        <v>10</v>
      </c>
      <c r="J1843" s="97"/>
      <c r="K1843" s="152" t="s">
        <v>423</v>
      </c>
      <c r="L1843" s="91" t="str">
        <f t="shared" si="40"/>
        <v>오후</v>
      </c>
      <c r="M1843" s="151"/>
    </row>
    <row r="1844" spans="2:13">
      <c r="B1844" s="15" t="s">
        <v>2999</v>
      </c>
      <c r="C1844" s="15" t="s">
        <v>4426</v>
      </c>
      <c r="D1844" s="15" t="s">
        <v>3574</v>
      </c>
      <c r="E1844" s="15">
        <v>10</v>
      </c>
      <c r="F1844" s="15">
        <v>2</v>
      </c>
      <c r="G1844" s="15">
        <v>10</v>
      </c>
      <c r="H1844" s="15">
        <v>10</v>
      </c>
      <c r="I1844" s="15">
        <v>10</v>
      </c>
      <c r="J1844" s="97"/>
      <c r="K1844" s="152" t="s">
        <v>41</v>
      </c>
      <c r="L1844" s="91" t="str">
        <f t="shared" si="40"/>
        <v>오후</v>
      </c>
      <c r="M1844" s="151"/>
    </row>
    <row r="1845" spans="2:13">
      <c r="B1845" s="15" t="s">
        <v>2999</v>
      </c>
      <c r="C1845" s="15" t="s">
        <v>4426</v>
      </c>
      <c r="D1845" s="15" t="s">
        <v>3575</v>
      </c>
      <c r="E1845" s="15">
        <v>10</v>
      </c>
      <c r="F1845" s="15">
        <v>2</v>
      </c>
      <c r="G1845" s="15">
        <v>10</v>
      </c>
      <c r="H1845" s="15">
        <v>10</v>
      </c>
      <c r="I1845" s="15">
        <v>10</v>
      </c>
      <c r="J1845" s="97"/>
      <c r="K1845" s="152" t="s">
        <v>420</v>
      </c>
      <c r="L1845" s="91" t="str">
        <f t="shared" si="40"/>
        <v>오후</v>
      </c>
      <c r="M1845" s="151"/>
    </row>
    <row r="1846" spans="2:13">
      <c r="B1846" s="15" t="s">
        <v>2999</v>
      </c>
      <c r="C1846" s="15" t="s">
        <v>4426</v>
      </c>
      <c r="D1846" s="15" t="s">
        <v>3576</v>
      </c>
      <c r="E1846" s="15">
        <v>10</v>
      </c>
      <c r="F1846" s="15">
        <v>2</v>
      </c>
      <c r="G1846" s="15">
        <v>10</v>
      </c>
      <c r="H1846" s="15">
        <v>10</v>
      </c>
      <c r="I1846" s="15">
        <v>10</v>
      </c>
      <c r="J1846" s="97"/>
      <c r="K1846" s="152" t="s">
        <v>4451</v>
      </c>
      <c r="L1846" s="91" t="str">
        <f t="shared" si="40"/>
        <v>오후</v>
      </c>
      <c r="M1846" s="151"/>
    </row>
    <row r="1847" spans="2:13">
      <c r="B1847" s="15" t="s">
        <v>2999</v>
      </c>
      <c r="C1847" s="15" t="s">
        <v>4426</v>
      </c>
      <c r="D1847" s="15" t="s">
        <v>3577</v>
      </c>
      <c r="E1847" s="15">
        <v>10</v>
      </c>
      <c r="F1847" s="15">
        <v>2</v>
      </c>
      <c r="G1847" s="15">
        <v>10</v>
      </c>
      <c r="H1847" s="15">
        <v>10</v>
      </c>
      <c r="I1847" s="15">
        <v>10</v>
      </c>
      <c r="J1847" s="97"/>
      <c r="K1847" s="152" t="s">
        <v>41</v>
      </c>
      <c r="L1847" s="91" t="str">
        <f t="shared" si="40"/>
        <v>오후</v>
      </c>
      <c r="M1847" s="151"/>
    </row>
    <row r="1848" spans="2:13">
      <c r="B1848" s="15" t="s">
        <v>2999</v>
      </c>
      <c r="C1848" s="15" t="s">
        <v>4426</v>
      </c>
      <c r="D1848" s="15" t="s">
        <v>3578</v>
      </c>
      <c r="E1848" s="15">
        <v>10</v>
      </c>
      <c r="F1848" s="15">
        <v>2</v>
      </c>
      <c r="G1848" s="15">
        <v>10</v>
      </c>
      <c r="H1848" s="15">
        <v>10</v>
      </c>
      <c r="I1848" s="15">
        <v>10</v>
      </c>
      <c r="J1848" s="97"/>
      <c r="K1848" s="152" t="s">
        <v>4449</v>
      </c>
      <c r="L1848" s="91" t="str">
        <f t="shared" si="40"/>
        <v>오후</v>
      </c>
      <c r="M1848" s="151"/>
    </row>
    <row r="1849" spans="2:13">
      <c r="B1849" s="15" t="s">
        <v>2999</v>
      </c>
      <c r="C1849" s="15" t="s">
        <v>4426</v>
      </c>
      <c r="D1849" s="15" t="s">
        <v>3579</v>
      </c>
      <c r="E1849" s="15">
        <v>10</v>
      </c>
      <c r="F1849" s="15">
        <v>2</v>
      </c>
      <c r="G1849" s="15">
        <v>10</v>
      </c>
      <c r="H1849" s="15">
        <v>10</v>
      </c>
      <c r="I1849" s="15">
        <v>10</v>
      </c>
      <c r="J1849" s="97"/>
      <c r="K1849" s="152" t="s">
        <v>4449</v>
      </c>
      <c r="L1849" s="91" t="str">
        <f t="shared" si="40"/>
        <v>오후</v>
      </c>
      <c r="M1849" s="151"/>
    </row>
    <row r="1850" spans="2:13">
      <c r="B1850" s="15" t="s">
        <v>2999</v>
      </c>
      <c r="C1850" s="15" t="s">
        <v>4426</v>
      </c>
      <c r="D1850" s="15" t="s">
        <v>3580</v>
      </c>
      <c r="E1850" s="15">
        <v>10</v>
      </c>
      <c r="F1850" s="15">
        <v>2</v>
      </c>
      <c r="G1850" s="15">
        <v>10</v>
      </c>
      <c r="H1850" s="15">
        <v>10</v>
      </c>
      <c r="I1850" s="15">
        <v>10</v>
      </c>
      <c r="J1850" s="97"/>
      <c r="K1850" s="152" t="s">
        <v>420</v>
      </c>
      <c r="L1850" s="91" t="str">
        <f t="shared" si="40"/>
        <v>오후</v>
      </c>
      <c r="M1850" s="151"/>
    </row>
    <row r="1851" spans="2:13">
      <c r="B1851" s="15" t="s">
        <v>2999</v>
      </c>
      <c r="C1851" s="15" t="s">
        <v>4426</v>
      </c>
      <c r="D1851" s="15" t="s">
        <v>3581</v>
      </c>
      <c r="E1851" s="15">
        <v>10</v>
      </c>
      <c r="F1851" s="15">
        <v>2</v>
      </c>
      <c r="G1851" s="15">
        <v>10</v>
      </c>
      <c r="H1851" s="15">
        <v>10</v>
      </c>
      <c r="I1851" s="15">
        <v>10</v>
      </c>
      <c r="J1851" s="97"/>
      <c r="K1851" s="152" t="s">
        <v>420</v>
      </c>
      <c r="L1851" s="91" t="str">
        <f t="shared" si="40"/>
        <v>오후</v>
      </c>
      <c r="M1851" s="151"/>
    </row>
    <row r="1852" spans="2:13">
      <c r="B1852" s="15" t="s">
        <v>2999</v>
      </c>
      <c r="C1852" s="15" t="s">
        <v>4426</v>
      </c>
      <c r="D1852" s="15" t="s">
        <v>3582</v>
      </c>
      <c r="E1852" s="15">
        <v>10</v>
      </c>
      <c r="F1852" s="15">
        <v>2</v>
      </c>
      <c r="G1852" s="15">
        <v>10</v>
      </c>
      <c r="H1852" s="15">
        <v>10</v>
      </c>
      <c r="I1852" s="15">
        <v>10</v>
      </c>
      <c r="J1852" s="97"/>
      <c r="K1852" s="152" t="s">
        <v>423</v>
      </c>
      <c r="L1852" s="91" t="str">
        <f t="shared" si="40"/>
        <v>오후</v>
      </c>
      <c r="M1852" s="151"/>
    </row>
    <row r="1853" spans="2:13">
      <c r="B1853" s="15" t="s">
        <v>2999</v>
      </c>
      <c r="C1853" s="15" t="s">
        <v>4426</v>
      </c>
      <c r="D1853" s="15" t="s">
        <v>3583</v>
      </c>
      <c r="E1853" s="15">
        <v>10</v>
      </c>
      <c r="F1853" s="15">
        <v>2</v>
      </c>
      <c r="G1853" s="15">
        <v>10</v>
      </c>
      <c r="H1853" s="15">
        <v>10</v>
      </c>
      <c r="I1853" s="15">
        <v>10</v>
      </c>
      <c r="J1853" s="97"/>
      <c r="K1853" s="152" t="s">
        <v>41</v>
      </c>
      <c r="L1853" s="91" t="str">
        <f t="shared" si="40"/>
        <v>오후</v>
      </c>
      <c r="M1853" s="151"/>
    </row>
    <row r="1854" spans="2:13">
      <c r="B1854" s="15" t="s">
        <v>2999</v>
      </c>
      <c r="C1854" s="15" t="s">
        <v>4426</v>
      </c>
      <c r="D1854" s="15" t="s">
        <v>3584</v>
      </c>
      <c r="E1854" s="15">
        <v>10</v>
      </c>
      <c r="F1854" s="15">
        <v>2</v>
      </c>
      <c r="G1854" s="15">
        <v>10</v>
      </c>
      <c r="H1854" s="15">
        <v>10</v>
      </c>
      <c r="I1854" s="15">
        <v>10</v>
      </c>
      <c r="J1854" s="97"/>
      <c r="K1854" s="152" t="s">
        <v>420</v>
      </c>
      <c r="L1854" s="91" t="str">
        <f t="shared" si="40"/>
        <v>오후</v>
      </c>
      <c r="M1854" s="151"/>
    </row>
    <row r="1855" spans="2:13">
      <c r="B1855" s="15" t="s">
        <v>2999</v>
      </c>
      <c r="C1855" s="15" t="s">
        <v>4426</v>
      </c>
      <c r="D1855" s="15" t="s">
        <v>3585</v>
      </c>
      <c r="E1855" s="15">
        <v>10</v>
      </c>
      <c r="F1855" s="15">
        <v>2</v>
      </c>
      <c r="G1855" s="15">
        <v>10</v>
      </c>
      <c r="H1855" s="15">
        <v>10</v>
      </c>
      <c r="I1855" s="15">
        <v>10</v>
      </c>
      <c r="J1855" s="97"/>
      <c r="K1855" s="152" t="s">
        <v>41</v>
      </c>
      <c r="L1855" s="91" t="str">
        <f t="shared" si="40"/>
        <v>오후</v>
      </c>
      <c r="M1855" s="151"/>
    </row>
    <row r="1856" spans="2:13">
      <c r="B1856" s="15" t="s">
        <v>2999</v>
      </c>
      <c r="C1856" s="15" t="s">
        <v>4426</v>
      </c>
      <c r="D1856" s="15" t="s">
        <v>3586</v>
      </c>
      <c r="E1856" s="15">
        <v>10</v>
      </c>
      <c r="F1856" s="15">
        <v>2</v>
      </c>
      <c r="G1856" s="15">
        <v>10</v>
      </c>
      <c r="H1856" s="15">
        <v>10</v>
      </c>
      <c r="I1856" s="15">
        <v>10</v>
      </c>
      <c r="J1856" s="97"/>
      <c r="K1856" s="152" t="s">
        <v>420</v>
      </c>
      <c r="L1856" s="91" t="str">
        <f t="shared" si="40"/>
        <v>오후</v>
      </c>
      <c r="M1856" s="151"/>
    </row>
    <row r="1857" spans="2:13">
      <c r="B1857" s="15" t="s">
        <v>2999</v>
      </c>
      <c r="C1857" s="15" t="s">
        <v>4426</v>
      </c>
      <c r="D1857" s="15" t="s">
        <v>3588</v>
      </c>
      <c r="E1857" s="15">
        <v>10</v>
      </c>
      <c r="F1857" s="15">
        <v>2</v>
      </c>
      <c r="G1857" s="15">
        <v>10</v>
      </c>
      <c r="H1857" s="15">
        <v>10</v>
      </c>
      <c r="I1857" s="15">
        <v>10</v>
      </c>
      <c r="J1857" s="97"/>
      <c r="K1857" s="152" t="s">
        <v>41</v>
      </c>
      <c r="L1857" s="91" t="str">
        <f t="shared" si="40"/>
        <v>오후</v>
      </c>
      <c r="M1857" s="151"/>
    </row>
    <row r="1858" spans="2:13">
      <c r="B1858" s="15" t="s">
        <v>2999</v>
      </c>
      <c r="C1858" s="15" t="s">
        <v>4426</v>
      </c>
      <c r="D1858" s="15" t="s">
        <v>3589</v>
      </c>
      <c r="E1858" s="15">
        <v>10</v>
      </c>
      <c r="F1858" s="15">
        <v>2</v>
      </c>
      <c r="G1858" s="15">
        <v>10</v>
      </c>
      <c r="H1858" s="15">
        <v>10</v>
      </c>
      <c r="I1858" s="15">
        <v>10</v>
      </c>
      <c r="J1858" s="97"/>
      <c r="K1858" s="152" t="s">
        <v>423</v>
      </c>
      <c r="L1858" s="91" t="str">
        <f t="shared" si="40"/>
        <v>오후</v>
      </c>
      <c r="M1858" s="151"/>
    </row>
    <row r="1859" spans="2:13">
      <c r="B1859" s="15" t="s">
        <v>2999</v>
      </c>
      <c r="C1859" s="15" t="s">
        <v>4426</v>
      </c>
      <c r="D1859" s="15" t="s">
        <v>3590</v>
      </c>
      <c r="E1859" s="15">
        <v>10</v>
      </c>
      <c r="F1859" s="15">
        <v>2</v>
      </c>
      <c r="G1859" s="15">
        <v>10</v>
      </c>
      <c r="H1859" s="15">
        <v>10</v>
      </c>
      <c r="I1859" s="15">
        <v>10</v>
      </c>
      <c r="J1859" s="97"/>
      <c r="K1859" s="152" t="s">
        <v>41</v>
      </c>
      <c r="L1859" s="91" t="str">
        <f t="shared" si="40"/>
        <v>오후</v>
      </c>
      <c r="M1859" s="151"/>
    </row>
    <row r="1860" spans="2:13">
      <c r="B1860" s="15" t="s">
        <v>2999</v>
      </c>
      <c r="C1860" s="15" t="s">
        <v>4426</v>
      </c>
      <c r="D1860" s="15" t="s">
        <v>3591</v>
      </c>
      <c r="E1860" s="15">
        <v>10</v>
      </c>
      <c r="F1860" s="15">
        <v>2</v>
      </c>
      <c r="G1860" s="15">
        <v>10</v>
      </c>
      <c r="H1860" s="15">
        <v>10</v>
      </c>
      <c r="I1860" s="15">
        <v>10</v>
      </c>
      <c r="J1860" s="97"/>
      <c r="K1860" s="152" t="s">
        <v>420</v>
      </c>
      <c r="L1860" s="91" t="str">
        <f t="shared" si="40"/>
        <v>오후</v>
      </c>
      <c r="M1860" s="151"/>
    </row>
    <row r="1861" spans="2:13">
      <c r="B1861" s="15" t="s">
        <v>2999</v>
      </c>
      <c r="C1861" s="15" t="s">
        <v>4426</v>
      </c>
      <c r="D1861" s="15" t="s">
        <v>3592</v>
      </c>
      <c r="E1861" s="15">
        <v>10</v>
      </c>
      <c r="F1861" s="15">
        <v>2</v>
      </c>
      <c r="G1861" s="15">
        <v>10</v>
      </c>
      <c r="H1861" s="15">
        <v>10</v>
      </c>
      <c r="I1861" s="15">
        <v>10</v>
      </c>
      <c r="J1861" s="97"/>
      <c r="K1861" s="152" t="s">
        <v>41</v>
      </c>
      <c r="L1861" s="91" t="str">
        <f t="shared" si="40"/>
        <v>오후</v>
      </c>
      <c r="M1861" s="151"/>
    </row>
    <row r="1862" spans="2:13">
      <c r="B1862" s="15" t="s">
        <v>2999</v>
      </c>
      <c r="C1862" s="15" t="s">
        <v>4426</v>
      </c>
      <c r="D1862" s="15" t="s">
        <v>3594</v>
      </c>
      <c r="E1862" s="15">
        <v>10</v>
      </c>
      <c r="F1862" s="15">
        <v>2</v>
      </c>
      <c r="G1862" s="15">
        <v>10</v>
      </c>
      <c r="H1862" s="15">
        <v>10</v>
      </c>
      <c r="I1862" s="15">
        <v>10</v>
      </c>
      <c r="J1862" s="97"/>
      <c r="K1862" s="152" t="s">
        <v>420</v>
      </c>
      <c r="L1862" s="91" t="str">
        <f t="shared" si="40"/>
        <v>오후</v>
      </c>
      <c r="M1862" s="151"/>
    </row>
    <row r="1863" spans="2:13">
      <c r="B1863" s="15" t="s">
        <v>2999</v>
      </c>
      <c r="C1863" s="15" t="s">
        <v>4426</v>
      </c>
      <c r="D1863" s="15" t="s">
        <v>3595</v>
      </c>
      <c r="E1863" s="15">
        <v>10</v>
      </c>
      <c r="F1863" s="15">
        <v>2</v>
      </c>
      <c r="G1863" s="15">
        <v>10</v>
      </c>
      <c r="H1863" s="15">
        <v>10</v>
      </c>
      <c r="I1863" s="15">
        <v>10</v>
      </c>
      <c r="J1863" s="97"/>
      <c r="K1863" s="152" t="s">
        <v>41</v>
      </c>
      <c r="L1863" s="91" t="str">
        <f t="shared" si="40"/>
        <v>오후</v>
      </c>
      <c r="M1863" s="151"/>
    </row>
    <row r="1864" spans="2:13">
      <c r="B1864" s="15" t="s">
        <v>2999</v>
      </c>
      <c r="C1864" s="15" t="s">
        <v>4426</v>
      </c>
      <c r="D1864" s="15" t="s">
        <v>3596</v>
      </c>
      <c r="E1864" s="15">
        <v>10</v>
      </c>
      <c r="F1864" s="15">
        <v>2</v>
      </c>
      <c r="G1864" s="15">
        <v>10</v>
      </c>
      <c r="H1864" s="15">
        <v>10</v>
      </c>
      <c r="I1864" s="15">
        <v>10</v>
      </c>
      <c r="J1864" s="97"/>
      <c r="K1864" s="152" t="s">
        <v>4449</v>
      </c>
      <c r="L1864" s="91" t="str">
        <f t="shared" si="40"/>
        <v>오후</v>
      </c>
      <c r="M1864" s="151"/>
    </row>
    <row r="1865" spans="2:13">
      <c r="B1865" s="15" t="s">
        <v>2999</v>
      </c>
      <c r="C1865" s="15" t="s">
        <v>4426</v>
      </c>
      <c r="D1865" s="15" t="s">
        <v>3597</v>
      </c>
      <c r="E1865" s="15">
        <v>10</v>
      </c>
      <c r="F1865" s="15">
        <v>2</v>
      </c>
      <c r="G1865" s="15">
        <v>10</v>
      </c>
      <c r="H1865" s="15">
        <v>10</v>
      </c>
      <c r="I1865" s="15">
        <v>10</v>
      </c>
      <c r="J1865" s="97"/>
      <c r="K1865" s="152" t="s">
        <v>41</v>
      </c>
      <c r="L1865" s="91" t="str">
        <f t="shared" si="40"/>
        <v>오후</v>
      </c>
      <c r="M1865" s="151"/>
    </row>
    <row r="1866" spans="2:13">
      <c r="B1866" s="15" t="s">
        <v>2999</v>
      </c>
      <c r="C1866" s="15" t="s">
        <v>4426</v>
      </c>
      <c r="D1866" s="15" t="s">
        <v>3598</v>
      </c>
      <c r="E1866" s="15">
        <v>10</v>
      </c>
      <c r="F1866" s="15">
        <v>2</v>
      </c>
      <c r="G1866" s="15">
        <v>10</v>
      </c>
      <c r="H1866" s="15">
        <v>10</v>
      </c>
      <c r="I1866" s="15">
        <v>10</v>
      </c>
      <c r="J1866" s="97"/>
      <c r="K1866" s="152" t="s">
        <v>41</v>
      </c>
      <c r="L1866" s="91" t="str">
        <f t="shared" si="40"/>
        <v>오후</v>
      </c>
      <c r="M1866" s="151"/>
    </row>
    <row r="1867" spans="2:13">
      <c r="B1867" s="15" t="s">
        <v>2999</v>
      </c>
      <c r="C1867" s="15" t="s">
        <v>4426</v>
      </c>
      <c r="D1867" s="15" t="s">
        <v>3599</v>
      </c>
      <c r="E1867" s="15">
        <v>10</v>
      </c>
      <c r="F1867" s="15">
        <v>2</v>
      </c>
      <c r="G1867" s="15">
        <v>10</v>
      </c>
      <c r="H1867" s="15">
        <v>10</v>
      </c>
      <c r="I1867" s="15">
        <v>10</v>
      </c>
      <c r="J1867" s="97"/>
      <c r="K1867" s="152" t="s">
        <v>4450</v>
      </c>
      <c r="L1867" s="91" t="str">
        <f t="shared" si="40"/>
        <v>오후</v>
      </c>
      <c r="M1867" s="151"/>
    </row>
    <row r="1868" spans="2:13">
      <c r="B1868" s="15" t="s">
        <v>2999</v>
      </c>
      <c r="C1868" s="15" t="s">
        <v>4426</v>
      </c>
      <c r="D1868" s="15" t="s">
        <v>3600</v>
      </c>
      <c r="E1868" s="15">
        <v>10</v>
      </c>
      <c r="F1868" s="15">
        <v>2</v>
      </c>
      <c r="G1868" s="15">
        <v>10</v>
      </c>
      <c r="H1868" s="15">
        <v>10</v>
      </c>
      <c r="I1868" s="15">
        <v>10</v>
      </c>
      <c r="J1868" s="97"/>
      <c r="K1868" s="152" t="s">
        <v>423</v>
      </c>
      <c r="L1868" s="91" t="str">
        <f t="shared" si="40"/>
        <v>오후</v>
      </c>
      <c r="M1868" s="151"/>
    </row>
    <row r="1869" spans="2:13">
      <c r="B1869" s="15" t="s">
        <v>2999</v>
      </c>
      <c r="C1869" s="15" t="s">
        <v>4426</v>
      </c>
      <c r="D1869" s="15" t="s">
        <v>3601</v>
      </c>
      <c r="E1869" s="15">
        <v>10</v>
      </c>
      <c r="F1869" s="15">
        <v>2</v>
      </c>
      <c r="G1869" s="15">
        <v>10</v>
      </c>
      <c r="H1869" s="15">
        <v>10</v>
      </c>
      <c r="I1869" s="15">
        <v>10</v>
      </c>
      <c r="J1869" s="97"/>
      <c r="K1869" s="152" t="s">
        <v>420</v>
      </c>
      <c r="L1869" s="91" t="str">
        <f t="shared" si="40"/>
        <v>오후</v>
      </c>
      <c r="M1869" s="151"/>
    </row>
    <row r="1870" spans="2:13">
      <c r="B1870" s="15" t="s">
        <v>2999</v>
      </c>
      <c r="C1870" s="15" t="s">
        <v>4426</v>
      </c>
      <c r="D1870" s="15" t="s">
        <v>3602</v>
      </c>
      <c r="E1870" s="15">
        <v>10</v>
      </c>
      <c r="F1870" s="15">
        <v>2</v>
      </c>
      <c r="G1870" s="15">
        <v>10</v>
      </c>
      <c r="H1870" s="15">
        <v>10</v>
      </c>
      <c r="I1870" s="15">
        <v>10</v>
      </c>
      <c r="J1870" s="97"/>
      <c r="K1870" s="152" t="s">
        <v>4449</v>
      </c>
      <c r="L1870" s="91" t="str">
        <f t="shared" si="40"/>
        <v>오후</v>
      </c>
      <c r="M1870" s="151"/>
    </row>
    <row r="1871" spans="2:13">
      <c r="B1871" s="15" t="s">
        <v>2999</v>
      </c>
      <c r="C1871" s="15" t="s">
        <v>4426</v>
      </c>
      <c r="D1871" s="15" t="s">
        <v>3603</v>
      </c>
      <c r="E1871" s="15">
        <v>10</v>
      </c>
      <c r="F1871" s="15">
        <v>2</v>
      </c>
      <c r="G1871" s="15">
        <v>10</v>
      </c>
      <c r="H1871" s="15">
        <v>10</v>
      </c>
      <c r="I1871" s="15">
        <v>10</v>
      </c>
      <c r="J1871" s="97"/>
      <c r="K1871" s="152" t="s">
        <v>41</v>
      </c>
      <c r="L1871" s="91" t="str">
        <f t="shared" ref="L1871:L1876" si="41">IF(MID(D1871,1,8)&gt;="20241101",IF(VALUE(MID(D1871,10,6))&lt;120000,"오전",IF(VALUE(MID(D1871,10,2))&lt;17,"오후","야간")),
IF(MID(D1871,1,8)&lt;"20241101",IF(VALUE(MID(D1871,10,6))&lt;120000,"오전",IF(VALUE(MID(D1871,10,2))&lt;18,"오후","야간"))
))</f>
        <v>야간</v>
      </c>
      <c r="M1871" s="151"/>
    </row>
    <row r="1872" spans="2:13">
      <c r="B1872" s="15" t="s">
        <v>2999</v>
      </c>
      <c r="C1872" s="15" t="s">
        <v>4426</v>
      </c>
      <c r="D1872" s="15" t="s">
        <v>3604</v>
      </c>
      <c r="E1872" s="15">
        <v>10</v>
      </c>
      <c r="F1872" s="15">
        <v>2</v>
      </c>
      <c r="G1872" s="15">
        <v>10</v>
      </c>
      <c r="H1872" s="15">
        <v>10</v>
      </c>
      <c r="I1872" s="15">
        <v>10</v>
      </c>
      <c r="J1872" s="97"/>
      <c r="K1872" s="152" t="s">
        <v>41</v>
      </c>
      <c r="L1872" s="91" t="str">
        <f t="shared" si="41"/>
        <v>야간</v>
      </c>
      <c r="M1872" s="151"/>
    </row>
    <row r="1873" spans="2:13">
      <c r="B1873" s="15" t="s">
        <v>2999</v>
      </c>
      <c r="C1873" s="15" t="s">
        <v>4426</v>
      </c>
      <c r="D1873" s="15" t="s">
        <v>3605</v>
      </c>
      <c r="E1873" s="15">
        <v>10</v>
      </c>
      <c r="F1873" s="15">
        <v>2</v>
      </c>
      <c r="G1873" s="15">
        <v>10</v>
      </c>
      <c r="H1873" s="15">
        <v>10</v>
      </c>
      <c r="I1873" s="15">
        <v>10</v>
      </c>
      <c r="J1873" s="97"/>
      <c r="K1873" s="152" t="s">
        <v>3074</v>
      </c>
      <c r="L1873" s="91" t="str">
        <f t="shared" si="41"/>
        <v>야간</v>
      </c>
      <c r="M1873" s="151"/>
    </row>
    <row r="1874" spans="2:13">
      <c r="B1874" s="15" t="s">
        <v>2999</v>
      </c>
      <c r="C1874" s="15" t="s">
        <v>4426</v>
      </c>
      <c r="D1874" s="15" t="s">
        <v>3606</v>
      </c>
      <c r="E1874" s="15">
        <v>10</v>
      </c>
      <c r="F1874" s="15">
        <v>2</v>
      </c>
      <c r="G1874" s="15">
        <v>10</v>
      </c>
      <c r="H1874" s="15">
        <v>10</v>
      </c>
      <c r="I1874" s="15">
        <v>10</v>
      </c>
      <c r="J1874" s="97"/>
      <c r="K1874" s="152" t="s">
        <v>3074</v>
      </c>
      <c r="L1874" s="91" t="str">
        <f t="shared" si="41"/>
        <v>야간</v>
      </c>
      <c r="M1874" s="151"/>
    </row>
    <row r="1875" spans="2:13">
      <c r="B1875" s="15" t="s">
        <v>2999</v>
      </c>
      <c r="C1875" s="15" t="s">
        <v>4426</v>
      </c>
      <c r="D1875" s="15" t="s">
        <v>3607</v>
      </c>
      <c r="E1875" s="15">
        <v>10</v>
      </c>
      <c r="F1875" s="15">
        <v>2</v>
      </c>
      <c r="G1875" s="15">
        <v>10</v>
      </c>
      <c r="H1875" s="15">
        <v>10</v>
      </c>
      <c r="I1875" s="15">
        <v>10</v>
      </c>
      <c r="J1875" s="97"/>
      <c r="K1875" s="152" t="s">
        <v>3074</v>
      </c>
      <c r="L1875" s="91" t="str">
        <f t="shared" si="41"/>
        <v>야간</v>
      </c>
      <c r="M1875" s="151"/>
    </row>
    <row r="1876" spans="2:13">
      <c r="B1876" s="15" t="s">
        <v>2999</v>
      </c>
      <c r="C1876" s="15" t="s">
        <v>4429</v>
      </c>
      <c r="D1876" s="15" t="s">
        <v>3608</v>
      </c>
      <c r="E1876" s="15">
        <v>10</v>
      </c>
      <c r="F1876" s="15">
        <v>2</v>
      </c>
      <c r="G1876" s="15">
        <v>10</v>
      </c>
      <c r="H1876" s="15">
        <v>10</v>
      </c>
      <c r="I1876" s="15">
        <v>10</v>
      </c>
      <c r="J1876" s="97"/>
      <c r="K1876" s="152" t="s">
        <v>41</v>
      </c>
      <c r="L1876" s="91" t="str">
        <f t="shared" si="41"/>
        <v>야간</v>
      </c>
      <c r="M1876" s="151"/>
    </row>
    <row r="1877" spans="2:13">
      <c r="B1877" s="15" t="s">
        <v>2999</v>
      </c>
      <c r="C1877" s="15" t="s">
        <v>4429</v>
      </c>
      <c r="D1877" s="15" t="s">
        <v>3609</v>
      </c>
      <c r="E1877" s="15">
        <v>10</v>
      </c>
      <c r="F1877" s="15">
        <v>2</v>
      </c>
      <c r="G1877" s="15">
        <v>10</v>
      </c>
      <c r="H1877" s="15">
        <v>10</v>
      </c>
      <c r="I1877" s="15">
        <v>10</v>
      </c>
      <c r="J1877" s="97"/>
      <c r="K1877" s="152" t="s">
        <v>95</v>
      </c>
      <c r="L1877" s="91" t="s">
        <v>30</v>
      </c>
      <c r="M1877" s="151"/>
    </row>
    <row r="1878" spans="2:13">
      <c r="B1878" s="15" t="s">
        <v>2999</v>
      </c>
      <c r="C1878" s="15" t="s">
        <v>4429</v>
      </c>
      <c r="D1878" s="15" t="s">
        <v>3610</v>
      </c>
      <c r="E1878" s="15">
        <v>10</v>
      </c>
      <c r="F1878" s="15">
        <v>2</v>
      </c>
      <c r="G1878" s="15">
        <v>10</v>
      </c>
      <c r="H1878" s="15">
        <v>10</v>
      </c>
      <c r="I1878" s="15">
        <v>10</v>
      </c>
      <c r="J1878" s="97"/>
      <c r="K1878" s="152" t="s">
        <v>41</v>
      </c>
      <c r="L1878" s="91" t="str">
        <f t="shared" ref="L1878:L1909" si="42">IF(MID(D1878,1,8)&gt;="20241101",IF(VALUE(MID(D1878,10,6))&lt;120000,"오전",IF(VALUE(MID(D1878,10,2))&lt;17,"오후","야간")),
IF(MID(D1878,1,8)&lt;"20241101",IF(VALUE(MID(D1878,10,6))&lt;120000,"오전",IF(VALUE(MID(D1878,10,2))&lt;18,"오후","야간"))
))</f>
        <v>야간</v>
      </c>
      <c r="M1878" s="151"/>
    </row>
    <row r="1879" spans="2:13">
      <c r="B1879" s="15" t="s">
        <v>2999</v>
      </c>
      <c r="C1879" s="15" t="s">
        <v>4429</v>
      </c>
      <c r="D1879" s="15" t="s">
        <v>3611</v>
      </c>
      <c r="E1879" s="15">
        <v>10</v>
      </c>
      <c r="F1879" s="15">
        <v>2</v>
      </c>
      <c r="G1879" s="15">
        <v>10</v>
      </c>
      <c r="H1879" s="15">
        <v>10</v>
      </c>
      <c r="I1879" s="15">
        <v>10</v>
      </c>
      <c r="J1879" s="97"/>
      <c r="K1879" s="152" t="s">
        <v>41</v>
      </c>
      <c r="L1879" s="91" t="str">
        <f t="shared" si="42"/>
        <v>야간</v>
      </c>
      <c r="M1879" s="151"/>
    </row>
    <row r="1880" spans="2:13">
      <c r="B1880" s="15" t="s">
        <v>2999</v>
      </c>
      <c r="C1880" s="15" t="s">
        <v>4429</v>
      </c>
      <c r="D1880" s="15" t="s">
        <v>3612</v>
      </c>
      <c r="E1880" s="15">
        <v>10</v>
      </c>
      <c r="F1880" s="15">
        <v>2</v>
      </c>
      <c r="G1880" s="15">
        <v>10</v>
      </c>
      <c r="H1880" s="15">
        <v>10</v>
      </c>
      <c r="I1880" s="15">
        <v>10</v>
      </c>
      <c r="J1880" s="97"/>
      <c r="K1880" s="152" t="s">
        <v>85</v>
      </c>
      <c r="L1880" s="91" t="str">
        <f t="shared" si="42"/>
        <v>야간</v>
      </c>
      <c r="M1880" s="151"/>
    </row>
    <row r="1881" spans="2:13">
      <c r="B1881" s="15" t="s">
        <v>2999</v>
      </c>
      <c r="C1881" s="15" t="s">
        <v>4429</v>
      </c>
      <c r="D1881" s="15" t="s">
        <v>3613</v>
      </c>
      <c r="E1881" s="15">
        <v>10</v>
      </c>
      <c r="F1881" s="15">
        <v>2</v>
      </c>
      <c r="G1881" s="15">
        <v>10</v>
      </c>
      <c r="H1881" s="15">
        <v>10</v>
      </c>
      <c r="I1881" s="15">
        <v>10</v>
      </c>
      <c r="J1881" s="97"/>
      <c r="K1881" s="152" t="s">
        <v>41</v>
      </c>
      <c r="L1881" s="91" t="str">
        <f t="shared" si="42"/>
        <v>야간</v>
      </c>
      <c r="M1881" s="151"/>
    </row>
    <row r="1882" spans="2:13">
      <c r="B1882" s="15" t="s">
        <v>2999</v>
      </c>
      <c r="C1882" s="15" t="s">
        <v>4429</v>
      </c>
      <c r="D1882" s="15" t="s">
        <v>3614</v>
      </c>
      <c r="E1882" s="15">
        <v>10</v>
      </c>
      <c r="F1882" s="15">
        <v>2</v>
      </c>
      <c r="G1882" s="15">
        <v>10</v>
      </c>
      <c r="H1882" s="15">
        <v>10</v>
      </c>
      <c r="I1882" s="15">
        <v>10</v>
      </c>
      <c r="J1882" s="97"/>
      <c r="K1882" s="152" t="s">
        <v>41</v>
      </c>
      <c r="L1882" s="91" t="str">
        <f t="shared" si="42"/>
        <v>야간</v>
      </c>
      <c r="M1882" s="151"/>
    </row>
    <row r="1883" spans="2:13">
      <c r="B1883" s="15" t="s">
        <v>2999</v>
      </c>
      <c r="C1883" s="15" t="s">
        <v>4429</v>
      </c>
      <c r="D1883" s="15" t="s">
        <v>3616</v>
      </c>
      <c r="E1883" s="15">
        <v>10</v>
      </c>
      <c r="F1883" s="15">
        <v>2</v>
      </c>
      <c r="G1883" s="15">
        <v>10</v>
      </c>
      <c r="H1883" s="15">
        <v>10</v>
      </c>
      <c r="I1883" s="15">
        <v>10</v>
      </c>
      <c r="J1883" s="97"/>
      <c r="K1883" s="152" t="s">
        <v>41</v>
      </c>
      <c r="L1883" s="91" t="str">
        <f t="shared" si="42"/>
        <v>야간</v>
      </c>
      <c r="M1883" s="151"/>
    </row>
    <row r="1884" spans="2:13">
      <c r="B1884" s="15" t="s">
        <v>2999</v>
      </c>
      <c r="C1884" s="15" t="s">
        <v>4429</v>
      </c>
      <c r="D1884" s="15" t="s">
        <v>3617</v>
      </c>
      <c r="E1884" s="15">
        <v>10</v>
      </c>
      <c r="F1884" s="15">
        <v>2</v>
      </c>
      <c r="G1884" s="15">
        <v>10</v>
      </c>
      <c r="H1884" s="15">
        <v>10</v>
      </c>
      <c r="I1884" s="15">
        <v>10</v>
      </c>
      <c r="J1884" s="97"/>
      <c r="K1884" s="152" t="s">
        <v>41</v>
      </c>
      <c r="L1884" s="91" t="str">
        <f t="shared" si="42"/>
        <v>야간</v>
      </c>
      <c r="M1884" s="151"/>
    </row>
    <row r="1885" spans="2:13">
      <c r="B1885" s="15" t="s">
        <v>2999</v>
      </c>
      <c r="C1885" s="15" t="s">
        <v>4429</v>
      </c>
      <c r="D1885" s="15" t="s">
        <v>3622</v>
      </c>
      <c r="E1885" s="15">
        <v>10</v>
      </c>
      <c r="F1885" s="15">
        <v>2</v>
      </c>
      <c r="G1885" s="15">
        <v>10</v>
      </c>
      <c r="H1885" s="15">
        <v>10</v>
      </c>
      <c r="I1885" s="15">
        <v>10</v>
      </c>
      <c r="J1885" s="97"/>
      <c r="K1885" s="152" t="s">
        <v>41</v>
      </c>
      <c r="L1885" s="91" t="str">
        <f t="shared" si="42"/>
        <v>야간</v>
      </c>
      <c r="M1885" s="151"/>
    </row>
    <row r="1886" spans="2:13">
      <c r="B1886" s="15" t="s">
        <v>2999</v>
      </c>
      <c r="C1886" s="15" t="s">
        <v>4429</v>
      </c>
      <c r="D1886" s="15" t="s">
        <v>3623</v>
      </c>
      <c r="E1886" s="15">
        <v>10</v>
      </c>
      <c r="F1886" s="15">
        <v>2</v>
      </c>
      <c r="G1886" s="15">
        <v>10</v>
      </c>
      <c r="H1886" s="15">
        <v>10</v>
      </c>
      <c r="I1886" s="15">
        <v>10</v>
      </c>
      <c r="J1886" s="97"/>
      <c r="K1886" s="152" t="s">
        <v>73</v>
      </c>
      <c r="L1886" s="91" t="str">
        <f t="shared" si="42"/>
        <v>야간</v>
      </c>
      <c r="M1886" s="151"/>
    </row>
    <row r="1887" spans="2:13">
      <c r="B1887" s="15" t="s">
        <v>2999</v>
      </c>
      <c r="C1887" s="15" t="s">
        <v>4429</v>
      </c>
      <c r="D1887" s="15" t="s">
        <v>3624</v>
      </c>
      <c r="E1887" s="15">
        <v>10</v>
      </c>
      <c r="F1887" s="15">
        <v>2</v>
      </c>
      <c r="G1887" s="15">
        <v>10</v>
      </c>
      <c r="H1887" s="15">
        <v>10</v>
      </c>
      <c r="I1887" s="15">
        <v>10</v>
      </c>
      <c r="J1887" s="97"/>
      <c r="K1887" s="152" t="s">
        <v>41</v>
      </c>
      <c r="L1887" s="91" t="str">
        <f t="shared" si="42"/>
        <v>야간</v>
      </c>
      <c r="M1887" s="151"/>
    </row>
    <row r="1888" spans="2:13">
      <c r="B1888" s="15" t="s">
        <v>2999</v>
      </c>
      <c r="C1888" s="15" t="s">
        <v>4429</v>
      </c>
      <c r="D1888" s="15" t="s">
        <v>3625</v>
      </c>
      <c r="E1888" s="15">
        <v>10</v>
      </c>
      <c r="F1888" s="15">
        <v>2</v>
      </c>
      <c r="G1888" s="15">
        <v>10</v>
      </c>
      <c r="H1888" s="15">
        <v>10</v>
      </c>
      <c r="I1888" s="15">
        <v>10</v>
      </c>
      <c r="J1888" s="97"/>
      <c r="K1888" s="152" t="s">
        <v>41</v>
      </c>
      <c r="L1888" s="91" t="str">
        <f t="shared" si="42"/>
        <v>야간</v>
      </c>
      <c r="M1888" s="151"/>
    </row>
    <row r="1889" spans="2:13">
      <c r="B1889" s="15" t="s">
        <v>2999</v>
      </c>
      <c r="C1889" s="15" t="s">
        <v>4429</v>
      </c>
      <c r="D1889" s="15" t="s">
        <v>3626</v>
      </c>
      <c r="E1889" s="15">
        <v>10</v>
      </c>
      <c r="F1889" s="15">
        <v>2</v>
      </c>
      <c r="G1889" s="15">
        <v>10</v>
      </c>
      <c r="H1889" s="15">
        <v>10</v>
      </c>
      <c r="I1889" s="15">
        <v>10</v>
      </c>
      <c r="J1889" s="97"/>
      <c r="K1889" s="152" t="s">
        <v>3008</v>
      </c>
      <c r="L1889" s="91" t="str">
        <f t="shared" si="42"/>
        <v>야간</v>
      </c>
      <c r="M1889" s="151"/>
    </row>
    <row r="1890" spans="2:13">
      <c r="B1890" s="15" t="s">
        <v>2999</v>
      </c>
      <c r="C1890" s="15" t="s">
        <v>4429</v>
      </c>
      <c r="D1890" s="15" t="s">
        <v>3628</v>
      </c>
      <c r="E1890" s="15">
        <v>10</v>
      </c>
      <c r="F1890" s="15">
        <v>2</v>
      </c>
      <c r="G1890" s="15">
        <v>10</v>
      </c>
      <c r="H1890" s="15">
        <v>10</v>
      </c>
      <c r="I1890" s="15">
        <v>10</v>
      </c>
      <c r="J1890" s="97"/>
      <c r="K1890" s="152" t="s">
        <v>3008</v>
      </c>
      <c r="L1890" s="91" t="str">
        <f t="shared" si="42"/>
        <v>야간</v>
      </c>
      <c r="M1890" s="151"/>
    </row>
    <row r="1891" spans="2:13">
      <c r="B1891" s="15" t="s">
        <v>2999</v>
      </c>
      <c r="C1891" s="15" t="s">
        <v>4429</v>
      </c>
      <c r="D1891" s="15" t="s">
        <v>3629</v>
      </c>
      <c r="E1891" s="15">
        <v>10</v>
      </c>
      <c r="F1891" s="15">
        <v>2</v>
      </c>
      <c r="G1891" s="15">
        <v>10</v>
      </c>
      <c r="H1891" s="15">
        <v>10</v>
      </c>
      <c r="I1891" s="15">
        <v>10</v>
      </c>
      <c r="J1891" s="97"/>
      <c r="K1891" s="152" t="s">
        <v>425</v>
      </c>
      <c r="L1891" s="91" t="str">
        <f t="shared" si="42"/>
        <v>야간</v>
      </c>
      <c r="M1891" s="151"/>
    </row>
    <row r="1892" spans="2:13">
      <c r="B1892" s="15" t="s">
        <v>2999</v>
      </c>
      <c r="C1892" s="15" t="s">
        <v>4429</v>
      </c>
      <c r="D1892" s="15" t="s">
        <v>3630</v>
      </c>
      <c r="E1892" s="15">
        <v>10</v>
      </c>
      <c r="F1892" s="15">
        <v>2</v>
      </c>
      <c r="G1892" s="15">
        <v>10</v>
      </c>
      <c r="H1892" s="15">
        <v>10</v>
      </c>
      <c r="I1892" s="15">
        <v>10</v>
      </c>
      <c r="J1892" s="97"/>
      <c r="K1892" s="152" t="s">
        <v>73</v>
      </c>
      <c r="L1892" s="91" t="str">
        <f t="shared" si="42"/>
        <v>야간</v>
      </c>
      <c r="M1892" s="151"/>
    </row>
    <row r="1893" spans="2:13">
      <c r="B1893" s="15" t="s">
        <v>2999</v>
      </c>
      <c r="C1893" s="15" t="s">
        <v>4429</v>
      </c>
      <c r="D1893" s="15" t="s">
        <v>3631</v>
      </c>
      <c r="E1893" s="15">
        <v>10</v>
      </c>
      <c r="F1893" s="15">
        <v>2</v>
      </c>
      <c r="G1893" s="15">
        <v>10</v>
      </c>
      <c r="H1893" s="15">
        <v>10</v>
      </c>
      <c r="I1893" s="15">
        <v>10</v>
      </c>
      <c r="J1893" s="97"/>
      <c r="K1893" s="152" t="s">
        <v>41</v>
      </c>
      <c r="L1893" s="91" t="str">
        <f t="shared" si="42"/>
        <v>야간</v>
      </c>
      <c r="M1893" s="151"/>
    </row>
    <row r="1894" spans="2:13">
      <c r="B1894" s="15" t="s">
        <v>2999</v>
      </c>
      <c r="C1894" s="15" t="s">
        <v>4429</v>
      </c>
      <c r="D1894" s="15" t="s">
        <v>3632</v>
      </c>
      <c r="E1894" s="15">
        <v>10</v>
      </c>
      <c r="F1894" s="15">
        <v>2</v>
      </c>
      <c r="G1894" s="15">
        <v>10</v>
      </c>
      <c r="H1894" s="15">
        <v>10</v>
      </c>
      <c r="I1894" s="15">
        <v>10</v>
      </c>
      <c r="J1894" s="97"/>
      <c r="K1894" s="152" t="s">
        <v>41</v>
      </c>
      <c r="L1894" s="91" t="str">
        <f t="shared" si="42"/>
        <v>야간</v>
      </c>
      <c r="M1894" s="151"/>
    </row>
    <row r="1895" spans="2:13">
      <c r="B1895" s="15" t="s">
        <v>2999</v>
      </c>
      <c r="C1895" s="15" t="s">
        <v>4429</v>
      </c>
      <c r="D1895" s="15" t="s">
        <v>3633</v>
      </c>
      <c r="E1895" s="15">
        <v>10</v>
      </c>
      <c r="F1895" s="15">
        <v>2</v>
      </c>
      <c r="G1895" s="15">
        <v>10</v>
      </c>
      <c r="H1895" s="15">
        <v>10</v>
      </c>
      <c r="I1895" s="15">
        <v>10</v>
      </c>
      <c r="J1895" s="97"/>
      <c r="K1895" s="152" t="s">
        <v>41</v>
      </c>
      <c r="L1895" s="91" t="str">
        <f t="shared" si="42"/>
        <v>야간</v>
      </c>
      <c r="M1895" s="151"/>
    </row>
    <row r="1896" spans="2:13">
      <c r="B1896" s="15" t="s">
        <v>2999</v>
      </c>
      <c r="C1896" s="15" t="s">
        <v>4429</v>
      </c>
      <c r="D1896" s="15" t="s">
        <v>3634</v>
      </c>
      <c r="E1896" s="15">
        <v>10</v>
      </c>
      <c r="F1896" s="15">
        <v>2</v>
      </c>
      <c r="G1896" s="15">
        <v>10</v>
      </c>
      <c r="H1896" s="15">
        <v>10</v>
      </c>
      <c r="I1896" s="15">
        <v>10</v>
      </c>
      <c r="J1896" s="97"/>
      <c r="K1896" s="152" t="s">
        <v>425</v>
      </c>
      <c r="L1896" s="91" t="str">
        <f t="shared" si="42"/>
        <v>야간</v>
      </c>
      <c r="M1896" s="151"/>
    </row>
    <row r="1897" spans="2:13">
      <c r="B1897" s="15" t="s">
        <v>2999</v>
      </c>
      <c r="C1897" s="15" t="s">
        <v>4429</v>
      </c>
      <c r="D1897" s="15" t="s">
        <v>3636</v>
      </c>
      <c r="E1897" s="15">
        <v>10</v>
      </c>
      <c r="F1897" s="15">
        <v>2</v>
      </c>
      <c r="G1897" s="15">
        <v>10</v>
      </c>
      <c r="H1897" s="15">
        <v>10</v>
      </c>
      <c r="I1897" s="15">
        <v>10</v>
      </c>
      <c r="J1897" s="97"/>
      <c r="K1897" s="152" t="s">
        <v>41</v>
      </c>
      <c r="L1897" s="91" t="str">
        <f t="shared" si="42"/>
        <v>야간</v>
      </c>
      <c r="M1897" s="151"/>
    </row>
    <row r="1898" spans="2:13">
      <c r="B1898" s="15" t="s">
        <v>2999</v>
      </c>
      <c r="C1898" s="14" t="s">
        <v>4429</v>
      </c>
      <c r="D1898" s="14" t="s">
        <v>3637</v>
      </c>
      <c r="E1898" s="14">
        <v>10</v>
      </c>
      <c r="F1898" s="14">
        <v>2</v>
      </c>
      <c r="G1898" s="14">
        <v>10</v>
      </c>
      <c r="H1898" s="14">
        <v>10</v>
      </c>
      <c r="I1898" s="14">
        <v>10</v>
      </c>
      <c r="J1898" s="294"/>
      <c r="K1898" s="311" t="s">
        <v>85</v>
      </c>
      <c r="L1898" s="304" t="str">
        <f t="shared" si="42"/>
        <v>야간</v>
      </c>
      <c r="M1898" s="201"/>
    </row>
    <row r="1899" spans="2:13">
      <c r="B1899" s="97" t="s">
        <v>2999</v>
      </c>
      <c r="C1899" s="72" t="s">
        <v>4429</v>
      </c>
      <c r="D1899" s="72" t="s">
        <v>3638</v>
      </c>
      <c r="E1899" s="72">
        <v>10</v>
      </c>
      <c r="F1899" s="72">
        <v>2</v>
      </c>
      <c r="G1899" s="72">
        <v>10</v>
      </c>
      <c r="H1899" s="72">
        <v>10</v>
      </c>
      <c r="I1899" s="72">
        <v>10</v>
      </c>
      <c r="J1899" s="72"/>
      <c r="K1899" s="309" t="s">
        <v>425</v>
      </c>
      <c r="L1899" s="302" t="str">
        <f t="shared" si="42"/>
        <v>야간</v>
      </c>
      <c r="M1899" s="202"/>
    </row>
    <row r="1900" spans="2:13">
      <c r="B1900" s="97" t="s">
        <v>2999</v>
      </c>
      <c r="C1900" s="72" t="s">
        <v>4429</v>
      </c>
      <c r="D1900" s="72" t="s">
        <v>3639</v>
      </c>
      <c r="E1900" s="72">
        <v>10</v>
      </c>
      <c r="F1900" s="72">
        <v>2</v>
      </c>
      <c r="G1900" s="72">
        <v>10</v>
      </c>
      <c r="H1900" s="72">
        <v>10</v>
      </c>
      <c r="I1900" s="72">
        <v>10</v>
      </c>
      <c r="J1900" s="72"/>
      <c r="K1900" s="309" t="s">
        <v>41</v>
      </c>
      <c r="L1900" s="302" t="str">
        <f t="shared" si="42"/>
        <v>야간</v>
      </c>
      <c r="M1900" s="202"/>
    </row>
    <row r="1901" spans="2:13">
      <c r="B1901" s="97" t="s">
        <v>2999</v>
      </c>
      <c r="C1901" s="72" t="s">
        <v>4429</v>
      </c>
      <c r="D1901" s="72" t="s">
        <v>3656</v>
      </c>
      <c r="E1901" s="72">
        <v>10</v>
      </c>
      <c r="F1901" s="72">
        <v>2</v>
      </c>
      <c r="G1901" s="72">
        <v>10</v>
      </c>
      <c r="H1901" s="72">
        <v>10</v>
      </c>
      <c r="I1901" s="72">
        <v>10</v>
      </c>
      <c r="J1901" s="72"/>
      <c r="K1901" s="309" t="s">
        <v>88</v>
      </c>
      <c r="L1901" s="302" t="str">
        <f t="shared" si="42"/>
        <v>야간</v>
      </c>
      <c r="M1901" s="202"/>
    </row>
    <row r="1902" spans="2:13">
      <c r="B1902" s="97" t="s">
        <v>2999</v>
      </c>
      <c r="C1902" s="72" t="s">
        <v>4429</v>
      </c>
      <c r="D1902" s="72" t="s">
        <v>3659</v>
      </c>
      <c r="E1902" s="72">
        <v>10</v>
      </c>
      <c r="F1902" s="72">
        <v>2</v>
      </c>
      <c r="G1902" s="72">
        <v>10</v>
      </c>
      <c r="H1902" s="72">
        <v>10</v>
      </c>
      <c r="I1902" s="72">
        <v>10</v>
      </c>
      <c r="J1902" s="72"/>
      <c r="K1902" s="309" t="s">
        <v>93</v>
      </c>
      <c r="L1902" s="302" t="str">
        <f t="shared" si="42"/>
        <v>야간</v>
      </c>
      <c r="M1902" s="202"/>
    </row>
    <row r="1903" spans="2:13">
      <c r="B1903" s="97" t="s">
        <v>2999</v>
      </c>
      <c r="C1903" s="72" t="s">
        <v>4429</v>
      </c>
      <c r="D1903" s="72" t="s">
        <v>3670</v>
      </c>
      <c r="E1903" s="72">
        <v>10</v>
      </c>
      <c r="F1903" s="72">
        <v>2</v>
      </c>
      <c r="G1903" s="72">
        <v>10</v>
      </c>
      <c r="H1903" s="72">
        <v>10</v>
      </c>
      <c r="I1903" s="72">
        <v>10</v>
      </c>
      <c r="J1903" s="72"/>
      <c r="K1903" s="309" t="s">
        <v>41</v>
      </c>
      <c r="L1903" s="302" t="str">
        <f t="shared" si="42"/>
        <v>야간</v>
      </c>
      <c r="M1903" s="202"/>
    </row>
    <row r="1904" spans="2:13">
      <c r="B1904" s="97" t="s">
        <v>2999</v>
      </c>
      <c r="C1904" s="72" t="s">
        <v>4429</v>
      </c>
      <c r="D1904" s="72" t="s">
        <v>3671</v>
      </c>
      <c r="E1904" s="72">
        <v>10</v>
      </c>
      <c r="F1904" s="72">
        <v>2</v>
      </c>
      <c r="G1904" s="72">
        <v>10</v>
      </c>
      <c r="H1904" s="72">
        <v>10</v>
      </c>
      <c r="I1904" s="72">
        <v>10</v>
      </c>
      <c r="J1904" s="72"/>
      <c r="K1904" s="309" t="s">
        <v>41</v>
      </c>
      <c r="L1904" s="302" t="str">
        <f t="shared" si="42"/>
        <v>야간</v>
      </c>
      <c r="M1904" s="202"/>
    </row>
    <row r="1905" spans="2:13">
      <c r="B1905" s="97" t="s">
        <v>2999</v>
      </c>
      <c r="C1905" s="72" t="s">
        <v>4429</v>
      </c>
      <c r="D1905" s="72" t="s">
        <v>3672</v>
      </c>
      <c r="E1905" s="72">
        <v>10</v>
      </c>
      <c r="F1905" s="72">
        <v>2</v>
      </c>
      <c r="G1905" s="72">
        <v>10</v>
      </c>
      <c r="H1905" s="72">
        <v>10</v>
      </c>
      <c r="I1905" s="72">
        <v>10</v>
      </c>
      <c r="J1905" s="72"/>
      <c r="K1905" s="309" t="s">
        <v>41</v>
      </c>
      <c r="L1905" s="302" t="str">
        <f t="shared" si="42"/>
        <v>야간</v>
      </c>
      <c r="M1905" s="202"/>
    </row>
    <row r="1906" spans="2:13">
      <c r="B1906" s="97" t="s">
        <v>2999</v>
      </c>
      <c r="C1906" s="72" t="s">
        <v>4429</v>
      </c>
      <c r="D1906" s="72" t="s">
        <v>3674</v>
      </c>
      <c r="E1906" s="72">
        <v>10</v>
      </c>
      <c r="F1906" s="72">
        <v>2</v>
      </c>
      <c r="G1906" s="72">
        <v>10</v>
      </c>
      <c r="H1906" s="72">
        <v>10</v>
      </c>
      <c r="I1906" s="72">
        <v>10</v>
      </c>
      <c r="J1906" s="72"/>
      <c r="K1906" s="309" t="s">
        <v>41</v>
      </c>
      <c r="L1906" s="302" t="str">
        <f t="shared" si="42"/>
        <v>야간</v>
      </c>
      <c r="M1906" s="202"/>
    </row>
    <row r="1907" spans="2:13">
      <c r="B1907" s="97" t="s">
        <v>2999</v>
      </c>
      <c r="C1907" s="72" t="s">
        <v>4429</v>
      </c>
      <c r="D1907" s="72" t="s">
        <v>3676</v>
      </c>
      <c r="E1907" s="72">
        <v>10</v>
      </c>
      <c r="F1907" s="72">
        <v>2</v>
      </c>
      <c r="G1907" s="72">
        <v>10</v>
      </c>
      <c r="H1907" s="72">
        <v>10</v>
      </c>
      <c r="I1907" s="72">
        <v>10</v>
      </c>
      <c r="J1907" s="72"/>
      <c r="K1907" s="309" t="s">
        <v>41</v>
      </c>
      <c r="L1907" s="302" t="str">
        <f t="shared" si="42"/>
        <v>야간</v>
      </c>
      <c r="M1907" s="202"/>
    </row>
    <row r="1908" spans="2:13">
      <c r="B1908" s="97" t="s">
        <v>2999</v>
      </c>
      <c r="C1908" s="72" t="s">
        <v>4429</v>
      </c>
      <c r="D1908" s="72" t="s">
        <v>3677</v>
      </c>
      <c r="E1908" s="72">
        <v>10</v>
      </c>
      <c r="F1908" s="72">
        <v>2</v>
      </c>
      <c r="G1908" s="72">
        <v>10</v>
      </c>
      <c r="H1908" s="72">
        <v>10</v>
      </c>
      <c r="I1908" s="72">
        <v>10</v>
      </c>
      <c r="J1908" s="72"/>
      <c r="K1908" s="309" t="s">
        <v>41</v>
      </c>
      <c r="L1908" s="302" t="str">
        <f t="shared" si="42"/>
        <v>야간</v>
      </c>
      <c r="M1908" s="202"/>
    </row>
    <row r="1909" spans="2:13">
      <c r="B1909" s="97" t="s">
        <v>2999</v>
      </c>
      <c r="C1909" s="72" t="s">
        <v>4429</v>
      </c>
      <c r="D1909" s="72" t="s">
        <v>3678</v>
      </c>
      <c r="E1909" s="72">
        <v>10</v>
      </c>
      <c r="F1909" s="72">
        <v>2</v>
      </c>
      <c r="G1909" s="72">
        <v>10</v>
      </c>
      <c r="H1909" s="72">
        <v>10</v>
      </c>
      <c r="I1909" s="72">
        <v>10</v>
      </c>
      <c r="J1909" s="72"/>
      <c r="K1909" s="309" t="s">
        <v>41</v>
      </c>
      <c r="L1909" s="302" t="str">
        <f t="shared" si="42"/>
        <v>야간</v>
      </c>
      <c r="M1909" s="202"/>
    </row>
    <row r="1910" spans="2:13">
      <c r="B1910" s="97" t="s">
        <v>2999</v>
      </c>
      <c r="C1910" s="72" t="s">
        <v>4429</v>
      </c>
      <c r="D1910" s="72" t="s">
        <v>3679</v>
      </c>
      <c r="E1910" s="72">
        <v>10</v>
      </c>
      <c r="F1910" s="72">
        <v>2</v>
      </c>
      <c r="G1910" s="72">
        <v>10</v>
      </c>
      <c r="H1910" s="72">
        <v>10</v>
      </c>
      <c r="I1910" s="72">
        <v>10</v>
      </c>
      <c r="J1910" s="72"/>
      <c r="K1910" s="309" t="s">
        <v>41</v>
      </c>
      <c r="L1910" s="302" t="str">
        <f t="shared" ref="L1910:L1941" si="43">IF(MID(D1910,1,8)&gt;="20241101",IF(VALUE(MID(D1910,10,6))&lt;120000,"오전",IF(VALUE(MID(D1910,10,2))&lt;17,"오후","야간")),
IF(MID(D1910,1,8)&lt;"20241101",IF(VALUE(MID(D1910,10,6))&lt;120000,"오전",IF(VALUE(MID(D1910,10,2))&lt;18,"오후","야간"))
))</f>
        <v>야간</v>
      </c>
      <c r="M1910" s="202"/>
    </row>
    <row r="1911" spans="2:13">
      <c r="B1911" s="97" t="s">
        <v>2999</v>
      </c>
      <c r="C1911" s="72" t="s">
        <v>4429</v>
      </c>
      <c r="D1911" s="72" t="s">
        <v>3681</v>
      </c>
      <c r="E1911" s="72">
        <v>10</v>
      </c>
      <c r="F1911" s="72">
        <v>2</v>
      </c>
      <c r="G1911" s="72">
        <v>10</v>
      </c>
      <c r="H1911" s="72">
        <v>10</v>
      </c>
      <c r="I1911" s="72">
        <v>10</v>
      </c>
      <c r="J1911" s="72"/>
      <c r="K1911" s="309" t="s">
        <v>88</v>
      </c>
      <c r="L1911" s="302" t="str">
        <f t="shared" si="43"/>
        <v>야간</v>
      </c>
      <c r="M1911" s="202"/>
    </row>
    <row r="1912" spans="2:13">
      <c r="B1912" s="97" t="s">
        <v>2999</v>
      </c>
      <c r="C1912" s="72" t="s">
        <v>4429</v>
      </c>
      <c r="D1912" s="72" t="s">
        <v>3684</v>
      </c>
      <c r="E1912" s="72">
        <v>10</v>
      </c>
      <c r="F1912" s="72">
        <v>2</v>
      </c>
      <c r="G1912" s="72">
        <v>10</v>
      </c>
      <c r="H1912" s="72">
        <v>10</v>
      </c>
      <c r="I1912" s="72">
        <v>10</v>
      </c>
      <c r="J1912" s="72"/>
      <c r="K1912" s="309" t="s">
        <v>41</v>
      </c>
      <c r="L1912" s="302" t="str">
        <f t="shared" si="43"/>
        <v>야간</v>
      </c>
      <c r="M1912" s="202"/>
    </row>
    <row r="1913" spans="2:13">
      <c r="B1913" s="97" t="s">
        <v>2999</v>
      </c>
      <c r="C1913" s="72" t="s">
        <v>4429</v>
      </c>
      <c r="D1913" s="72" t="s">
        <v>3686</v>
      </c>
      <c r="E1913" s="72">
        <v>10</v>
      </c>
      <c r="F1913" s="72">
        <v>2</v>
      </c>
      <c r="G1913" s="72">
        <v>10</v>
      </c>
      <c r="H1913" s="72">
        <v>10</v>
      </c>
      <c r="I1913" s="72">
        <v>10</v>
      </c>
      <c r="J1913" s="72"/>
      <c r="K1913" s="309" t="s">
        <v>41</v>
      </c>
      <c r="L1913" s="302" t="str">
        <f t="shared" si="43"/>
        <v>야간</v>
      </c>
      <c r="M1913" s="202"/>
    </row>
    <row r="1914" spans="2:13">
      <c r="B1914" s="97" t="s">
        <v>2999</v>
      </c>
      <c r="C1914" s="72" t="s">
        <v>4429</v>
      </c>
      <c r="D1914" s="72" t="s">
        <v>3687</v>
      </c>
      <c r="E1914" s="72">
        <v>10</v>
      </c>
      <c r="F1914" s="72">
        <v>2</v>
      </c>
      <c r="G1914" s="72">
        <v>10</v>
      </c>
      <c r="H1914" s="72">
        <v>10</v>
      </c>
      <c r="I1914" s="72">
        <v>10</v>
      </c>
      <c r="J1914" s="72"/>
      <c r="K1914" s="309" t="s">
        <v>95</v>
      </c>
      <c r="L1914" s="302" t="str">
        <f t="shared" si="43"/>
        <v>야간</v>
      </c>
      <c r="M1914" s="202"/>
    </row>
    <row r="1915" spans="2:13">
      <c r="B1915" s="97" t="s">
        <v>2999</v>
      </c>
      <c r="C1915" s="72" t="s">
        <v>4429</v>
      </c>
      <c r="D1915" s="72" t="s">
        <v>3688</v>
      </c>
      <c r="E1915" s="72">
        <v>10</v>
      </c>
      <c r="F1915" s="72">
        <v>2</v>
      </c>
      <c r="G1915" s="72">
        <v>10</v>
      </c>
      <c r="H1915" s="72">
        <v>10</v>
      </c>
      <c r="I1915" s="72">
        <v>10</v>
      </c>
      <c r="J1915" s="72"/>
      <c r="K1915" s="309" t="s">
        <v>41</v>
      </c>
      <c r="L1915" s="302" t="str">
        <f t="shared" si="43"/>
        <v>야간</v>
      </c>
      <c r="M1915" s="202"/>
    </row>
    <row r="1916" spans="2:13">
      <c r="B1916" s="97" t="s">
        <v>2999</v>
      </c>
      <c r="C1916" s="72" t="s">
        <v>4429</v>
      </c>
      <c r="D1916" s="72" t="s">
        <v>3690</v>
      </c>
      <c r="E1916" s="72">
        <v>10</v>
      </c>
      <c r="F1916" s="72">
        <v>2</v>
      </c>
      <c r="G1916" s="72">
        <v>10</v>
      </c>
      <c r="H1916" s="72">
        <v>10</v>
      </c>
      <c r="I1916" s="72">
        <v>10</v>
      </c>
      <c r="J1916" s="72"/>
      <c r="K1916" s="309" t="s">
        <v>420</v>
      </c>
      <c r="L1916" s="302" t="str">
        <f t="shared" si="43"/>
        <v>야간</v>
      </c>
      <c r="M1916" s="202"/>
    </row>
    <row r="1917" spans="2:13">
      <c r="B1917" s="97" t="s">
        <v>2999</v>
      </c>
      <c r="C1917" s="72" t="s">
        <v>4429</v>
      </c>
      <c r="D1917" s="72" t="s">
        <v>3691</v>
      </c>
      <c r="E1917" s="72">
        <v>10</v>
      </c>
      <c r="F1917" s="72">
        <v>2</v>
      </c>
      <c r="G1917" s="72">
        <v>10</v>
      </c>
      <c r="H1917" s="72">
        <v>10</v>
      </c>
      <c r="I1917" s="72">
        <v>10</v>
      </c>
      <c r="J1917" s="72"/>
      <c r="K1917" s="309" t="s">
        <v>420</v>
      </c>
      <c r="L1917" s="302" t="str">
        <f t="shared" si="43"/>
        <v>야간</v>
      </c>
      <c r="M1917" s="202"/>
    </row>
    <row r="1918" spans="2:13">
      <c r="B1918" s="97" t="s">
        <v>2999</v>
      </c>
      <c r="C1918" s="72" t="s">
        <v>4429</v>
      </c>
      <c r="D1918" s="72" t="s">
        <v>3692</v>
      </c>
      <c r="E1918" s="72">
        <v>10</v>
      </c>
      <c r="F1918" s="72">
        <v>2</v>
      </c>
      <c r="G1918" s="72">
        <v>10</v>
      </c>
      <c r="H1918" s="72">
        <v>10</v>
      </c>
      <c r="I1918" s="72">
        <v>10</v>
      </c>
      <c r="J1918" s="72"/>
      <c r="K1918" s="309" t="s">
        <v>1097</v>
      </c>
      <c r="L1918" s="302" t="str">
        <f t="shared" si="43"/>
        <v>야간</v>
      </c>
      <c r="M1918" s="202"/>
    </row>
    <row r="1919" spans="2:13">
      <c r="B1919" s="97" t="s">
        <v>2999</v>
      </c>
      <c r="C1919" s="72" t="s">
        <v>4429</v>
      </c>
      <c r="D1919" s="72" t="s">
        <v>3693</v>
      </c>
      <c r="E1919" s="72">
        <v>10</v>
      </c>
      <c r="F1919" s="72">
        <v>2</v>
      </c>
      <c r="G1919" s="72">
        <v>10</v>
      </c>
      <c r="H1919" s="72">
        <v>10</v>
      </c>
      <c r="I1919" s="72">
        <v>10</v>
      </c>
      <c r="J1919" s="72"/>
      <c r="K1919" s="309" t="s">
        <v>4452</v>
      </c>
      <c r="L1919" s="302" t="str">
        <f t="shared" si="43"/>
        <v>야간</v>
      </c>
      <c r="M1919" s="202"/>
    </row>
    <row r="1920" spans="2:13">
      <c r="B1920" s="97" t="s">
        <v>2999</v>
      </c>
      <c r="C1920" s="72" t="s">
        <v>4429</v>
      </c>
      <c r="D1920" s="72" t="s">
        <v>3694</v>
      </c>
      <c r="E1920" s="72">
        <v>10</v>
      </c>
      <c r="F1920" s="72">
        <v>2</v>
      </c>
      <c r="G1920" s="72">
        <v>10</v>
      </c>
      <c r="H1920" s="72">
        <v>10</v>
      </c>
      <c r="I1920" s="72">
        <v>10</v>
      </c>
      <c r="J1920" s="72"/>
      <c r="K1920" s="309" t="s">
        <v>95</v>
      </c>
      <c r="L1920" s="302" t="str">
        <f t="shared" si="43"/>
        <v>야간</v>
      </c>
      <c r="M1920" s="202"/>
    </row>
    <row r="1921" spans="2:13">
      <c r="B1921" s="97" t="s">
        <v>2999</v>
      </c>
      <c r="C1921" s="72" t="s">
        <v>4429</v>
      </c>
      <c r="D1921" s="72" t="s">
        <v>3695</v>
      </c>
      <c r="E1921" s="72">
        <v>10</v>
      </c>
      <c r="F1921" s="72">
        <v>2</v>
      </c>
      <c r="G1921" s="72">
        <v>10</v>
      </c>
      <c r="H1921" s="72">
        <v>10</v>
      </c>
      <c r="I1921" s="72">
        <v>10</v>
      </c>
      <c r="J1921" s="72"/>
      <c r="K1921" s="309" t="s">
        <v>95</v>
      </c>
      <c r="L1921" s="302" t="str">
        <f t="shared" si="43"/>
        <v>야간</v>
      </c>
      <c r="M1921" s="202"/>
    </row>
    <row r="1922" spans="2:13">
      <c r="B1922" s="97" t="s">
        <v>2999</v>
      </c>
      <c r="C1922" s="72" t="s">
        <v>4429</v>
      </c>
      <c r="D1922" s="72" t="s">
        <v>3697</v>
      </c>
      <c r="E1922" s="72">
        <v>10</v>
      </c>
      <c r="F1922" s="72">
        <v>2</v>
      </c>
      <c r="G1922" s="72">
        <v>10</v>
      </c>
      <c r="H1922" s="72">
        <v>10</v>
      </c>
      <c r="I1922" s="72">
        <v>10</v>
      </c>
      <c r="J1922" s="72"/>
      <c r="K1922" s="309" t="s">
        <v>41</v>
      </c>
      <c r="L1922" s="302" t="str">
        <f t="shared" si="43"/>
        <v>야간</v>
      </c>
      <c r="M1922" s="202"/>
    </row>
    <row r="1923" spans="2:13">
      <c r="B1923" s="97" t="s">
        <v>2999</v>
      </c>
      <c r="C1923" s="72" t="s">
        <v>4429</v>
      </c>
      <c r="D1923" s="72" t="s">
        <v>3698</v>
      </c>
      <c r="E1923" s="72">
        <v>10</v>
      </c>
      <c r="F1923" s="72">
        <v>2</v>
      </c>
      <c r="G1923" s="72">
        <v>10</v>
      </c>
      <c r="H1923" s="72">
        <v>10</v>
      </c>
      <c r="I1923" s="72">
        <v>10</v>
      </c>
      <c r="J1923" s="72"/>
      <c r="K1923" s="309" t="s">
        <v>41</v>
      </c>
      <c r="L1923" s="302" t="str">
        <f t="shared" si="43"/>
        <v>야간</v>
      </c>
      <c r="M1923" s="202"/>
    </row>
    <row r="1924" spans="2:13">
      <c r="B1924" s="97" t="s">
        <v>2999</v>
      </c>
      <c r="C1924" s="72" t="s">
        <v>4438</v>
      </c>
      <c r="D1924" s="72" t="s">
        <v>3705</v>
      </c>
      <c r="E1924" s="72">
        <v>10</v>
      </c>
      <c r="F1924" s="72">
        <v>2</v>
      </c>
      <c r="G1924" s="72">
        <v>10</v>
      </c>
      <c r="H1924" s="72">
        <v>10</v>
      </c>
      <c r="I1924" s="72">
        <v>10</v>
      </c>
      <c r="J1924" s="72"/>
      <c r="K1924" s="309" t="s">
        <v>93</v>
      </c>
      <c r="L1924" s="302" t="str">
        <f t="shared" si="43"/>
        <v>오전</v>
      </c>
      <c r="M1924" s="202"/>
    </row>
    <row r="1925" spans="2:13">
      <c r="B1925" s="97" t="s">
        <v>2999</v>
      </c>
      <c r="C1925" s="72" t="s">
        <v>4438</v>
      </c>
      <c r="D1925" s="72" t="s">
        <v>3706</v>
      </c>
      <c r="E1925" s="72">
        <v>10</v>
      </c>
      <c r="F1925" s="72">
        <v>2</v>
      </c>
      <c r="G1925" s="72">
        <v>10</v>
      </c>
      <c r="H1925" s="72">
        <v>10</v>
      </c>
      <c r="I1925" s="72">
        <v>10</v>
      </c>
      <c r="J1925" s="72"/>
      <c r="K1925" s="309" t="s">
        <v>73</v>
      </c>
      <c r="L1925" s="302" t="str">
        <f t="shared" si="43"/>
        <v>오전</v>
      </c>
      <c r="M1925" s="202"/>
    </row>
    <row r="1926" spans="2:13">
      <c r="B1926" s="97" t="s">
        <v>2999</v>
      </c>
      <c r="C1926" s="72" t="s">
        <v>4438</v>
      </c>
      <c r="D1926" s="72" t="s">
        <v>3707</v>
      </c>
      <c r="E1926" s="72">
        <v>10</v>
      </c>
      <c r="F1926" s="72">
        <v>2</v>
      </c>
      <c r="G1926" s="72">
        <v>10</v>
      </c>
      <c r="H1926" s="72">
        <v>10</v>
      </c>
      <c r="I1926" s="72">
        <v>10</v>
      </c>
      <c r="J1926" s="72"/>
      <c r="K1926" s="309" t="s">
        <v>97</v>
      </c>
      <c r="L1926" s="302" t="str">
        <f t="shared" si="43"/>
        <v>오전</v>
      </c>
      <c r="M1926" s="202"/>
    </row>
    <row r="1927" spans="2:13">
      <c r="B1927" s="97" t="s">
        <v>2999</v>
      </c>
      <c r="C1927" s="72" t="s">
        <v>4438</v>
      </c>
      <c r="D1927" s="72" t="s">
        <v>3708</v>
      </c>
      <c r="E1927" s="72">
        <v>10</v>
      </c>
      <c r="F1927" s="72">
        <v>2</v>
      </c>
      <c r="G1927" s="72">
        <v>10</v>
      </c>
      <c r="H1927" s="72">
        <v>10</v>
      </c>
      <c r="I1927" s="72">
        <v>10</v>
      </c>
      <c r="J1927" s="72"/>
      <c r="K1927" s="309" t="s">
        <v>97</v>
      </c>
      <c r="L1927" s="302" t="str">
        <f t="shared" si="43"/>
        <v>오전</v>
      </c>
      <c r="M1927" s="202"/>
    </row>
    <row r="1928" spans="2:13">
      <c r="B1928" s="97" t="s">
        <v>2999</v>
      </c>
      <c r="C1928" s="72" t="s">
        <v>4438</v>
      </c>
      <c r="D1928" s="72" t="s">
        <v>3709</v>
      </c>
      <c r="E1928" s="72">
        <v>10</v>
      </c>
      <c r="F1928" s="72">
        <v>2</v>
      </c>
      <c r="G1928" s="72">
        <v>10</v>
      </c>
      <c r="H1928" s="72">
        <v>10</v>
      </c>
      <c r="I1928" s="72">
        <v>10</v>
      </c>
      <c r="J1928" s="72"/>
      <c r="K1928" s="309" t="s">
        <v>428</v>
      </c>
      <c r="L1928" s="302" t="str">
        <f t="shared" si="43"/>
        <v>오전</v>
      </c>
      <c r="M1928" s="202"/>
    </row>
    <row r="1929" spans="2:13">
      <c r="B1929" s="97" t="s">
        <v>2999</v>
      </c>
      <c r="C1929" s="72" t="s">
        <v>4438</v>
      </c>
      <c r="D1929" s="72" t="s">
        <v>3710</v>
      </c>
      <c r="E1929" s="72">
        <v>10</v>
      </c>
      <c r="F1929" s="72">
        <v>2</v>
      </c>
      <c r="G1929" s="72">
        <v>10</v>
      </c>
      <c r="H1929" s="72">
        <v>10</v>
      </c>
      <c r="I1929" s="72">
        <v>10</v>
      </c>
      <c r="J1929" s="72"/>
      <c r="K1929" s="309" t="s">
        <v>428</v>
      </c>
      <c r="L1929" s="302" t="str">
        <f t="shared" si="43"/>
        <v>오전</v>
      </c>
      <c r="M1929" s="202"/>
    </row>
    <row r="1930" spans="2:13">
      <c r="B1930" s="97" t="s">
        <v>2999</v>
      </c>
      <c r="C1930" s="72" t="s">
        <v>4438</v>
      </c>
      <c r="D1930" s="72" t="s">
        <v>3711</v>
      </c>
      <c r="E1930" s="72">
        <v>10</v>
      </c>
      <c r="F1930" s="72">
        <v>2</v>
      </c>
      <c r="G1930" s="72">
        <v>10</v>
      </c>
      <c r="H1930" s="72">
        <v>10</v>
      </c>
      <c r="I1930" s="72">
        <v>10</v>
      </c>
      <c r="J1930" s="72"/>
      <c r="K1930" s="309" t="s">
        <v>95</v>
      </c>
      <c r="L1930" s="302" t="str">
        <f t="shared" si="43"/>
        <v>오전</v>
      </c>
      <c r="M1930" s="202"/>
    </row>
    <row r="1931" spans="2:13">
      <c r="B1931" s="97" t="s">
        <v>2999</v>
      </c>
      <c r="C1931" s="72" t="s">
        <v>4438</v>
      </c>
      <c r="D1931" s="72" t="s">
        <v>3712</v>
      </c>
      <c r="E1931" s="72">
        <v>10</v>
      </c>
      <c r="F1931" s="72">
        <v>2</v>
      </c>
      <c r="G1931" s="72">
        <v>10</v>
      </c>
      <c r="H1931" s="72">
        <v>10</v>
      </c>
      <c r="I1931" s="72">
        <v>10</v>
      </c>
      <c r="J1931" s="72"/>
      <c r="K1931" s="309" t="s">
        <v>88</v>
      </c>
      <c r="L1931" s="302" t="str">
        <f t="shared" si="43"/>
        <v>오전</v>
      </c>
      <c r="M1931" s="202"/>
    </row>
    <row r="1932" spans="2:13">
      <c r="B1932" s="97" t="s">
        <v>2999</v>
      </c>
      <c r="C1932" s="72" t="s">
        <v>4438</v>
      </c>
      <c r="D1932" s="72" t="s">
        <v>3713</v>
      </c>
      <c r="E1932" s="72">
        <v>10</v>
      </c>
      <c r="F1932" s="72">
        <v>2</v>
      </c>
      <c r="G1932" s="72">
        <v>10</v>
      </c>
      <c r="H1932" s="72">
        <v>10</v>
      </c>
      <c r="I1932" s="72">
        <v>10</v>
      </c>
      <c r="J1932" s="72"/>
      <c r="K1932" s="309" t="s">
        <v>425</v>
      </c>
      <c r="L1932" s="302" t="str">
        <f t="shared" si="43"/>
        <v>오전</v>
      </c>
      <c r="M1932" s="202"/>
    </row>
    <row r="1933" spans="2:13">
      <c r="B1933" s="97" t="s">
        <v>2999</v>
      </c>
      <c r="C1933" s="72" t="s">
        <v>4438</v>
      </c>
      <c r="D1933" s="72" t="s">
        <v>3714</v>
      </c>
      <c r="E1933" s="72">
        <v>10</v>
      </c>
      <c r="F1933" s="72">
        <v>2</v>
      </c>
      <c r="G1933" s="72">
        <v>10</v>
      </c>
      <c r="H1933" s="72">
        <v>10</v>
      </c>
      <c r="I1933" s="72">
        <v>10</v>
      </c>
      <c r="J1933" s="72"/>
      <c r="K1933" s="309" t="s">
        <v>88</v>
      </c>
      <c r="L1933" s="302" t="str">
        <f t="shared" si="43"/>
        <v>오전</v>
      </c>
      <c r="M1933" s="202"/>
    </row>
    <row r="1934" spans="2:13">
      <c r="B1934" s="97" t="s">
        <v>2999</v>
      </c>
      <c r="C1934" s="72" t="s">
        <v>4438</v>
      </c>
      <c r="D1934" s="72" t="s">
        <v>3715</v>
      </c>
      <c r="E1934" s="72">
        <v>10</v>
      </c>
      <c r="F1934" s="72">
        <v>2</v>
      </c>
      <c r="G1934" s="72">
        <v>10</v>
      </c>
      <c r="H1934" s="72">
        <v>10</v>
      </c>
      <c r="I1934" s="72">
        <v>10</v>
      </c>
      <c r="J1934" s="72"/>
      <c r="K1934" s="309" t="s">
        <v>41</v>
      </c>
      <c r="L1934" s="302" t="str">
        <f t="shared" si="43"/>
        <v>오전</v>
      </c>
      <c r="M1934" s="202"/>
    </row>
    <row r="1935" spans="2:13">
      <c r="B1935" s="97" t="s">
        <v>2999</v>
      </c>
      <c r="C1935" s="72" t="s">
        <v>4438</v>
      </c>
      <c r="D1935" s="72" t="s">
        <v>3716</v>
      </c>
      <c r="E1935" s="72">
        <v>10</v>
      </c>
      <c r="F1935" s="72">
        <v>2</v>
      </c>
      <c r="G1935" s="72">
        <v>10</v>
      </c>
      <c r="H1935" s="72">
        <v>10</v>
      </c>
      <c r="I1935" s="72">
        <v>10</v>
      </c>
      <c r="J1935" s="72"/>
      <c r="K1935" s="309" t="s">
        <v>428</v>
      </c>
      <c r="L1935" s="302" t="str">
        <f t="shared" si="43"/>
        <v>오전</v>
      </c>
      <c r="M1935" s="202"/>
    </row>
    <row r="1936" spans="2:13">
      <c r="B1936" s="97" t="s">
        <v>2999</v>
      </c>
      <c r="C1936" s="72" t="s">
        <v>4438</v>
      </c>
      <c r="D1936" s="72" t="s">
        <v>3717</v>
      </c>
      <c r="E1936" s="72">
        <v>10</v>
      </c>
      <c r="F1936" s="72">
        <v>2</v>
      </c>
      <c r="G1936" s="72">
        <v>10</v>
      </c>
      <c r="H1936" s="72">
        <v>10</v>
      </c>
      <c r="I1936" s="72">
        <v>10</v>
      </c>
      <c r="J1936" s="72"/>
      <c r="K1936" s="309" t="s">
        <v>88</v>
      </c>
      <c r="L1936" s="302" t="str">
        <f t="shared" si="43"/>
        <v>오전</v>
      </c>
      <c r="M1936" s="202"/>
    </row>
    <row r="1937" spans="2:13">
      <c r="B1937" s="97" t="s">
        <v>2999</v>
      </c>
      <c r="C1937" s="72" t="s">
        <v>4438</v>
      </c>
      <c r="D1937" s="72" t="s">
        <v>3718</v>
      </c>
      <c r="E1937" s="72">
        <v>10</v>
      </c>
      <c r="F1937" s="72">
        <v>2</v>
      </c>
      <c r="G1937" s="72">
        <v>10</v>
      </c>
      <c r="H1937" s="72">
        <v>10</v>
      </c>
      <c r="I1937" s="72">
        <v>10</v>
      </c>
      <c r="J1937" s="72"/>
      <c r="K1937" s="309" t="s">
        <v>664</v>
      </c>
      <c r="L1937" s="302" t="str">
        <f t="shared" si="43"/>
        <v>오전</v>
      </c>
      <c r="M1937" s="202"/>
    </row>
    <row r="1938" spans="2:13">
      <c r="B1938" s="97" t="s">
        <v>2999</v>
      </c>
      <c r="C1938" s="72" t="s">
        <v>4438</v>
      </c>
      <c r="D1938" s="72" t="s">
        <v>3719</v>
      </c>
      <c r="E1938" s="72">
        <v>10</v>
      </c>
      <c r="F1938" s="72">
        <v>2</v>
      </c>
      <c r="G1938" s="72">
        <v>10</v>
      </c>
      <c r="H1938" s="72">
        <v>10</v>
      </c>
      <c r="I1938" s="72">
        <v>10</v>
      </c>
      <c r="J1938" s="72"/>
      <c r="K1938" s="309" t="s">
        <v>88</v>
      </c>
      <c r="L1938" s="302" t="str">
        <f t="shared" si="43"/>
        <v>오전</v>
      </c>
      <c r="M1938" s="202"/>
    </row>
    <row r="1939" spans="2:13">
      <c r="B1939" s="97" t="s">
        <v>2999</v>
      </c>
      <c r="C1939" s="72" t="s">
        <v>4438</v>
      </c>
      <c r="D1939" s="72" t="s">
        <v>3721</v>
      </c>
      <c r="E1939" s="72">
        <v>10</v>
      </c>
      <c r="F1939" s="72">
        <v>2</v>
      </c>
      <c r="G1939" s="72">
        <v>10</v>
      </c>
      <c r="H1939" s="72">
        <v>10</v>
      </c>
      <c r="I1939" s="72">
        <v>10</v>
      </c>
      <c r="J1939" s="72"/>
      <c r="K1939" s="309" t="s">
        <v>428</v>
      </c>
      <c r="L1939" s="302" t="str">
        <f t="shared" si="43"/>
        <v>오전</v>
      </c>
      <c r="M1939" s="202"/>
    </row>
    <row r="1940" spans="2:13">
      <c r="B1940" s="97" t="s">
        <v>2999</v>
      </c>
      <c r="C1940" s="72" t="s">
        <v>4438</v>
      </c>
      <c r="D1940" s="72" t="s">
        <v>3723</v>
      </c>
      <c r="E1940" s="72">
        <v>10</v>
      </c>
      <c r="F1940" s="72">
        <v>2</v>
      </c>
      <c r="G1940" s="72">
        <v>10</v>
      </c>
      <c r="H1940" s="72">
        <v>10</v>
      </c>
      <c r="I1940" s="72">
        <v>10</v>
      </c>
      <c r="J1940" s="72"/>
      <c r="K1940" s="309" t="s">
        <v>428</v>
      </c>
      <c r="L1940" s="302" t="str">
        <f t="shared" si="43"/>
        <v>오전</v>
      </c>
      <c r="M1940" s="202"/>
    </row>
    <row r="1941" spans="2:13">
      <c r="B1941" s="97" t="s">
        <v>2999</v>
      </c>
      <c r="C1941" s="72" t="s">
        <v>4438</v>
      </c>
      <c r="D1941" s="72" t="s">
        <v>3724</v>
      </c>
      <c r="E1941" s="72">
        <v>10</v>
      </c>
      <c r="F1941" s="72">
        <v>2</v>
      </c>
      <c r="G1941" s="72">
        <v>10</v>
      </c>
      <c r="H1941" s="72">
        <v>10</v>
      </c>
      <c r="I1941" s="72">
        <v>10</v>
      </c>
      <c r="J1941" s="72"/>
      <c r="K1941" s="309" t="s">
        <v>88</v>
      </c>
      <c r="L1941" s="302" t="str">
        <f t="shared" si="43"/>
        <v>오전</v>
      </c>
      <c r="M1941" s="202"/>
    </row>
    <row r="1942" spans="2:13">
      <c r="B1942" s="97" t="s">
        <v>2999</v>
      </c>
      <c r="C1942" s="72" t="s">
        <v>4438</v>
      </c>
      <c r="D1942" s="72" t="s">
        <v>3725</v>
      </c>
      <c r="E1942" s="72">
        <v>10</v>
      </c>
      <c r="F1942" s="72">
        <v>2</v>
      </c>
      <c r="G1942" s="72">
        <v>10</v>
      </c>
      <c r="H1942" s="72">
        <v>10</v>
      </c>
      <c r="I1942" s="72">
        <v>10</v>
      </c>
      <c r="J1942" s="72"/>
      <c r="K1942" s="309" t="s">
        <v>88</v>
      </c>
      <c r="L1942" s="302" t="str">
        <f t="shared" ref="L1942:L1973" si="44">IF(MID(D1942,1,8)&gt;="20241101",IF(VALUE(MID(D1942,10,6))&lt;120000,"오전",IF(VALUE(MID(D1942,10,2))&lt;17,"오후","야간")),
IF(MID(D1942,1,8)&lt;"20241101",IF(VALUE(MID(D1942,10,6))&lt;120000,"오전",IF(VALUE(MID(D1942,10,2))&lt;18,"오후","야간"))
))</f>
        <v>오전</v>
      </c>
      <c r="M1942" s="202"/>
    </row>
    <row r="1943" spans="2:13">
      <c r="B1943" s="97" t="s">
        <v>2999</v>
      </c>
      <c r="C1943" s="72" t="s">
        <v>4438</v>
      </c>
      <c r="D1943" s="72" t="s">
        <v>3726</v>
      </c>
      <c r="E1943" s="72">
        <v>10</v>
      </c>
      <c r="F1943" s="72">
        <v>2</v>
      </c>
      <c r="G1943" s="72">
        <v>10</v>
      </c>
      <c r="H1943" s="72">
        <v>10</v>
      </c>
      <c r="I1943" s="72">
        <v>10</v>
      </c>
      <c r="J1943" s="72"/>
      <c r="K1943" s="309" t="s">
        <v>97</v>
      </c>
      <c r="L1943" s="302" t="str">
        <f t="shared" si="44"/>
        <v>오전</v>
      </c>
      <c r="M1943" s="202"/>
    </row>
    <row r="1944" spans="2:13">
      <c r="B1944" s="97" t="s">
        <v>2999</v>
      </c>
      <c r="C1944" s="72" t="s">
        <v>4438</v>
      </c>
      <c r="D1944" s="72" t="s">
        <v>3727</v>
      </c>
      <c r="E1944" s="72">
        <v>10</v>
      </c>
      <c r="F1944" s="72">
        <v>2</v>
      </c>
      <c r="G1944" s="72">
        <v>10</v>
      </c>
      <c r="H1944" s="72">
        <v>10</v>
      </c>
      <c r="I1944" s="72">
        <v>10</v>
      </c>
      <c r="J1944" s="72"/>
      <c r="K1944" s="309" t="s">
        <v>3047</v>
      </c>
      <c r="L1944" s="302" t="str">
        <f t="shared" si="44"/>
        <v>오전</v>
      </c>
      <c r="M1944" s="202"/>
    </row>
    <row r="1945" spans="2:13">
      <c r="B1945" s="97" t="s">
        <v>2999</v>
      </c>
      <c r="C1945" s="72" t="s">
        <v>4438</v>
      </c>
      <c r="D1945" s="72" t="s">
        <v>3728</v>
      </c>
      <c r="E1945" s="72">
        <v>10</v>
      </c>
      <c r="F1945" s="72">
        <v>2</v>
      </c>
      <c r="G1945" s="72">
        <v>10</v>
      </c>
      <c r="H1945" s="72">
        <v>10</v>
      </c>
      <c r="I1945" s="72">
        <v>10</v>
      </c>
      <c r="J1945" s="72"/>
      <c r="K1945" s="309" t="s">
        <v>88</v>
      </c>
      <c r="L1945" s="302" t="str">
        <f t="shared" si="44"/>
        <v>오전</v>
      </c>
      <c r="M1945" s="202"/>
    </row>
    <row r="1946" spans="2:13">
      <c r="B1946" s="97" t="s">
        <v>2999</v>
      </c>
      <c r="C1946" s="72" t="s">
        <v>4438</v>
      </c>
      <c r="D1946" s="72" t="s">
        <v>3730</v>
      </c>
      <c r="E1946" s="72">
        <v>10</v>
      </c>
      <c r="F1946" s="72">
        <v>2</v>
      </c>
      <c r="G1946" s="72">
        <v>10</v>
      </c>
      <c r="H1946" s="72">
        <v>10</v>
      </c>
      <c r="I1946" s="72">
        <v>10</v>
      </c>
      <c r="J1946" s="72"/>
      <c r="K1946" s="309" t="s">
        <v>2961</v>
      </c>
      <c r="L1946" s="302" t="str">
        <f t="shared" si="44"/>
        <v>오전</v>
      </c>
      <c r="M1946" s="202"/>
    </row>
    <row r="1947" spans="2:13">
      <c r="B1947" s="97" t="s">
        <v>2999</v>
      </c>
      <c r="C1947" s="72" t="s">
        <v>4438</v>
      </c>
      <c r="D1947" s="72" t="s">
        <v>3731</v>
      </c>
      <c r="E1947" s="72">
        <v>10</v>
      </c>
      <c r="F1947" s="72">
        <v>2</v>
      </c>
      <c r="G1947" s="72">
        <v>10</v>
      </c>
      <c r="H1947" s="72">
        <v>10</v>
      </c>
      <c r="I1947" s="72">
        <v>10</v>
      </c>
      <c r="J1947" s="72"/>
      <c r="K1947" s="309" t="s">
        <v>88</v>
      </c>
      <c r="L1947" s="302" t="str">
        <f t="shared" si="44"/>
        <v>오전</v>
      </c>
      <c r="M1947" s="202"/>
    </row>
    <row r="1948" spans="2:13">
      <c r="B1948" s="97" t="s">
        <v>2999</v>
      </c>
      <c r="C1948" s="72" t="s">
        <v>4438</v>
      </c>
      <c r="D1948" s="72" t="s">
        <v>3732</v>
      </c>
      <c r="E1948" s="72">
        <v>10</v>
      </c>
      <c r="F1948" s="72">
        <v>2</v>
      </c>
      <c r="G1948" s="72">
        <v>10</v>
      </c>
      <c r="H1948" s="72">
        <v>10</v>
      </c>
      <c r="I1948" s="72">
        <v>10</v>
      </c>
      <c r="J1948" s="72"/>
      <c r="K1948" s="309" t="s">
        <v>97</v>
      </c>
      <c r="L1948" s="302" t="str">
        <f t="shared" si="44"/>
        <v>오전</v>
      </c>
      <c r="M1948" s="202"/>
    </row>
    <row r="1949" spans="2:13">
      <c r="B1949" s="97" t="s">
        <v>2999</v>
      </c>
      <c r="C1949" s="72" t="s">
        <v>4438</v>
      </c>
      <c r="D1949" s="72" t="s">
        <v>3733</v>
      </c>
      <c r="E1949" s="72">
        <v>10</v>
      </c>
      <c r="F1949" s="72">
        <v>2</v>
      </c>
      <c r="G1949" s="72">
        <v>10</v>
      </c>
      <c r="H1949" s="72">
        <v>10</v>
      </c>
      <c r="I1949" s="72">
        <v>10</v>
      </c>
      <c r="J1949" s="72"/>
      <c r="K1949" s="309" t="s">
        <v>97</v>
      </c>
      <c r="L1949" s="302" t="str">
        <f t="shared" si="44"/>
        <v>오전</v>
      </c>
      <c r="M1949" s="202"/>
    </row>
    <row r="1950" spans="2:13">
      <c r="B1950" s="97" t="s">
        <v>2999</v>
      </c>
      <c r="C1950" s="72" t="s">
        <v>4438</v>
      </c>
      <c r="D1950" s="72" t="s">
        <v>3734</v>
      </c>
      <c r="E1950" s="72">
        <v>10</v>
      </c>
      <c r="F1950" s="72">
        <v>2</v>
      </c>
      <c r="G1950" s="72">
        <v>10</v>
      </c>
      <c r="H1950" s="72">
        <v>10</v>
      </c>
      <c r="I1950" s="72">
        <v>10</v>
      </c>
      <c r="J1950" s="72"/>
      <c r="K1950" s="309" t="s">
        <v>95</v>
      </c>
      <c r="L1950" s="302" t="str">
        <f t="shared" si="44"/>
        <v>오전</v>
      </c>
      <c r="M1950" s="202"/>
    </row>
    <row r="1951" spans="2:13">
      <c r="B1951" s="97" t="s">
        <v>2999</v>
      </c>
      <c r="C1951" s="72" t="s">
        <v>4438</v>
      </c>
      <c r="D1951" s="72" t="s">
        <v>3735</v>
      </c>
      <c r="E1951" s="72">
        <v>10</v>
      </c>
      <c r="F1951" s="72">
        <v>2</v>
      </c>
      <c r="G1951" s="72">
        <v>10</v>
      </c>
      <c r="H1951" s="72">
        <v>10</v>
      </c>
      <c r="I1951" s="72">
        <v>10</v>
      </c>
      <c r="J1951" s="72"/>
      <c r="K1951" s="309" t="s">
        <v>97</v>
      </c>
      <c r="L1951" s="302" t="str">
        <f t="shared" si="44"/>
        <v>오전</v>
      </c>
      <c r="M1951" s="202"/>
    </row>
    <row r="1952" spans="2:13">
      <c r="B1952" s="97" t="s">
        <v>2999</v>
      </c>
      <c r="C1952" s="72" t="s">
        <v>4438</v>
      </c>
      <c r="D1952" s="72" t="s">
        <v>3736</v>
      </c>
      <c r="E1952" s="72">
        <v>10</v>
      </c>
      <c r="F1952" s="72">
        <v>2</v>
      </c>
      <c r="G1952" s="72">
        <v>10</v>
      </c>
      <c r="H1952" s="72">
        <v>10</v>
      </c>
      <c r="I1952" s="72">
        <v>10</v>
      </c>
      <c r="J1952" s="72"/>
      <c r="K1952" s="309" t="s">
        <v>41</v>
      </c>
      <c r="L1952" s="302" t="str">
        <f t="shared" si="44"/>
        <v>오전</v>
      </c>
      <c r="M1952" s="202"/>
    </row>
    <row r="1953" spans="2:13">
      <c r="B1953" s="97" t="s">
        <v>2999</v>
      </c>
      <c r="C1953" s="72" t="s">
        <v>4438</v>
      </c>
      <c r="D1953" s="72" t="s">
        <v>3737</v>
      </c>
      <c r="E1953" s="72">
        <v>10</v>
      </c>
      <c r="F1953" s="72">
        <v>2</v>
      </c>
      <c r="G1953" s="72">
        <v>10</v>
      </c>
      <c r="H1953" s="72">
        <v>10</v>
      </c>
      <c r="I1953" s="72">
        <v>10</v>
      </c>
      <c r="J1953" s="72"/>
      <c r="K1953" s="309" t="s">
        <v>3008</v>
      </c>
      <c r="L1953" s="302" t="str">
        <f t="shared" si="44"/>
        <v>오전</v>
      </c>
      <c r="M1953" s="202"/>
    </row>
    <row r="1954" spans="2:13">
      <c r="B1954" s="97" t="s">
        <v>2999</v>
      </c>
      <c r="C1954" s="72" t="s">
        <v>4438</v>
      </c>
      <c r="D1954" s="72" t="s">
        <v>3738</v>
      </c>
      <c r="E1954" s="72">
        <v>10</v>
      </c>
      <c r="F1954" s="72">
        <v>2</v>
      </c>
      <c r="G1954" s="72">
        <v>10</v>
      </c>
      <c r="H1954" s="72">
        <v>10</v>
      </c>
      <c r="I1954" s="72">
        <v>10</v>
      </c>
      <c r="J1954" s="72"/>
      <c r="K1954" s="309" t="s">
        <v>4453</v>
      </c>
      <c r="L1954" s="302" t="str">
        <f t="shared" si="44"/>
        <v>오전</v>
      </c>
      <c r="M1954" s="202"/>
    </row>
    <row r="1955" spans="2:13">
      <c r="B1955" s="97" t="s">
        <v>2999</v>
      </c>
      <c r="C1955" s="72" t="s">
        <v>4438</v>
      </c>
      <c r="D1955" s="72" t="s">
        <v>3740</v>
      </c>
      <c r="E1955" s="72">
        <v>10</v>
      </c>
      <c r="F1955" s="72">
        <v>2</v>
      </c>
      <c r="G1955" s="72">
        <v>10</v>
      </c>
      <c r="H1955" s="72">
        <v>10</v>
      </c>
      <c r="I1955" s="72">
        <v>10</v>
      </c>
      <c r="J1955" s="72"/>
      <c r="K1955" s="309" t="s">
        <v>46</v>
      </c>
      <c r="L1955" s="302" t="str">
        <f t="shared" si="44"/>
        <v>오전</v>
      </c>
      <c r="M1955" s="202"/>
    </row>
    <row r="1956" spans="2:13">
      <c r="B1956" s="97" t="s">
        <v>2999</v>
      </c>
      <c r="C1956" s="72" t="s">
        <v>4438</v>
      </c>
      <c r="D1956" s="72" t="s">
        <v>3741</v>
      </c>
      <c r="E1956" s="72">
        <v>10</v>
      </c>
      <c r="F1956" s="72">
        <v>2</v>
      </c>
      <c r="G1956" s="72">
        <v>10</v>
      </c>
      <c r="H1956" s="72">
        <v>10</v>
      </c>
      <c r="I1956" s="72">
        <v>10</v>
      </c>
      <c r="J1956" s="72"/>
      <c r="K1956" s="309" t="s">
        <v>41</v>
      </c>
      <c r="L1956" s="302" t="str">
        <f t="shared" si="44"/>
        <v>오전</v>
      </c>
      <c r="M1956" s="202"/>
    </row>
    <row r="1957" spans="2:13">
      <c r="B1957" s="97" t="s">
        <v>2999</v>
      </c>
      <c r="C1957" s="72" t="s">
        <v>4438</v>
      </c>
      <c r="D1957" s="72" t="s">
        <v>3742</v>
      </c>
      <c r="E1957" s="72">
        <v>10</v>
      </c>
      <c r="F1957" s="72">
        <v>2</v>
      </c>
      <c r="G1957" s="72">
        <v>10</v>
      </c>
      <c r="H1957" s="72">
        <v>10</v>
      </c>
      <c r="I1957" s="72">
        <v>10</v>
      </c>
      <c r="J1957" s="72"/>
      <c r="K1957" s="309" t="s">
        <v>88</v>
      </c>
      <c r="L1957" s="302" t="str">
        <f t="shared" si="44"/>
        <v>오전</v>
      </c>
      <c r="M1957" s="202"/>
    </row>
    <row r="1958" spans="2:13">
      <c r="B1958" s="97" t="s">
        <v>2999</v>
      </c>
      <c r="C1958" s="72" t="s">
        <v>4438</v>
      </c>
      <c r="D1958" s="72" t="s">
        <v>3743</v>
      </c>
      <c r="E1958" s="72">
        <v>10</v>
      </c>
      <c r="F1958" s="72">
        <v>2</v>
      </c>
      <c r="G1958" s="72">
        <v>10</v>
      </c>
      <c r="H1958" s="72">
        <v>10</v>
      </c>
      <c r="I1958" s="72">
        <v>10</v>
      </c>
      <c r="J1958" s="72"/>
      <c r="K1958" s="309" t="s">
        <v>97</v>
      </c>
      <c r="L1958" s="302" t="str">
        <f t="shared" si="44"/>
        <v>오전</v>
      </c>
      <c r="M1958" s="202"/>
    </row>
    <row r="1959" spans="2:13">
      <c r="B1959" s="97" t="s">
        <v>2999</v>
      </c>
      <c r="C1959" s="72" t="s">
        <v>4438</v>
      </c>
      <c r="D1959" s="72" t="s">
        <v>3744</v>
      </c>
      <c r="E1959" s="72">
        <v>10</v>
      </c>
      <c r="F1959" s="72">
        <v>2</v>
      </c>
      <c r="G1959" s="72">
        <v>10</v>
      </c>
      <c r="H1959" s="72">
        <v>10</v>
      </c>
      <c r="I1959" s="72">
        <v>10</v>
      </c>
      <c r="J1959" s="72"/>
      <c r="K1959" s="309" t="s">
        <v>97</v>
      </c>
      <c r="L1959" s="302" t="str">
        <f t="shared" si="44"/>
        <v>오전</v>
      </c>
      <c r="M1959" s="202"/>
    </row>
    <row r="1960" spans="2:13">
      <c r="B1960" s="97" t="s">
        <v>2999</v>
      </c>
      <c r="C1960" s="72" t="s">
        <v>4438</v>
      </c>
      <c r="D1960" s="72" t="s">
        <v>3745</v>
      </c>
      <c r="E1960" s="72">
        <v>10</v>
      </c>
      <c r="F1960" s="72">
        <v>2</v>
      </c>
      <c r="G1960" s="72">
        <v>10</v>
      </c>
      <c r="H1960" s="72">
        <v>10</v>
      </c>
      <c r="I1960" s="72">
        <v>10</v>
      </c>
      <c r="J1960" s="72"/>
      <c r="K1960" s="309" t="s">
        <v>88</v>
      </c>
      <c r="L1960" s="302" t="str">
        <f t="shared" si="44"/>
        <v>오전</v>
      </c>
      <c r="M1960" s="202"/>
    </row>
    <row r="1961" spans="2:13">
      <c r="B1961" s="97" t="s">
        <v>2999</v>
      </c>
      <c r="C1961" s="72" t="s">
        <v>4438</v>
      </c>
      <c r="D1961" s="72" t="s">
        <v>3747</v>
      </c>
      <c r="E1961" s="72">
        <v>10</v>
      </c>
      <c r="F1961" s="72">
        <v>2</v>
      </c>
      <c r="G1961" s="72">
        <v>10</v>
      </c>
      <c r="H1961" s="72">
        <v>10</v>
      </c>
      <c r="I1961" s="72">
        <v>10</v>
      </c>
      <c r="J1961" s="72"/>
      <c r="K1961" s="309" t="s">
        <v>95</v>
      </c>
      <c r="L1961" s="302" t="str">
        <f t="shared" si="44"/>
        <v>오전</v>
      </c>
      <c r="M1961" s="202"/>
    </row>
    <row r="1962" spans="2:13">
      <c r="B1962" s="97" t="s">
        <v>2999</v>
      </c>
      <c r="C1962" s="72" t="s">
        <v>4438</v>
      </c>
      <c r="D1962" s="72" t="s">
        <v>3748</v>
      </c>
      <c r="E1962" s="72">
        <v>10</v>
      </c>
      <c r="F1962" s="72">
        <v>2</v>
      </c>
      <c r="G1962" s="72">
        <v>10</v>
      </c>
      <c r="H1962" s="72">
        <v>10</v>
      </c>
      <c r="I1962" s="72">
        <v>10</v>
      </c>
      <c r="J1962" s="72"/>
      <c r="K1962" s="309" t="s">
        <v>95</v>
      </c>
      <c r="L1962" s="302" t="str">
        <f t="shared" si="44"/>
        <v>오전</v>
      </c>
      <c r="M1962" s="202"/>
    </row>
    <row r="1963" spans="2:13">
      <c r="B1963" s="97" t="s">
        <v>2999</v>
      </c>
      <c r="C1963" s="72" t="s">
        <v>4438</v>
      </c>
      <c r="D1963" s="72" t="s">
        <v>3749</v>
      </c>
      <c r="E1963" s="72">
        <v>10</v>
      </c>
      <c r="F1963" s="72">
        <v>2</v>
      </c>
      <c r="G1963" s="72">
        <v>10</v>
      </c>
      <c r="H1963" s="72">
        <v>10</v>
      </c>
      <c r="I1963" s="72">
        <v>10</v>
      </c>
      <c r="J1963" s="72"/>
      <c r="K1963" s="309" t="s">
        <v>88</v>
      </c>
      <c r="L1963" s="302" t="str">
        <f t="shared" si="44"/>
        <v>오전</v>
      </c>
      <c r="M1963" s="202"/>
    </row>
    <row r="1964" spans="2:13">
      <c r="B1964" s="97" t="s">
        <v>2999</v>
      </c>
      <c r="C1964" s="72" t="s">
        <v>4438</v>
      </c>
      <c r="D1964" s="72" t="s">
        <v>3750</v>
      </c>
      <c r="E1964" s="72">
        <v>10</v>
      </c>
      <c r="F1964" s="72">
        <v>2</v>
      </c>
      <c r="G1964" s="72">
        <v>10</v>
      </c>
      <c r="H1964" s="72">
        <v>10</v>
      </c>
      <c r="I1964" s="72">
        <v>10</v>
      </c>
      <c r="J1964" s="72"/>
      <c r="K1964" s="309" t="s">
        <v>88</v>
      </c>
      <c r="L1964" s="302" t="str">
        <f t="shared" si="44"/>
        <v>오전</v>
      </c>
      <c r="M1964" s="202"/>
    </row>
    <row r="1965" spans="2:13">
      <c r="B1965" s="97" t="s">
        <v>2999</v>
      </c>
      <c r="C1965" s="72" t="s">
        <v>4430</v>
      </c>
      <c r="D1965" s="72" t="s">
        <v>3753</v>
      </c>
      <c r="E1965" s="72">
        <v>10</v>
      </c>
      <c r="F1965" s="72">
        <v>2</v>
      </c>
      <c r="G1965" s="72">
        <v>10</v>
      </c>
      <c r="H1965" s="72">
        <v>10</v>
      </c>
      <c r="I1965" s="72">
        <v>10</v>
      </c>
      <c r="J1965" s="72"/>
      <c r="K1965" s="309" t="s">
        <v>95</v>
      </c>
      <c r="L1965" s="302" t="str">
        <f t="shared" si="44"/>
        <v>오전</v>
      </c>
      <c r="M1965" s="202"/>
    </row>
    <row r="1966" spans="2:13">
      <c r="B1966" s="97" t="s">
        <v>2999</v>
      </c>
      <c r="C1966" s="72" t="s">
        <v>4430</v>
      </c>
      <c r="D1966" s="72" t="s">
        <v>3754</v>
      </c>
      <c r="E1966" s="72">
        <v>10</v>
      </c>
      <c r="F1966" s="72">
        <v>2</v>
      </c>
      <c r="G1966" s="72">
        <v>10</v>
      </c>
      <c r="H1966" s="72">
        <v>10</v>
      </c>
      <c r="I1966" s="72">
        <v>10</v>
      </c>
      <c r="J1966" s="72"/>
      <c r="K1966" s="309" t="s">
        <v>88</v>
      </c>
      <c r="L1966" s="302" t="str">
        <f t="shared" si="44"/>
        <v>오전</v>
      </c>
      <c r="M1966" s="202"/>
    </row>
    <row r="1967" spans="2:13">
      <c r="B1967" s="97" t="s">
        <v>2999</v>
      </c>
      <c r="C1967" s="72" t="s">
        <v>4430</v>
      </c>
      <c r="D1967" s="72" t="s">
        <v>3756</v>
      </c>
      <c r="E1967" s="72">
        <v>10</v>
      </c>
      <c r="F1967" s="72">
        <v>2</v>
      </c>
      <c r="G1967" s="72">
        <v>10</v>
      </c>
      <c r="H1967" s="72">
        <v>10</v>
      </c>
      <c r="I1967" s="72">
        <v>10</v>
      </c>
      <c r="J1967" s="72"/>
      <c r="K1967" s="309" t="s">
        <v>97</v>
      </c>
      <c r="L1967" s="302" t="str">
        <f t="shared" si="44"/>
        <v>오전</v>
      </c>
      <c r="M1967" s="202"/>
    </row>
    <row r="1968" spans="2:13">
      <c r="B1968" s="97" t="s">
        <v>2999</v>
      </c>
      <c r="C1968" s="72" t="s">
        <v>4430</v>
      </c>
      <c r="D1968" s="72" t="s">
        <v>3757</v>
      </c>
      <c r="E1968" s="72">
        <v>10</v>
      </c>
      <c r="F1968" s="72">
        <v>2</v>
      </c>
      <c r="G1968" s="72">
        <v>10</v>
      </c>
      <c r="H1968" s="72">
        <v>10</v>
      </c>
      <c r="I1968" s="72">
        <v>10</v>
      </c>
      <c r="J1968" s="72"/>
      <c r="K1968" s="309" t="s">
        <v>88</v>
      </c>
      <c r="L1968" s="302" t="str">
        <f t="shared" si="44"/>
        <v>오전</v>
      </c>
      <c r="M1968" s="202"/>
    </row>
    <row r="1969" spans="2:13">
      <c r="B1969" s="97" t="s">
        <v>2999</v>
      </c>
      <c r="C1969" s="72" t="s">
        <v>4430</v>
      </c>
      <c r="D1969" s="72" t="s">
        <v>3758</v>
      </c>
      <c r="E1969" s="72">
        <v>10</v>
      </c>
      <c r="F1969" s="72">
        <v>2</v>
      </c>
      <c r="G1969" s="72">
        <v>10</v>
      </c>
      <c r="H1969" s="72">
        <v>10</v>
      </c>
      <c r="I1969" s="72">
        <v>10</v>
      </c>
      <c r="J1969" s="72"/>
      <c r="K1969" s="309" t="s">
        <v>97</v>
      </c>
      <c r="L1969" s="302" t="str">
        <f t="shared" si="44"/>
        <v>오전</v>
      </c>
      <c r="M1969" s="202"/>
    </row>
    <row r="1970" spans="2:13">
      <c r="B1970" s="97" t="s">
        <v>2999</v>
      </c>
      <c r="C1970" s="72" t="s">
        <v>4430</v>
      </c>
      <c r="D1970" s="72" t="s">
        <v>3759</v>
      </c>
      <c r="E1970" s="72">
        <v>10</v>
      </c>
      <c r="F1970" s="72">
        <v>2</v>
      </c>
      <c r="G1970" s="72">
        <v>10</v>
      </c>
      <c r="H1970" s="72">
        <v>10</v>
      </c>
      <c r="I1970" s="72">
        <v>10</v>
      </c>
      <c r="J1970" s="72"/>
      <c r="K1970" s="309" t="s">
        <v>3100</v>
      </c>
      <c r="L1970" s="302" t="str">
        <f t="shared" si="44"/>
        <v>오전</v>
      </c>
      <c r="M1970" s="202"/>
    </row>
    <row r="1971" spans="2:13">
      <c r="B1971" s="97" t="s">
        <v>2999</v>
      </c>
      <c r="C1971" s="72" t="s">
        <v>4430</v>
      </c>
      <c r="D1971" s="72" t="s">
        <v>3760</v>
      </c>
      <c r="E1971" s="72">
        <v>10</v>
      </c>
      <c r="F1971" s="72">
        <v>2</v>
      </c>
      <c r="G1971" s="72">
        <v>10</v>
      </c>
      <c r="H1971" s="72">
        <v>10</v>
      </c>
      <c r="I1971" s="72">
        <v>10</v>
      </c>
      <c r="J1971" s="72"/>
      <c r="K1971" s="309" t="s">
        <v>88</v>
      </c>
      <c r="L1971" s="302" t="str">
        <f t="shared" si="44"/>
        <v>오전</v>
      </c>
      <c r="M1971" s="202"/>
    </row>
    <row r="1972" spans="2:13">
      <c r="B1972" s="97" t="s">
        <v>2999</v>
      </c>
      <c r="C1972" s="72" t="s">
        <v>4430</v>
      </c>
      <c r="D1972" s="72" t="s">
        <v>3766</v>
      </c>
      <c r="E1972" s="72">
        <v>10</v>
      </c>
      <c r="F1972" s="72">
        <v>2</v>
      </c>
      <c r="G1972" s="72">
        <v>10</v>
      </c>
      <c r="H1972" s="72">
        <v>10</v>
      </c>
      <c r="I1972" s="72">
        <v>10</v>
      </c>
      <c r="J1972" s="72"/>
      <c r="K1972" s="309" t="s">
        <v>88</v>
      </c>
      <c r="L1972" s="302" t="str">
        <f t="shared" si="44"/>
        <v>오전</v>
      </c>
      <c r="M1972" s="202"/>
    </row>
    <row r="1973" spans="2:13">
      <c r="B1973" s="97" t="s">
        <v>2999</v>
      </c>
      <c r="C1973" s="72" t="s">
        <v>4430</v>
      </c>
      <c r="D1973" s="72" t="s">
        <v>3769</v>
      </c>
      <c r="E1973" s="72">
        <v>10</v>
      </c>
      <c r="F1973" s="72">
        <v>2</v>
      </c>
      <c r="G1973" s="72">
        <v>10</v>
      </c>
      <c r="H1973" s="72">
        <v>10</v>
      </c>
      <c r="I1973" s="72">
        <v>10</v>
      </c>
      <c r="J1973" s="72"/>
      <c r="K1973" s="309" t="s">
        <v>88</v>
      </c>
      <c r="L1973" s="302" t="str">
        <f t="shared" si="44"/>
        <v>오전</v>
      </c>
      <c r="M1973" s="202"/>
    </row>
    <row r="1974" spans="2:13">
      <c r="B1974" s="97" t="s">
        <v>2999</v>
      </c>
      <c r="C1974" s="72" t="s">
        <v>4430</v>
      </c>
      <c r="D1974" s="72" t="s">
        <v>3770</v>
      </c>
      <c r="E1974" s="72">
        <v>10</v>
      </c>
      <c r="F1974" s="72">
        <v>2</v>
      </c>
      <c r="G1974" s="72">
        <v>10</v>
      </c>
      <c r="H1974" s="72">
        <v>10</v>
      </c>
      <c r="I1974" s="72">
        <v>10</v>
      </c>
      <c r="J1974" s="72"/>
      <c r="K1974" s="309" t="s">
        <v>3100</v>
      </c>
      <c r="L1974" s="302" t="str">
        <f t="shared" ref="L1974:L2005" si="45">IF(MID(D1974,1,8)&gt;="20241101",IF(VALUE(MID(D1974,10,6))&lt;120000,"오전",IF(VALUE(MID(D1974,10,2))&lt;17,"오후","야간")),
IF(MID(D1974,1,8)&lt;"20241101",IF(VALUE(MID(D1974,10,6))&lt;120000,"오전",IF(VALUE(MID(D1974,10,2))&lt;18,"오후","야간"))
))</f>
        <v>오전</v>
      </c>
      <c r="M1974" s="202"/>
    </row>
    <row r="1975" spans="2:13">
      <c r="B1975" s="97" t="s">
        <v>2999</v>
      </c>
      <c r="C1975" s="72" t="s">
        <v>4440</v>
      </c>
      <c r="D1975" s="72" t="s">
        <v>3775</v>
      </c>
      <c r="E1975" s="72">
        <v>10</v>
      </c>
      <c r="F1975" s="72">
        <v>2</v>
      </c>
      <c r="G1975" s="72">
        <v>10</v>
      </c>
      <c r="H1975" s="72">
        <v>10</v>
      </c>
      <c r="I1975" s="72">
        <v>10</v>
      </c>
      <c r="J1975" s="72"/>
      <c r="K1975" s="309" t="s">
        <v>2978</v>
      </c>
      <c r="L1975" s="302" t="str">
        <f t="shared" si="45"/>
        <v>오후</v>
      </c>
      <c r="M1975" s="202"/>
    </row>
    <row r="1976" spans="2:13">
      <c r="B1976" s="97" t="s">
        <v>2999</v>
      </c>
      <c r="C1976" s="72" t="s">
        <v>4440</v>
      </c>
      <c r="D1976" s="72" t="s">
        <v>3776</v>
      </c>
      <c r="E1976" s="72">
        <v>10</v>
      </c>
      <c r="F1976" s="72">
        <v>2</v>
      </c>
      <c r="G1976" s="72">
        <v>10</v>
      </c>
      <c r="H1976" s="72">
        <v>10</v>
      </c>
      <c r="I1976" s="72">
        <v>10</v>
      </c>
      <c r="J1976" s="72"/>
      <c r="K1976" s="309" t="s">
        <v>88</v>
      </c>
      <c r="L1976" s="302" t="str">
        <f t="shared" si="45"/>
        <v>오후</v>
      </c>
      <c r="M1976" s="202"/>
    </row>
    <row r="1977" spans="2:13">
      <c r="B1977" s="97" t="s">
        <v>2999</v>
      </c>
      <c r="C1977" s="72" t="s">
        <v>4440</v>
      </c>
      <c r="D1977" s="72" t="s">
        <v>3777</v>
      </c>
      <c r="E1977" s="72">
        <v>10</v>
      </c>
      <c r="F1977" s="72">
        <v>2</v>
      </c>
      <c r="G1977" s="72">
        <v>10</v>
      </c>
      <c r="H1977" s="72">
        <v>10</v>
      </c>
      <c r="I1977" s="72">
        <v>10</v>
      </c>
      <c r="J1977" s="72"/>
      <c r="K1977" s="309" t="s">
        <v>95</v>
      </c>
      <c r="L1977" s="302" t="str">
        <f t="shared" si="45"/>
        <v>오후</v>
      </c>
      <c r="M1977" s="202"/>
    </row>
    <row r="1978" spans="2:13">
      <c r="B1978" s="97" t="s">
        <v>2999</v>
      </c>
      <c r="C1978" s="72" t="s">
        <v>4440</v>
      </c>
      <c r="D1978" s="72" t="s">
        <v>3778</v>
      </c>
      <c r="E1978" s="72">
        <v>10</v>
      </c>
      <c r="F1978" s="72">
        <v>2</v>
      </c>
      <c r="G1978" s="72">
        <v>10</v>
      </c>
      <c r="H1978" s="72">
        <v>10</v>
      </c>
      <c r="I1978" s="72">
        <v>10</v>
      </c>
      <c r="J1978" s="72"/>
      <c r="K1978" s="309" t="s">
        <v>41</v>
      </c>
      <c r="L1978" s="302" t="str">
        <f t="shared" si="45"/>
        <v>오후</v>
      </c>
      <c r="M1978" s="202"/>
    </row>
    <row r="1979" spans="2:13">
      <c r="B1979" s="97" t="s">
        <v>2999</v>
      </c>
      <c r="C1979" s="72" t="s">
        <v>4440</v>
      </c>
      <c r="D1979" s="72" t="s">
        <v>3780</v>
      </c>
      <c r="E1979" s="72">
        <v>10</v>
      </c>
      <c r="F1979" s="72">
        <v>2</v>
      </c>
      <c r="G1979" s="72">
        <v>10</v>
      </c>
      <c r="H1979" s="72">
        <v>10</v>
      </c>
      <c r="I1979" s="72">
        <v>10</v>
      </c>
      <c r="J1979" s="72"/>
      <c r="K1979" s="309" t="s">
        <v>41</v>
      </c>
      <c r="L1979" s="302" t="str">
        <f t="shared" si="45"/>
        <v>오후</v>
      </c>
      <c r="M1979" s="202"/>
    </row>
    <row r="1980" spans="2:13">
      <c r="B1980" s="97" t="s">
        <v>2999</v>
      </c>
      <c r="C1980" s="72" t="s">
        <v>4440</v>
      </c>
      <c r="D1980" s="72" t="s">
        <v>3781</v>
      </c>
      <c r="E1980" s="72">
        <v>10</v>
      </c>
      <c r="F1980" s="72">
        <v>2</v>
      </c>
      <c r="G1980" s="72">
        <v>10</v>
      </c>
      <c r="H1980" s="72">
        <v>10</v>
      </c>
      <c r="I1980" s="72">
        <v>10</v>
      </c>
      <c r="J1980" s="72"/>
      <c r="K1980" s="309" t="s">
        <v>88</v>
      </c>
      <c r="L1980" s="302" t="str">
        <f t="shared" si="45"/>
        <v>오후</v>
      </c>
      <c r="M1980" s="202"/>
    </row>
    <row r="1981" spans="2:13">
      <c r="B1981" s="97" t="s">
        <v>2999</v>
      </c>
      <c r="C1981" s="72" t="s">
        <v>4440</v>
      </c>
      <c r="D1981" s="72" t="s">
        <v>3782</v>
      </c>
      <c r="E1981" s="72">
        <v>10</v>
      </c>
      <c r="F1981" s="72">
        <v>2</v>
      </c>
      <c r="G1981" s="72">
        <v>10</v>
      </c>
      <c r="H1981" s="72">
        <v>10</v>
      </c>
      <c r="I1981" s="72">
        <v>10</v>
      </c>
      <c r="J1981" s="72"/>
      <c r="K1981" s="309" t="s">
        <v>428</v>
      </c>
      <c r="L1981" s="302" t="str">
        <f t="shared" si="45"/>
        <v>오후</v>
      </c>
      <c r="M1981" s="202"/>
    </row>
    <row r="1982" spans="2:13">
      <c r="B1982" s="97" t="s">
        <v>2999</v>
      </c>
      <c r="C1982" s="72" t="s">
        <v>4440</v>
      </c>
      <c r="D1982" s="72" t="s">
        <v>3783</v>
      </c>
      <c r="E1982" s="72">
        <v>10</v>
      </c>
      <c r="F1982" s="72">
        <v>2</v>
      </c>
      <c r="G1982" s="72">
        <v>10</v>
      </c>
      <c r="H1982" s="72">
        <v>10</v>
      </c>
      <c r="I1982" s="72">
        <v>10</v>
      </c>
      <c r="J1982" s="72"/>
      <c r="K1982" s="309" t="s">
        <v>88</v>
      </c>
      <c r="L1982" s="302" t="str">
        <f t="shared" si="45"/>
        <v>오후</v>
      </c>
      <c r="M1982" s="202"/>
    </row>
    <row r="1983" spans="2:13">
      <c r="B1983" s="97" t="s">
        <v>2999</v>
      </c>
      <c r="C1983" s="72" t="s">
        <v>4440</v>
      </c>
      <c r="D1983" s="72" t="s">
        <v>3784</v>
      </c>
      <c r="E1983" s="72">
        <v>10</v>
      </c>
      <c r="F1983" s="72">
        <v>2</v>
      </c>
      <c r="G1983" s="72">
        <v>10</v>
      </c>
      <c r="H1983" s="72">
        <v>10</v>
      </c>
      <c r="I1983" s="72">
        <v>10</v>
      </c>
      <c r="J1983" s="72"/>
      <c r="K1983" s="309" t="s">
        <v>41</v>
      </c>
      <c r="L1983" s="302" t="str">
        <f t="shared" si="45"/>
        <v>오후</v>
      </c>
      <c r="M1983" s="202"/>
    </row>
    <row r="1984" spans="2:13">
      <c r="B1984" s="97" t="s">
        <v>2999</v>
      </c>
      <c r="C1984" s="72" t="s">
        <v>4440</v>
      </c>
      <c r="D1984" s="72" t="s">
        <v>3785</v>
      </c>
      <c r="E1984" s="72">
        <v>10</v>
      </c>
      <c r="F1984" s="72">
        <v>2</v>
      </c>
      <c r="G1984" s="72">
        <v>10</v>
      </c>
      <c r="H1984" s="72">
        <v>10</v>
      </c>
      <c r="I1984" s="72">
        <v>10</v>
      </c>
      <c r="J1984" s="72"/>
      <c r="K1984" s="309" t="s">
        <v>41</v>
      </c>
      <c r="L1984" s="302" t="str">
        <f t="shared" si="45"/>
        <v>오후</v>
      </c>
      <c r="M1984" s="202"/>
    </row>
    <row r="1985" spans="2:13">
      <c r="B1985" s="97" t="s">
        <v>2999</v>
      </c>
      <c r="C1985" s="72" t="s">
        <v>4440</v>
      </c>
      <c r="D1985" s="72" t="s">
        <v>3787</v>
      </c>
      <c r="E1985" s="72">
        <v>10</v>
      </c>
      <c r="F1985" s="72">
        <v>2</v>
      </c>
      <c r="G1985" s="72">
        <v>10</v>
      </c>
      <c r="H1985" s="72">
        <v>10</v>
      </c>
      <c r="I1985" s="72">
        <v>10</v>
      </c>
      <c r="J1985" s="72"/>
      <c r="K1985" s="309" t="s">
        <v>88</v>
      </c>
      <c r="L1985" s="302" t="str">
        <f t="shared" si="45"/>
        <v>오후</v>
      </c>
      <c r="M1985" s="202"/>
    </row>
    <row r="1986" spans="2:13">
      <c r="B1986" s="97" t="s">
        <v>2999</v>
      </c>
      <c r="C1986" s="72" t="s">
        <v>4440</v>
      </c>
      <c r="D1986" s="72" t="s">
        <v>3788</v>
      </c>
      <c r="E1986" s="72">
        <v>10</v>
      </c>
      <c r="F1986" s="72">
        <v>2</v>
      </c>
      <c r="G1986" s="72">
        <v>10</v>
      </c>
      <c r="H1986" s="72">
        <v>10</v>
      </c>
      <c r="I1986" s="72">
        <v>10</v>
      </c>
      <c r="J1986" s="72"/>
      <c r="K1986" s="309" t="s">
        <v>97</v>
      </c>
      <c r="L1986" s="302" t="str">
        <f t="shared" si="45"/>
        <v>오후</v>
      </c>
      <c r="M1986" s="202"/>
    </row>
    <row r="1987" spans="2:13">
      <c r="B1987" s="97" t="s">
        <v>2999</v>
      </c>
      <c r="C1987" s="72" t="s">
        <v>4440</v>
      </c>
      <c r="D1987" s="72" t="s">
        <v>3789</v>
      </c>
      <c r="E1987" s="72">
        <v>10</v>
      </c>
      <c r="F1987" s="72">
        <v>2</v>
      </c>
      <c r="G1987" s="72">
        <v>10</v>
      </c>
      <c r="H1987" s="72">
        <v>10</v>
      </c>
      <c r="I1987" s="72">
        <v>10</v>
      </c>
      <c r="J1987" s="72"/>
      <c r="K1987" s="309" t="s">
        <v>88</v>
      </c>
      <c r="L1987" s="302" t="str">
        <f t="shared" si="45"/>
        <v>오후</v>
      </c>
      <c r="M1987" s="202"/>
    </row>
    <row r="1988" spans="2:13">
      <c r="B1988" s="97" t="s">
        <v>2999</v>
      </c>
      <c r="C1988" s="72" t="s">
        <v>4440</v>
      </c>
      <c r="D1988" s="72" t="s">
        <v>3790</v>
      </c>
      <c r="E1988" s="72">
        <v>10</v>
      </c>
      <c r="F1988" s="72">
        <v>2</v>
      </c>
      <c r="G1988" s="72">
        <v>10</v>
      </c>
      <c r="H1988" s="72">
        <v>10</v>
      </c>
      <c r="I1988" s="72">
        <v>10</v>
      </c>
      <c r="J1988" s="72"/>
      <c r="K1988" s="309" t="s">
        <v>97</v>
      </c>
      <c r="L1988" s="302" t="str">
        <f t="shared" si="45"/>
        <v>오후</v>
      </c>
      <c r="M1988" s="202"/>
    </row>
    <row r="1989" spans="2:13">
      <c r="B1989" s="97" t="s">
        <v>2999</v>
      </c>
      <c r="C1989" s="72" t="s">
        <v>4440</v>
      </c>
      <c r="D1989" s="72" t="s">
        <v>3791</v>
      </c>
      <c r="E1989" s="72">
        <v>10</v>
      </c>
      <c r="F1989" s="72">
        <v>2</v>
      </c>
      <c r="G1989" s="72">
        <v>10</v>
      </c>
      <c r="H1989" s="72">
        <v>10</v>
      </c>
      <c r="I1989" s="72">
        <v>10</v>
      </c>
      <c r="J1989" s="72"/>
      <c r="K1989" s="309" t="s">
        <v>97</v>
      </c>
      <c r="L1989" s="302" t="str">
        <f t="shared" si="45"/>
        <v>오후</v>
      </c>
      <c r="M1989" s="202"/>
    </row>
    <row r="1990" spans="2:13">
      <c r="B1990" s="97" t="s">
        <v>2999</v>
      </c>
      <c r="C1990" s="72" t="s">
        <v>4440</v>
      </c>
      <c r="D1990" s="72" t="s">
        <v>3793</v>
      </c>
      <c r="E1990" s="72">
        <v>10</v>
      </c>
      <c r="F1990" s="72">
        <v>2</v>
      </c>
      <c r="G1990" s="72">
        <v>10</v>
      </c>
      <c r="H1990" s="72">
        <v>10</v>
      </c>
      <c r="I1990" s="72">
        <v>10</v>
      </c>
      <c r="J1990" s="72"/>
      <c r="K1990" s="309" t="s">
        <v>2978</v>
      </c>
      <c r="L1990" s="302" t="str">
        <f t="shared" si="45"/>
        <v>오후</v>
      </c>
      <c r="M1990" s="202"/>
    </row>
    <row r="1991" spans="2:13">
      <c r="B1991" s="97" t="s">
        <v>2999</v>
      </c>
      <c r="C1991" s="72" t="s">
        <v>4440</v>
      </c>
      <c r="D1991" s="72" t="s">
        <v>3794</v>
      </c>
      <c r="E1991" s="72">
        <v>10</v>
      </c>
      <c r="F1991" s="72">
        <v>2</v>
      </c>
      <c r="G1991" s="72">
        <v>10</v>
      </c>
      <c r="H1991" s="72">
        <v>10</v>
      </c>
      <c r="I1991" s="72">
        <v>10</v>
      </c>
      <c r="J1991" s="72"/>
      <c r="K1991" s="309" t="s">
        <v>88</v>
      </c>
      <c r="L1991" s="302" t="str">
        <f t="shared" si="45"/>
        <v>오후</v>
      </c>
      <c r="M1991" s="202"/>
    </row>
    <row r="1992" spans="2:13">
      <c r="B1992" s="97" t="s">
        <v>2999</v>
      </c>
      <c r="C1992" s="72" t="s">
        <v>4440</v>
      </c>
      <c r="D1992" s="72" t="s">
        <v>3795</v>
      </c>
      <c r="E1992" s="72">
        <v>10</v>
      </c>
      <c r="F1992" s="72">
        <v>2</v>
      </c>
      <c r="G1992" s="72">
        <v>10</v>
      </c>
      <c r="H1992" s="72">
        <v>10</v>
      </c>
      <c r="I1992" s="72">
        <v>10</v>
      </c>
      <c r="J1992" s="72"/>
      <c r="K1992" s="309" t="s">
        <v>2978</v>
      </c>
      <c r="L1992" s="302" t="str">
        <f t="shared" si="45"/>
        <v>오후</v>
      </c>
      <c r="M1992" s="202"/>
    </row>
    <row r="1993" spans="2:13">
      <c r="B1993" s="97" t="s">
        <v>2999</v>
      </c>
      <c r="C1993" s="72" t="s">
        <v>4440</v>
      </c>
      <c r="D1993" s="72" t="s">
        <v>3796</v>
      </c>
      <c r="E1993" s="72">
        <v>10</v>
      </c>
      <c r="F1993" s="72">
        <v>2</v>
      </c>
      <c r="G1993" s="72">
        <v>10</v>
      </c>
      <c r="H1993" s="72">
        <v>10</v>
      </c>
      <c r="I1993" s="72">
        <v>10</v>
      </c>
      <c r="J1993" s="72"/>
      <c r="K1993" s="309" t="s">
        <v>41</v>
      </c>
      <c r="L1993" s="302" t="str">
        <f t="shared" si="45"/>
        <v>오후</v>
      </c>
      <c r="M1993" s="202"/>
    </row>
    <row r="1994" spans="2:13">
      <c r="B1994" s="97" t="s">
        <v>2999</v>
      </c>
      <c r="C1994" s="72" t="s">
        <v>4440</v>
      </c>
      <c r="D1994" s="72" t="s">
        <v>3797</v>
      </c>
      <c r="E1994" s="72">
        <v>10</v>
      </c>
      <c r="F1994" s="72">
        <v>2</v>
      </c>
      <c r="G1994" s="72">
        <v>10</v>
      </c>
      <c r="H1994" s="72">
        <v>10</v>
      </c>
      <c r="I1994" s="72">
        <v>10</v>
      </c>
      <c r="J1994" s="72"/>
      <c r="K1994" s="309" t="s">
        <v>85</v>
      </c>
      <c r="L1994" s="302" t="str">
        <f t="shared" si="45"/>
        <v>오후</v>
      </c>
      <c r="M1994" s="202"/>
    </row>
    <row r="1995" spans="2:13">
      <c r="B1995" s="97" t="s">
        <v>2999</v>
      </c>
      <c r="C1995" s="72" t="s">
        <v>4440</v>
      </c>
      <c r="D1995" s="72" t="s">
        <v>3798</v>
      </c>
      <c r="E1995" s="72">
        <v>10</v>
      </c>
      <c r="F1995" s="72">
        <v>2</v>
      </c>
      <c r="G1995" s="72">
        <v>10</v>
      </c>
      <c r="H1995" s="72">
        <v>10</v>
      </c>
      <c r="I1995" s="72">
        <v>10</v>
      </c>
      <c r="J1995" s="72"/>
      <c r="K1995" s="309" t="s">
        <v>41</v>
      </c>
      <c r="L1995" s="302" t="str">
        <f t="shared" si="45"/>
        <v>오후</v>
      </c>
      <c r="M1995" s="202"/>
    </row>
    <row r="1996" spans="2:13">
      <c r="B1996" s="97" t="s">
        <v>2999</v>
      </c>
      <c r="C1996" s="72" t="s">
        <v>4440</v>
      </c>
      <c r="D1996" s="72" t="s">
        <v>3799</v>
      </c>
      <c r="E1996" s="72">
        <v>10</v>
      </c>
      <c r="F1996" s="72">
        <v>2</v>
      </c>
      <c r="G1996" s="72">
        <v>10</v>
      </c>
      <c r="H1996" s="72">
        <v>10</v>
      </c>
      <c r="I1996" s="72">
        <v>10</v>
      </c>
      <c r="J1996" s="72"/>
      <c r="K1996" s="309" t="s">
        <v>41</v>
      </c>
      <c r="L1996" s="302" t="str">
        <f t="shared" si="45"/>
        <v>오후</v>
      </c>
      <c r="M1996" s="202"/>
    </row>
    <row r="1997" spans="2:13">
      <c r="B1997" s="97" t="s">
        <v>2999</v>
      </c>
      <c r="C1997" s="72" t="s">
        <v>4440</v>
      </c>
      <c r="D1997" s="72" t="s">
        <v>3800</v>
      </c>
      <c r="E1997" s="72">
        <v>10</v>
      </c>
      <c r="F1997" s="72">
        <v>2</v>
      </c>
      <c r="G1997" s="72">
        <v>10</v>
      </c>
      <c r="H1997" s="72">
        <v>10</v>
      </c>
      <c r="I1997" s="72">
        <v>10</v>
      </c>
      <c r="J1997" s="72"/>
      <c r="K1997" s="309" t="s">
        <v>3047</v>
      </c>
      <c r="L1997" s="302" t="str">
        <f t="shared" si="45"/>
        <v>오후</v>
      </c>
      <c r="M1997" s="202"/>
    </row>
    <row r="1998" spans="2:13">
      <c r="B1998" s="97" t="s">
        <v>2999</v>
      </c>
      <c r="C1998" s="72" t="s">
        <v>4440</v>
      </c>
      <c r="D1998" s="72" t="s">
        <v>3802</v>
      </c>
      <c r="E1998" s="72">
        <v>10</v>
      </c>
      <c r="F1998" s="72">
        <v>2</v>
      </c>
      <c r="G1998" s="72">
        <v>10</v>
      </c>
      <c r="H1998" s="72">
        <v>10</v>
      </c>
      <c r="I1998" s="72">
        <v>10</v>
      </c>
      <c r="J1998" s="72"/>
      <c r="K1998" s="309" t="s">
        <v>88</v>
      </c>
      <c r="L1998" s="302" t="str">
        <f t="shared" si="45"/>
        <v>오후</v>
      </c>
      <c r="M1998" s="202"/>
    </row>
    <row r="1999" spans="2:13">
      <c r="B1999" s="97" t="s">
        <v>2999</v>
      </c>
      <c r="C1999" s="72" t="s">
        <v>4440</v>
      </c>
      <c r="D1999" s="72" t="s">
        <v>3804</v>
      </c>
      <c r="E1999" s="72">
        <v>10</v>
      </c>
      <c r="F1999" s="72">
        <v>2</v>
      </c>
      <c r="G1999" s="72">
        <v>10</v>
      </c>
      <c r="H1999" s="72">
        <v>10</v>
      </c>
      <c r="I1999" s="72">
        <v>10</v>
      </c>
      <c r="J1999" s="72"/>
      <c r="K1999" s="309" t="s">
        <v>41</v>
      </c>
      <c r="L1999" s="302" t="str">
        <f t="shared" si="45"/>
        <v>오후</v>
      </c>
      <c r="M1999" s="202"/>
    </row>
    <row r="2000" spans="2:13">
      <c r="B2000" s="97" t="s">
        <v>2999</v>
      </c>
      <c r="C2000" s="72" t="s">
        <v>4440</v>
      </c>
      <c r="D2000" s="72" t="s">
        <v>3805</v>
      </c>
      <c r="E2000" s="72">
        <v>10</v>
      </c>
      <c r="F2000" s="72">
        <v>2</v>
      </c>
      <c r="G2000" s="72">
        <v>10</v>
      </c>
      <c r="H2000" s="72">
        <v>10</v>
      </c>
      <c r="I2000" s="72">
        <v>10</v>
      </c>
      <c r="J2000" s="72"/>
      <c r="K2000" s="309" t="s">
        <v>41</v>
      </c>
      <c r="L2000" s="302" t="str">
        <f t="shared" si="45"/>
        <v>오후</v>
      </c>
      <c r="M2000" s="202"/>
    </row>
    <row r="2001" spans="2:13">
      <c r="B2001" s="97" t="s">
        <v>2999</v>
      </c>
      <c r="C2001" s="72" t="s">
        <v>4440</v>
      </c>
      <c r="D2001" s="72" t="s">
        <v>3807</v>
      </c>
      <c r="E2001" s="72">
        <v>10</v>
      </c>
      <c r="F2001" s="72">
        <v>2</v>
      </c>
      <c r="G2001" s="72">
        <v>10</v>
      </c>
      <c r="H2001" s="72">
        <v>10</v>
      </c>
      <c r="I2001" s="72">
        <v>10</v>
      </c>
      <c r="J2001" s="72"/>
      <c r="K2001" s="309" t="s">
        <v>73</v>
      </c>
      <c r="L2001" s="302" t="str">
        <f t="shared" si="45"/>
        <v>오후</v>
      </c>
      <c r="M2001" s="202"/>
    </row>
    <row r="2002" spans="2:13">
      <c r="B2002" s="97" t="s">
        <v>2999</v>
      </c>
      <c r="C2002" s="72" t="s">
        <v>4440</v>
      </c>
      <c r="D2002" s="72" t="s">
        <v>3810</v>
      </c>
      <c r="E2002" s="72">
        <v>10</v>
      </c>
      <c r="F2002" s="72">
        <v>2</v>
      </c>
      <c r="G2002" s="72">
        <v>10</v>
      </c>
      <c r="H2002" s="72">
        <v>10</v>
      </c>
      <c r="I2002" s="72">
        <v>10</v>
      </c>
      <c r="J2002" s="72"/>
      <c r="K2002" s="309" t="s">
        <v>73</v>
      </c>
      <c r="L2002" s="302" t="str">
        <f t="shared" si="45"/>
        <v>오후</v>
      </c>
      <c r="M2002" s="202"/>
    </row>
    <row r="2003" spans="2:13">
      <c r="B2003" s="97" t="s">
        <v>2999</v>
      </c>
      <c r="C2003" s="72" t="s">
        <v>4440</v>
      </c>
      <c r="D2003" s="72" t="s">
        <v>3811</v>
      </c>
      <c r="E2003" s="72">
        <v>10</v>
      </c>
      <c r="F2003" s="72">
        <v>2</v>
      </c>
      <c r="G2003" s="72">
        <v>10</v>
      </c>
      <c r="H2003" s="72">
        <v>10</v>
      </c>
      <c r="I2003" s="72">
        <v>10</v>
      </c>
      <c r="J2003" s="72"/>
      <c r="K2003" s="309" t="s">
        <v>73</v>
      </c>
      <c r="L2003" s="302" t="str">
        <f t="shared" si="45"/>
        <v>오후</v>
      </c>
      <c r="M2003" s="202"/>
    </row>
    <row r="2004" spans="2:13">
      <c r="B2004" s="97" t="s">
        <v>2999</v>
      </c>
      <c r="C2004" s="72" t="s">
        <v>4440</v>
      </c>
      <c r="D2004" s="72" t="s">
        <v>3812</v>
      </c>
      <c r="E2004" s="72">
        <v>10</v>
      </c>
      <c r="F2004" s="72">
        <v>2</v>
      </c>
      <c r="G2004" s="72">
        <v>10</v>
      </c>
      <c r="H2004" s="72">
        <v>10</v>
      </c>
      <c r="I2004" s="72">
        <v>10</v>
      </c>
      <c r="J2004" s="72"/>
      <c r="K2004" s="309" t="s">
        <v>97</v>
      </c>
      <c r="L2004" s="302" t="str">
        <f t="shared" si="45"/>
        <v>오후</v>
      </c>
      <c r="M2004" s="202"/>
    </row>
    <row r="2005" spans="2:13">
      <c r="B2005" s="97" t="s">
        <v>2999</v>
      </c>
      <c r="C2005" s="72" t="s">
        <v>4440</v>
      </c>
      <c r="D2005" s="72" t="s">
        <v>3813</v>
      </c>
      <c r="E2005" s="72">
        <v>10</v>
      </c>
      <c r="F2005" s="72">
        <v>2</v>
      </c>
      <c r="G2005" s="72">
        <v>10</v>
      </c>
      <c r="H2005" s="72">
        <v>10</v>
      </c>
      <c r="I2005" s="72">
        <v>10</v>
      </c>
      <c r="J2005" s="72"/>
      <c r="K2005" s="309" t="s">
        <v>73</v>
      </c>
      <c r="L2005" s="302" t="str">
        <f t="shared" si="45"/>
        <v>오후</v>
      </c>
      <c r="M2005" s="202"/>
    </row>
    <row r="2006" spans="2:13">
      <c r="B2006" s="97" t="s">
        <v>2999</v>
      </c>
      <c r="C2006" s="72" t="s">
        <v>4440</v>
      </c>
      <c r="D2006" s="72" t="s">
        <v>3814</v>
      </c>
      <c r="E2006" s="72">
        <v>10</v>
      </c>
      <c r="F2006" s="72">
        <v>2</v>
      </c>
      <c r="G2006" s="72">
        <v>10</v>
      </c>
      <c r="H2006" s="72">
        <v>10</v>
      </c>
      <c r="I2006" s="72">
        <v>10</v>
      </c>
      <c r="J2006" s="72"/>
      <c r="K2006" s="309" t="s">
        <v>73</v>
      </c>
      <c r="L2006" s="302" t="str">
        <f t="shared" ref="L2006:L2037" si="46">IF(MID(D2006,1,8)&gt;="20241101",IF(VALUE(MID(D2006,10,6))&lt;120000,"오전",IF(VALUE(MID(D2006,10,2))&lt;17,"오후","야간")),
IF(MID(D2006,1,8)&lt;"20241101",IF(VALUE(MID(D2006,10,6))&lt;120000,"오전",IF(VALUE(MID(D2006,10,2))&lt;18,"오후","야간"))
))</f>
        <v>오후</v>
      </c>
      <c r="M2006" s="202"/>
    </row>
    <row r="2007" spans="2:13">
      <c r="B2007" s="97" t="s">
        <v>2999</v>
      </c>
      <c r="C2007" s="72" t="s">
        <v>4440</v>
      </c>
      <c r="D2007" s="72" t="s">
        <v>3815</v>
      </c>
      <c r="E2007" s="72">
        <v>10</v>
      </c>
      <c r="F2007" s="72">
        <v>2</v>
      </c>
      <c r="G2007" s="72">
        <v>10</v>
      </c>
      <c r="H2007" s="72">
        <v>10</v>
      </c>
      <c r="I2007" s="72">
        <v>10</v>
      </c>
      <c r="J2007" s="72"/>
      <c r="K2007" s="309" t="s">
        <v>73</v>
      </c>
      <c r="L2007" s="302" t="str">
        <f t="shared" si="46"/>
        <v>오후</v>
      </c>
      <c r="M2007" s="202"/>
    </row>
    <row r="2008" spans="2:13">
      <c r="B2008" s="97" t="s">
        <v>2999</v>
      </c>
      <c r="C2008" s="72" t="s">
        <v>4440</v>
      </c>
      <c r="D2008" s="72" t="s">
        <v>3816</v>
      </c>
      <c r="E2008" s="72">
        <v>10</v>
      </c>
      <c r="F2008" s="72">
        <v>2</v>
      </c>
      <c r="G2008" s="72">
        <v>10</v>
      </c>
      <c r="H2008" s="72">
        <v>10</v>
      </c>
      <c r="I2008" s="72">
        <v>10</v>
      </c>
      <c r="J2008" s="72"/>
      <c r="K2008" s="309" t="s">
        <v>73</v>
      </c>
      <c r="L2008" s="302" t="str">
        <f t="shared" si="46"/>
        <v>오후</v>
      </c>
      <c r="M2008" s="202"/>
    </row>
    <row r="2009" spans="2:13">
      <c r="B2009" s="97" t="s">
        <v>2999</v>
      </c>
      <c r="C2009" s="72" t="s">
        <v>4440</v>
      </c>
      <c r="D2009" s="72" t="s">
        <v>3818</v>
      </c>
      <c r="E2009" s="72">
        <v>10</v>
      </c>
      <c r="F2009" s="72">
        <v>2</v>
      </c>
      <c r="G2009" s="72">
        <v>10</v>
      </c>
      <c r="H2009" s="72">
        <v>10</v>
      </c>
      <c r="I2009" s="72">
        <v>10</v>
      </c>
      <c r="J2009" s="72"/>
      <c r="K2009" s="309" t="s">
        <v>41</v>
      </c>
      <c r="L2009" s="302" t="str">
        <f t="shared" si="46"/>
        <v>오후</v>
      </c>
      <c r="M2009" s="202"/>
    </row>
    <row r="2010" spans="2:13">
      <c r="B2010" s="97" t="s">
        <v>2999</v>
      </c>
      <c r="C2010" s="72" t="s">
        <v>4440</v>
      </c>
      <c r="D2010" s="72" t="s">
        <v>3819</v>
      </c>
      <c r="E2010" s="72">
        <v>10</v>
      </c>
      <c r="F2010" s="72">
        <v>2</v>
      </c>
      <c r="G2010" s="72">
        <v>10</v>
      </c>
      <c r="H2010" s="72">
        <v>10</v>
      </c>
      <c r="I2010" s="72">
        <v>10</v>
      </c>
      <c r="J2010" s="72"/>
      <c r="K2010" s="309" t="s">
        <v>73</v>
      </c>
      <c r="L2010" s="302" t="str">
        <f t="shared" si="46"/>
        <v>오후</v>
      </c>
      <c r="M2010" s="202"/>
    </row>
    <row r="2011" spans="2:13">
      <c r="B2011" s="97" t="s">
        <v>2999</v>
      </c>
      <c r="C2011" s="72" t="s">
        <v>4431</v>
      </c>
      <c r="D2011" s="72" t="s">
        <v>3821</v>
      </c>
      <c r="E2011" s="72">
        <v>10</v>
      </c>
      <c r="F2011" s="72">
        <v>2</v>
      </c>
      <c r="G2011" s="72">
        <v>10</v>
      </c>
      <c r="H2011" s="72">
        <v>10</v>
      </c>
      <c r="I2011" s="72">
        <v>10</v>
      </c>
      <c r="J2011" s="72"/>
      <c r="K2011" s="309" t="s">
        <v>88</v>
      </c>
      <c r="L2011" s="302" t="str">
        <f t="shared" si="46"/>
        <v>오후</v>
      </c>
      <c r="M2011" s="202"/>
    </row>
    <row r="2012" spans="2:13">
      <c r="B2012" s="97" t="s">
        <v>2999</v>
      </c>
      <c r="C2012" s="72" t="s">
        <v>4431</v>
      </c>
      <c r="D2012" s="72" t="s">
        <v>3822</v>
      </c>
      <c r="E2012" s="72">
        <v>10</v>
      </c>
      <c r="F2012" s="72">
        <v>2</v>
      </c>
      <c r="G2012" s="72">
        <v>10</v>
      </c>
      <c r="H2012" s="72">
        <v>10</v>
      </c>
      <c r="I2012" s="72">
        <v>10</v>
      </c>
      <c r="J2012" s="72"/>
      <c r="K2012" s="309" t="s">
        <v>41</v>
      </c>
      <c r="L2012" s="302" t="str">
        <f t="shared" si="46"/>
        <v>오후</v>
      </c>
      <c r="M2012" s="202"/>
    </row>
    <row r="2013" spans="2:13">
      <c r="B2013" s="97" t="s">
        <v>2999</v>
      </c>
      <c r="C2013" s="72" t="s">
        <v>4431</v>
      </c>
      <c r="D2013" s="72" t="s">
        <v>3823</v>
      </c>
      <c r="E2013" s="72">
        <v>10</v>
      </c>
      <c r="F2013" s="72">
        <v>2</v>
      </c>
      <c r="G2013" s="72">
        <v>10</v>
      </c>
      <c r="H2013" s="72">
        <v>10</v>
      </c>
      <c r="I2013" s="72">
        <v>10</v>
      </c>
      <c r="J2013" s="72"/>
      <c r="K2013" s="309" t="s">
        <v>73</v>
      </c>
      <c r="L2013" s="302" t="str">
        <f t="shared" si="46"/>
        <v>오후</v>
      </c>
      <c r="M2013" s="202"/>
    </row>
    <row r="2014" spans="2:13">
      <c r="B2014" s="97" t="s">
        <v>2999</v>
      </c>
      <c r="C2014" s="72" t="s">
        <v>4431</v>
      </c>
      <c r="D2014" s="72" t="s">
        <v>3824</v>
      </c>
      <c r="E2014" s="72">
        <v>10</v>
      </c>
      <c r="F2014" s="72">
        <v>2</v>
      </c>
      <c r="G2014" s="72">
        <v>10</v>
      </c>
      <c r="H2014" s="72">
        <v>10</v>
      </c>
      <c r="I2014" s="72">
        <v>10</v>
      </c>
      <c r="J2014" s="72"/>
      <c r="K2014" s="309" t="s">
        <v>88</v>
      </c>
      <c r="L2014" s="302" t="str">
        <f t="shared" si="46"/>
        <v>오후</v>
      </c>
      <c r="M2014" s="202"/>
    </row>
    <row r="2015" spans="2:13">
      <c r="B2015" s="97" t="s">
        <v>2999</v>
      </c>
      <c r="C2015" s="72" t="s">
        <v>4431</v>
      </c>
      <c r="D2015" s="72" t="s">
        <v>3825</v>
      </c>
      <c r="E2015" s="72">
        <v>10</v>
      </c>
      <c r="F2015" s="72">
        <v>2</v>
      </c>
      <c r="G2015" s="72">
        <v>10</v>
      </c>
      <c r="H2015" s="72">
        <v>10</v>
      </c>
      <c r="I2015" s="72">
        <v>10</v>
      </c>
      <c r="J2015" s="72"/>
      <c r="K2015" s="309" t="s">
        <v>93</v>
      </c>
      <c r="L2015" s="302" t="str">
        <f t="shared" si="46"/>
        <v>오후</v>
      </c>
      <c r="M2015" s="202"/>
    </row>
    <row r="2016" spans="2:13">
      <c r="B2016" s="97" t="s">
        <v>2999</v>
      </c>
      <c r="C2016" s="72" t="s">
        <v>4431</v>
      </c>
      <c r="D2016" s="72" t="s">
        <v>3826</v>
      </c>
      <c r="E2016" s="72">
        <v>10</v>
      </c>
      <c r="F2016" s="72">
        <v>2</v>
      </c>
      <c r="G2016" s="72">
        <v>10</v>
      </c>
      <c r="H2016" s="72">
        <v>10</v>
      </c>
      <c r="I2016" s="72">
        <v>10</v>
      </c>
      <c r="J2016" s="72"/>
      <c r="K2016" s="309" t="s">
        <v>73</v>
      </c>
      <c r="L2016" s="302" t="str">
        <f t="shared" si="46"/>
        <v>오후</v>
      </c>
      <c r="M2016" s="202"/>
    </row>
    <row r="2017" spans="2:13">
      <c r="B2017" s="97" t="s">
        <v>2999</v>
      </c>
      <c r="C2017" s="72" t="s">
        <v>4431</v>
      </c>
      <c r="D2017" s="72" t="s">
        <v>3827</v>
      </c>
      <c r="E2017" s="72">
        <v>10</v>
      </c>
      <c r="F2017" s="72">
        <v>2</v>
      </c>
      <c r="G2017" s="72">
        <v>10</v>
      </c>
      <c r="H2017" s="72">
        <v>10</v>
      </c>
      <c r="I2017" s="72">
        <v>10</v>
      </c>
      <c r="J2017" s="72"/>
      <c r="K2017" s="309" t="s">
        <v>88</v>
      </c>
      <c r="L2017" s="302" t="str">
        <f t="shared" si="46"/>
        <v>오후</v>
      </c>
      <c r="M2017" s="202"/>
    </row>
    <row r="2018" spans="2:13">
      <c r="B2018" s="97" t="s">
        <v>2999</v>
      </c>
      <c r="C2018" s="72" t="s">
        <v>4431</v>
      </c>
      <c r="D2018" s="72" t="s">
        <v>3829</v>
      </c>
      <c r="E2018" s="72">
        <v>10</v>
      </c>
      <c r="F2018" s="72">
        <v>2</v>
      </c>
      <c r="G2018" s="72">
        <v>10</v>
      </c>
      <c r="H2018" s="72">
        <v>10</v>
      </c>
      <c r="I2018" s="72">
        <v>10</v>
      </c>
      <c r="J2018" s="72"/>
      <c r="K2018" s="309" t="s">
        <v>97</v>
      </c>
      <c r="L2018" s="302" t="str">
        <f t="shared" si="46"/>
        <v>오후</v>
      </c>
      <c r="M2018" s="202"/>
    </row>
    <row r="2019" spans="2:13">
      <c r="B2019" s="97" t="s">
        <v>2999</v>
      </c>
      <c r="C2019" s="72" t="s">
        <v>4431</v>
      </c>
      <c r="D2019" s="72" t="s">
        <v>3830</v>
      </c>
      <c r="E2019" s="72">
        <v>10</v>
      </c>
      <c r="F2019" s="72">
        <v>2</v>
      </c>
      <c r="G2019" s="72">
        <v>10</v>
      </c>
      <c r="H2019" s="72">
        <v>10</v>
      </c>
      <c r="I2019" s="72">
        <v>10</v>
      </c>
      <c r="J2019" s="72"/>
      <c r="K2019" s="309" t="s">
        <v>97</v>
      </c>
      <c r="L2019" s="302" t="str">
        <f t="shared" si="46"/>
        <v>오후</v>
      </c>
      <c r="M2019" s="202"/>
    </row>
    <row r="2020" spans="2:13">
      <c r="B2020" s="97" t="s">
        <v>2999</v>
      </c>
      <c r="C2020" s="72" t="s">
        <v>4431</v>
      </c>
      <c r="D2020" s="72" t="s">
        <v>3831</v>
      </c>
      <c r="E2020" s="72">
        <v>10</v>
      </c>
      <c r="F2020" s="72">
        <v>2</v>
      </c>
      <c r="G2020" s="72">
        <v>10</v>
      </c>
      <c r="H2020" s="72">
        <v>10</v>
      </c>
      <c r="I2020" s="72">
        <v>10</v>
      </c>
      <c r="J2020" s="72"/>
      <c r="K2020" s="309" t="s">
        <v>97</v>
      </c>
      <c r="L2020" s="302" t="str">
        <f t="shared" si="46"/>
        <v>오후</v>
      </c>
      <c r="M2020" s="202"/>
    </row>
    <row r="2021" spans="2:13">
      <c r="B2021" s="97" t="s">
        <v>2999</v>
      </c>
      <c r="C2021" s="72" t="s">
        <v>4431</v>
      </c>
      <c r="D2021" s="72" t="s">
        <v>3832</v>
      </c>
      <c r="E2021" s="72">
        <v>10</v>
      </c>
      <c r="F2021" s="72">
        <v>2</v>
      </c>
      <c r="G2021" s="72">
        <v>10</v>
      </c>
      <c r="H2021" s="72">
        <v>10</v>
      </c>
      <c r="I2021" s="72">
        <v>10</v>
      </c>
      <c r="J2021" s="72"/>
      <c r="K2021" s="309" t="s">
        <v>93</v>
      </c>
      <c r="L2021" s="302" t="str">
        <f t="shared" si="46"/>
        <v>오후</v>
      </c>
      <c r="M2021" s="202"/>
    </row>
    <row r="2022" spans="2:13">
      <c r="B2022" s="97" t="s">
        <v>2999</v>
      </c>
      <c r="C2022" s="72" t="s">
        <v>4431</v>
      </c>
      <c r="D2022" s="72" t="s">
        <v>3833</v>
      </c>
      <c r="E2022" s="72">
        <v>10</v>
      </c>
      <c r="F2022" s="72">
        <v>2</v>
      </c>
      <c r="G2022" s="72">
        <v>10</v>
      </c>
      <c r="H2022" s="72">
        <v>10</v>
      </c>
      <c r="I2022" s="72">
        <v>10</v>
      </c>
      <c r="J2022" s="72"/>
      <c r="K2022" s="309" t="s">
        <v>97</v>
      </c>
      <c r="L2022" s="302" t="str">
        <f t="shared" si="46"/>
        <v>오후</v>
      </c>
      <c r="M2022" s="202"/>
    </row>
    <row r="2023" spans="2:13">
      <c r="B2023" s="97" t="s">
        <v>2999</v>
      </c>
      <c r="C2023" s="72" t="s">
        <v>4431</v>
      </c>
      <c r="D2023" s="72" t="s">
        <v>3834</v>
      </c>
      <c r="E2023" s="72">
        <v>10</v>
      </c>
      <c r="F2023" s="72">
        <v>2</v>
      </c>
      <c r="G2023" s="72">
        <v>10</v>
      </c>
      <c r="H2023" s="72">
        <v>10</v>
      </c>
      <c r="I2023" s="72">
        <v>10</v>
      </c>
      <c r="J2023" s="72"/>
      <c r="K2023" s="309" t="s">
        <v>97</v>
      </c>
      <c r="L2023" s="302" t="str">
        <f t="shared" si="46"/>
        <v>오후</v>
      </c>
      <c r="M2023" s="202"/>
    </row>
    <row r="2024" spans="2:13">
      <c r="B2024" s="97" t="s">
        <v>2999</v>
      </c>
      <c r="C2024" s="72" t="s">
        <v>4431</v>
      </c>
      <c r="D2024" s="72" t="s">
        <v>3835</v>
      </c>
      <c r="E2024" s="72">
        <v>10</v>
      </c>
      <c r="F2024" s="72">
        <v>2</v>
      </c>
      <c r="G2024" s="72">
        <v>10</v>
      </c>
      <c r="H2024" s="72">
        <v>10</v>
      </c>
      <c r="I2024" s="72">
        <v>10</v>
      </c>
      <c r="J2024" s="72"/>
      <c r="K2024" s="309" t="s">
        <v>91</v>
      </c>
      <c r="L2024" s="302" t="str">
        <f t="shared" si="46"/>
        <v>오후</v>
      </c>
      <c r="M2024" s="202"/>
    </row>
    <row r="2025" spans="2:13">
      <c r="B2025" s="97" t="s">
        <v>2999</v>
      </c>
      <c r="C2025" s="72" t="s">
        <v>4431</v>
      </c>
      <c r="D2025" s="72" t="s">
        <v>3837</v>
      </c>
      <c r="E2025" s="72">
        <v>10</v>
      </c>
      <c r="F2025" s="72">
        <v>2</v>
      </c>
      <c r="G2025" s="72">
        <v>10</v>
      </c>
      <c r="H2025" s="72">
        <v>10</v>
      </c>
      <c r="I2025" s="72">
        <v>10</v>
      </c>
      <c r="J2025" s="72"/>
      <c r="K2025" s="309" t="s">
        <v>97</v>
      </c>
      <c r="L2025" s="302" t="str">
        <f t="shared" si="46"/>
        <v>오후</v>
      </c>
      <c r="M2025" s="202"/>
    </row>
    <row r="2026" spans="2:13">
      <c r="B2026" s="97" t="s">
        <v>2999</v>
      </c>
      <c r="C2026" s="72" t="s">
        <v>4431</v>
      </c>
      <c r="D2026" s="72" t="s">
        <v>3840</v>
      </c>
      <c r="E2026" s="72">
        <v>10</v>
      </c>
      <c r="F2026" s="72">
        <v>2</v>
      </c>
      <c r="G2026" s="72">
        <v>10</v>
      </c>
      <c r="H2026" s="72">
        <v>10</v>
      </c>
      <c r="I2026" s="72">
        <v>10</v>
      </c>
      <c r="J2026" s="72"/>
      <c r="K2026" s="309" t="s">
        <v>88</v>
      </c>
      <c r="L2026" s="302" t="str">
        <f t="shared" si="46"/>
        <v>오후</v>
      </c>
      <c r="M2026" s="202"/>
    </row>
    <row r="2027" spans="2:13">
      <c r="B2027" s="97" t="s">
        <v>2999</v>
      </c>
      <c r="C2027" s="72" t="s">
        <v>4431</v>
      </c>
      <c r="D2027" s="72" t="s">
        <v>3841</v>
      </c>
      <c r="E2027" s="72">
        <v>10</v>
      </c>
      <c r="F2027" s="72">
        <v>2</v>
      </c>
      <c r="G2027" s="72">
        <v>10</v>
      </c>
      <c r="H2027" s="72">
        <v>10</v>
      </c>
      <c r="I2027" s="72">
        <v>10</v>
      </c>
      <c r="J2027" s="72"/>
      <c r="K2027" s="309" t="s">
        <v>73</v>
      </c>
      <c r="L2027" s="302" t="str">
        <f t="shared" si="46"/>
        <v>오후</v>
      </c>
      <c r="M2027" s="202"/>
    </row>
    <row r="2028" spans="2:13">
      <c r="B2028" s="97" t="s">
        <v>2999</v>
      </c>
      <c r="C2028" s="72" t="s">
        <v>4431</v>
      </c>
      <c r="D2028" s="72" t="s">
        <v>3842</v>
      </c>
      <c r="E2028" s="72">
        <v>10</v>
      </c>
      <c r="F2028" s="72">
        <v>2</v>
      </c>
      <c r="G2028" s="72">
        <v>10</v>
      </c>
      <c r="H2028" s="72">
        <v>10</v>
      </c>
      <c r="I2028" s="72">
        <v>10</v>
      </c>
      <c r="J2028" s="72"/>
      <c r="K2028" s="309" t="s">
        <v>88</v>
      </c>
      <c r="L2028" s="302" t="str">
        <f t="shared" si="46"/>
        <v>오후</v>
      </c>
      <c r="M2028" s="202"/>
    </row>
    <row r="2029" spans="2:13">
      <c r="B2029" s="97" t="s">
        <v>2999</v>
      </c>
      <c r="C2029" s="72" t="s">
        <v>4431</v>
      </c>
      <c r="D2029" s="72" t="s">
        <v>3845</v>
      </c>
      <c r="E2029" s="72">
        <v>10</v>
      </c>
      <c r="F2029" s="72">
        <v>2</v>
      </c>
      <c r="G2029" s="72">
        <v>10</v>
      </c>
      <c r="H2029" s="72">
        <v>10</v>
      </c>
      <c r="I2029" s="72">
        <v>10</v>
      </c>
      <c r="J2029" s="72"/>
      <c r="K2029" s="309" t="s">
        <v>91</v>
      </c>
      <c r="L2029" s="302" t="str">
        <f t="shared" si="46"/>
        <v>오후</v>
      </c>
      <c r="M2029" s="202"/>
    </row>
    <row r="2030" spans="2:13">
      <c r="B2030" s="97" t="s">
        <v>2999</v>
      </c>
      <c r="C2030" s="72" t="s">
        <v>4431</v>
      </c>
      <c r="D2030" s="72" t="s">
        <v>3847</v>
      </c>
      <c r="E2030" s="72">
        <v>10</v>
      </c>
      <c r="F2030" s="72">
        <v>2</v>
      </c>
      <c r="G2030" s="72">
        <v>10</v>
      </c>
      <c r="H2030" s="72">
        <v>10</v>
      </c>
      <c r="I2030" s="72">
        <v>10</v>
      </c>
      <c r="J2030" s="72"/>
      <c r="K2030" s="309" t="s">
        <v>88</v>
      </c>
      <c r="L2030" s="302" t="str">
        <f t="shared" si="46"/>
        <v>오후</v>
      </c>
      <c r="M2030" s="202"/>
    </row>
    <row r="2031" spans="2:13">
      <c r="B2031" s="97" t="s">
        <v>2999</v>
      </c>
      <c r="C2031" s="72" t="s">
        <v>4431</v>
      </c>
      <c r="D2031" s="72" t="s">
        <v>3848</v>
      </c>
      <c r="E2031" s="72">
        <v>10</v>
      </c>
      <c r="F2031" s="72">
        <v>2</v>
      </c>
      <c r="G2031" s="72">
        <v>10</v>
      </c>
      <c r="H2031" s="72">
        <v>10</v>
      </c>
      <c r="I2031" s="72">
        <v>10</v>
      </c>
      <c r="J2031" s="72"/>
      <c r="K2031" s="309" t="s">
        <v>93</v>
      </c>
      <c r="L2031" s="302" t="str">
        <f t="shared" si="46"/>
        <v>오후</v>
      </c>
      <c r="M2031" s="202"/>
    </row>
    <row r="2032" spans="2:13">
      <c r="B2032" s="97" t="s">
        <v>2999</v>
      </c>
      <c r="C2032" s="72" t="s">
        <v>4431</v>
      </c>
      <c r="D2032" s="72" t="s">
        <v>3849</v>
      </c>
      <c r="E2032" s="72">
        <v>10</v>
      </c>
      <c r="F2032" s="72">
        <v>2</v>
      </c>
      <c r="G2032" s="72">
        <v>10</v>
      </c>
      <c r="H2032" s="72">
        <v>10</v>
      </c>
      <c r="I2032" s="72">
        <v>10</v>
      </c>
      <c r="J2032" s="72"/>
      <c r="K2032" s="309" t="s">
        <v>93</v>
      </c>
      <c r="L2032" s="302" t="str">
        <f t="shared" si="46"/>
        <v>오후</v>
      </c>
      <c r="M2032" s="202"/>
    </row>
    <row r="2033" spans="2:13">
      <c r="B2033" s="97" t="s">
        <v>2999</v>
      </c>
      <c r="C2033" s="72" t="s">
        <v>4431</v>
      </c>
      <c r="D2033" s="72" t="s">
        <v>3850</v>
      </c>
      <c r="E2033" s="72">
        <v>10</v>
      </c>
      <c r="F2033" s="72">
        <v>2</v>
      </c>
      <c r="G2033" s="72">
        <v>10</v>
      </c>
      <c r="H2033" s="72">
        <v>10</v>
      </c>
      <c r="I2033" s="72">
        <v>10</v>
      </c>
      <c r="J2033" s="72"/>
      <c r="K2033" s="309" t="s">
        <v>93</v>
      </c>
      <c r="L2033" s="302" t="str">
        <f t="shared" si="46"/>
        <v>오후</v>
      </c>
      <c r="M2033" s="202"/>
    </row>
    <row r="2034" spans="2:13">
      <c r="B2034" s="97" t="s">
        <v>2999</v>
      </c>
      <c r="C2034" s="72" t="s">
        <v>4431</v>
      </c>
      <c r="D2034" s="72" t="s">
        <v>3851</v>
      </c>
      <c r="E2034" s="72">
        <v>10</v>
      </c>
      <c r="F2034" s="72">
        <v>2</v>
      </c>
      <c r="G2034" s="72">
        <v>10</v>
      </c>
      <c r="H2034" s="72">
        <v>10</v>
      </c>
      <c r="I2034" s="72">
        <v>10</v>
      </c>
      <c r="J2034" s="72"/>
      <c r="K2034" s="309" t="s">
        <v>93</v>
      </c>
      <c r="L2034" s="302" t="str">
        <f t="shared" si="46"/>
        <v>오후</v>
      </c>
      <c r="M2034" s="202"/>
    </row>
    <row r="2035" spans="2:13">
      <c r="B2035" s="97" t="s">
        <v>2999</v>
      </c>
      <c r="C2035" s="72" t="s">
        <v>4431</v>
      </c>
      <c r="D2035" s="72" t="s">
        <v>3852</v>
      </c>
      <c r="E2035" s="72">
        <v>10</v>
      </c>
      <c r="F2035" s="72">
        <v>2</v>
      </c>
      <c r="G2035" s="72">
        <v>10</v>
      </c>
      <c r="H2035" s="72">
        <v>10</v>
      </c>
      <c r="I2035" s="72">
        <v>10</v>
      </c>
      <c r="J2035" s="72"/>
      <c r="K2035" s="309" t="s">
        <v>93</v>
      </c>
      <c r="L2035" s="302" t="str">
        <f t="shared" si="46"/>
        <v>오후</v>
      </c>
      <c r="M2035" s="202"/>
    </row>
    <row r="2036" spans="2:13">
      <c r="B2036" s="97" t="s">
        <v>2999</v>
      </c>
      <c r="C2036" s="72" t="s">
        <v>4431</v>
      </c>
      <c r="D2036" s="72" t="s">
        <v>3853</v>
      </c>
      <c r="E2036" s="72">
        <v>10</v>
      </c>
      <c r="F2036" s="72">
        <v>2</v>
      </c>
      <c r="G2036" s="72">
        <v>10</v>
      </c>
      <c r="H2036" s="72">
        <v>10</v>
      </c>
      <c r="I2036" s="72">
        <v>10</v>
      </c>
      <c r="J2036" s="72"/>
      <c r="K2036" s="309" t="s">
        <v>97</v>
      </c>
      <c r="L2036" s="302" t="str">
        <f t="shared" si="46"/>
        <v>오후</v>
      </c>
      <c r="M2036" s="202"/>
    </row>
    <row r="2037" spans="2:13">
      <c r="B2037" s="97" t="s">
        <v>2999</v>
      </c>
      <c r="C2037" s="72" t="s">
        <v>4431</v>
      </c>
      <c r="D2037" s="72" t="s">
        <v>3855</v>
      </c>
      <c r="E2037" s="72">
        <v>10</v>
      </c>
      <c r="F2037" s="72">
        <v>2</v>
      </c>
      <c r="G2037" s="72">
        <v>10</v>
      </c>
      <c r="H2037" s="72">
        <v>10</v>
      </c>
      <c r="I2037" s="72">
        <v>10</v>
      </c>
      <c r="J2037" s="72"/>
      <c r="K2037" s="309" t="s">
        <v>93</v>
      </c>
      <c r="L2037" s="302" t="str">
        <f t="shared" si="46"/>
        <v>오후</v>
      </c>
      <c r="M2037" s="202"/>
    </row>
    <row r="2038" spans="2:13">
      <c r="B2038" s="97" t="s">
        <v>2999</v>
      </c>
      <c r="C2038" s="72" t="s">
        <v>4431</v>
      </c>
      <c r="D2038" s="72" t="s">
        <v>3858</v>
      </c>
      <c r="E2038" s="72">
        <v>10</v>
      </c>
      <c r="F2038" s="72">
        <v>2</v>
      </c>
      <c r="G2038" s="72">
        <v>10</v>
      </c>
      <c r="H2038" s="72">
        <v>10</v>
      </c>
      <c r="I2038" s="72">
        <v>10</v>
      </c>
      <c r="J2038" s="72"/>
      <c r="K2038" s="309" t="s">
        <v>1589</v>
      </c>
      <c r="L2038" s="302" t="str">
        <f t="shared" ref="L2038:L2068" si="47">IF(MID(D2038,1,8)&gt;="20241101",IF(VALUE(MID(D2038,10,6))&lt;120000,"오전",IF(VALUE(MID(D2038,10,2))&lt;17,"오후","야간")),
IF(MID(D2038,1,8)&lt;"20241101",IF(VALUE(MID(D2038,10,6))&lt;120000,"오전",IF(VALUE(MID(D2038,10,2))&lt;18,"오후","야간"))
))</f>
        <v>오후</v>
      </c>
      <c r="M2038" s="202"/>
    </row>
    <row r="2039" spans="2:13">
      <c r="B2039" s="97" t="s">
        <v>2999</v>
      </c>
      <c r="C2039" s="72" t="s">
        <v>4431</v>
      </c>
      <c r="D2039" s="72" t="s">
        <v>3859</v>
      </c>
      <c r="E2039" s="72">
        <v>10</v>
      </c>
      <c r="F2039" s="72">
        <v>2</v>
      </c>
      <c r="G2039" s="72">
        <v>10</v>
      </c>
      <c r="H2039" s="72">
        <v>10</v>
      </c>
      <c r="I2039" s="72">
        <v>10</v>
      </c>
      <c r="J2039" s="72"/>
      <c r="K2039" s="309" t="s">
        <v>97</v>
      </c>
      <c r="L2039" s="302" t="str">
        <f t="shared" si="47"/>
        <v>오후</v>
      </c>
      <c r="M2039" s="202"/>
    </row>
    <row r="2040" spans="2:13">
      <c r="B2040" s="97" t="s">
        <v>2999</v>
      </c>
      <c r="C2040" s="72" t="s">
        <v>4442</v>
      </c>
      <c r="D2040" s="72" t="s">
        <v>3862</v>
      </c>
      <c r="E2040" s="72">
        <v>10</v>
      </c>
      <c r="F2040" s="72">
        <v>2</v>
      </c>
      <c r="G2040" s="72">
        <v>10</v>
      </c>
      <c r="H2040" s="72">
        <v>10</v>
      </c>
      <c r="I2040" s="72">
        <v>10</v>
      </c>
      <c r="J2040" s="72"/>
      <c r="K2040" s="309" t="s">
        <v>93</v>
      </c>
      <c r="L2040" s="302" t="str">
        <f t="shared" si="47"/>
        <v>오후</v>
      </c>
      <c r="M2040" s="202"/>
    </row>
    <row r="2041" spans="2:13">
      <c r="B2041" s="97" t="s">
        <v>2999</v>
      </c>
      <c r="C2041" s="72" t="s">
        <v>4432</v>
      </c>
      <c r="D2041" s="72" t="s">
        <v>3863</v>
      </c>
      <c r="E2041" s="72">
        <v>10</v>
      </c>
      <c r="F2041" s="72">
        <v>2</v>
      </c>
      <c r="G2041" s="72">
        <v>10</v>
      </c>
      <c r="H2041" s="72">
        <v>10</v>
      </c>
      <c r="I2041" s="72">
        <v>10</v>
      </c>
      <c r="J2041" s="72"/>
      <c r="K2041" s="309" t="s">
        <v>91</v>
      </c>
      <c r="L2041" s="302" t="str">
        <f t="shared" si="47"/>
        <v>오후</v>
      </c>
      <c r="M2041" s="202"/>
    </row>
    <row r="2042" spans="2:13">
      <c r="B2042" s="97" t="s">
        <v>2999</v>
      </c>
      <c r="C2042" s="72" t="s">
        <v>4432</v>
      </c>
      <c r="D2042" s="72" t="s">
        <v>3865</v>
      </c>
      <c r="E2042" s="72">
        <v>10</v>
      </c>
      <c r="F2042" s="72">
        <v>2</v>
      </c>
      <c r="G2042" s="72">
        <v>10</v>
      </c>
      <c r="H2042" s="72">
        <v>10</v>
      </c>
      <c r="I2042" s="72">
        <v>10</v>
      </c>
      <c r="J2042" s="72"/>
      <c r="K2042" s="309" t="s">
        <v>91</v>
      </c>
      <c r="L2042" s="302" t="str">
        <f t="shared" si="47"/>
        <v>오후</v>
      </c>
      <c r="M2042" s="202"/>
    </row>
    <row r="2043" spans="2:13">
      <c r="B2043" s="97" t="s">
        <v>2999</v>
      </c>
      <c r="C2043" s="72" t="s">
        <v>4432</v>
      </c>
      <c r="D2043" s="72" t="s">
        <v>3867</v>
      </c>
      <c r="E2043" s="72">
        <v>10</v>
      </c>
      <c r="F2043" s="72">
        <v>2</v>
      </c>
      <c r="G2043" s="72">
        <v>10</v>
      </c>
      <c r="H2043" s="72">
        <v>10</v>
      </c>
      <c r="I2043" s="72">
        <v>10</v>
      </c>
      <c r="J2043" s="72"/>
      <c r="K2043" s="309" t="s">
        <v>91</v>
      </c>
      <c r="L2043" s="302" t="str">
        <f t="shared" si="47"/>
        <v>오후</v>
      </c>
      <c r="M2043" s="202"/>
    </row>
    <row r="2044" spans="2:13">
      <c r="B2044" s="97" t="s">
        <v>2999</v>
      </c>
      <c r="C2044" s="72" t="s">
        <v>4432</v>
      </c>
      <c r="D2044" s="72" t="s">
        <v>3868</v>
      </c>
      <c r="E2044" s="72">
        <v>10</v>
      </c>
      <c r="F2044" s="72">
        <v>2</v>
      </c>
      <c r="G2044" s="72">
        <v>10</v>
      </c>
      <c r="H2044" s="72">
        <v>10</v>
      </c>
      <c r="I2044" s="72">
        <v>10</v>
      </c>
      <c r="J2044" s="72"/>
      <c r="K2044" s="309" t="s">
        <v>91</v>
      </c>
      <c r="L2044" s="302" t="str">
        <f t="shared" si="47"/>
        <v>오후</v>
      </c>
      <c r="M2044" s="202"/>
    </row>
    <row r="2045" spans="2:13">
      <c r="B2045" s="97" t="s">
        <v>2999</v>
      </c>
      <c r="C2045" s="72" t="s">
        <v>4432</v>
      </c>
      <c r="D2045" s="72" t="s">
        <v>3869</v>
      </c>
      <c r="E2045" s="72">
        <v>10</v>
      </c>
      <c r="F2045" s="72">
        <v>2</v>
      </c>
      <c r="G2045" s="72">
        <v>10</v>
      </c>
      <c r="H2045" s="72">
        <v>10</v>
      </c>
      <c r="I2045" s="72">
        <v>10</v>
      </c>
      <c r="J2045" s="72"/>
      <c r="K2045" s="309" t="s">
        <v>91</v>
      </c>
      <c r="L2045" s="302" t="str">
        <f t="shared" si="47"/>
        <v>오후</v>
      </c>
      <c r="M2045" s="202"/>
    </row>
    <row r="2046" spans="2:13">
      <c r="B2046" s="97" t="s">
        <v>2999</v>
      </c>
      <c r="C2046" s="72" t="s">
        <v>4432</v>
      </c>
      <c r="D2046" s="72" t="s">
        <v>3870</v>
      </c>
      <c r="E2046" s="72">
        <v>10</v>
      </c>
      <c r="F2046" s="72">
        <v>2</v>
      </c>
      <c r="G2046" s="72">
        <v>10</v>
      </c>
      <c r="H2046" s="72">
        <v>10</v>
      </c>
      <c r="I2046" s="72">
        <v>10</v>
      </c>
      <c r="J2046" s="72"/>
      <c r="K2046" s="309" t="s">
        <v>91</v>
      </c>
      <c r="L2046" s="302" t="str">
        <f t="shared" si="47"/>
        <v>오후</v>
      </c>
      <c r="M2046" s="202"/>
    </row>
    <row r="2047" spans="2:13">
      <c r="B2047" s="213" t="s">
        <v>2999</v>
      </c>
      <c r="C2047" s="209" t="s">
        <v>4432</v>
      </c>
      <c r="D2047" s="209" t="s">
        <v>3871</v>
      </c>
      <c r="E2047" s="209">
        <v>10</v>
      </c>
      <c r="F2047" s="209">
        <v>2</v>
      </c>
      <c r="G2047" s="209">
        <v>10</v>
      </c>
      <c r="H2047" s="209">
        <v>10</v>
      </c>
      <c r="I2047" s="209">
        <v>10</v>
      </c>
      <c r="J2047" s="209"/>
      <c r="K2047" s="313" t="s">
        <v>445</v>
      </c>
      <c r="L2047" s="246" t="str">
        <f t="shared" si="47"/>
        <v>오후</v>
      </c>
      <c r="M2047" s="301"/>
    </row>
    <row r="2048" spans="2:13">
      <c r="B2048" s="97" t="s">
        <v>2999</v>
      </c>
      <c r="C2048" s="72" t="s">
        <v>4432</v>
      </c>
      <c r="D2048" s="72" t="s">
        <v>3872</v>
      </c>
      <c r="E2048" s="72">
        <v>10</v>
      </c>
      <c r="F2048" s="72">
        <v>2</v>
      </c>
      <c r="G2048" s="72">
        <v>10</v>
      </c>
      <c r="H2048" s="72">
        <v>10</v>
      </c>
      <c r="I2048" s="72">
        <v>10</v>
      </c>
      <c r="J2048" s="72"/>
      <c r="K2048" s="309" t="s">
        <v>91</v>
      </c>
      <c r="L2048" s="302" t="str">
        <f t="shared" si="47"/>
        <v>오후</v>
      </c>
      <c r="M2048" s="202"/>
    </row>
    <row r="2049" spans="2:13">
      <c r="B2049" s="97" t="s">
        <v>2999</v>
      </c>
      <c r="C2049" s="72" t="s">
        <v>4432</v>
      </c>
      <c r="D2049" s="72" t="s">
        <v>3877</v>
      </c>
      <c r="E2049" s="72">
        <v>10</v>
      </c>
      <c r="F2049" s="72">
        <v>2</v>
      </c>
      <c r="G2049" s="72">
        <v>10</v>
      </c>
      <c r="H2049" s="72">
        <v>10</v>
      </c>
      <c r="I2049" s="72">
        <v>10</v>
      </c>
      <c r="J2049" s="72"/>
      <c r="K2049" s="309" t="s">
        <v>73</v>
      </c>
      <c r="L2049" s="302" t="str">
        <f t="shared" si="47"/>
        <v>오후</v>
      </c>
      <c r="M2049" s="202"/>
    </row>
    <row r="2050" spans="2:13">
      <c r="B2050" s="97" t="s">
        <v>2999</v>
      </c>
      <c r="C2050" s="72" t="s">
        <v>4432</v>
      </c>
      <c r="D2050" s="72" t="s">
        <v>3880</v>
      </c>
      <c r="E2050" s="72">
        <v>10</v>
      </c>
      <c r="F2050" s="72">
        <v>2</v>
      </c>
      <c r="G2050" s="72">
        <v>10</v>
      </c>
      <c r="H2050" s="72">
        <v>10</v>
      </c>
      <c r="I2050" s="72">
        <v>10</v>
      </c>
      <c r="J2050" s="72"/>
      <c r="K2050" s="309" t="s">
        <v>73</v>
      </c>
      <c r="L2050" s="302" t="str">
        <f t="shared" si="47"/>
        <v>오후</v>
      </c>
      <c r="M2050" s="202"/>
    </row>
    <row r="2051" spans="2:13">
      <c r="B2051" s="97" t="s">
        <v>2999</v>
      </c>
      <c r="C2051" s="72" t="s">
        <v>4432</v>
      </c>
      <c r="D2051" s="72" t="s">
        <v>3885</v>
      </c>
      <c r="E2051" s="72">
        <v>10</v>
      </c>
      <c r="F2051" s="72">
        <v>2</v>
      </c>
      <c r="G2051" s="72">
        <v>10</v>
      </c>
      <c r="H2051" s="72">
        <v>10</v>
      </c>
      <c r="I2051" s="72">
        <v>10</v>
      </c>
      <c r="J2051" s="72"/>
      <c r="K2051" s="309" t="s">
        <v>41</v>
      </c>
      <c r="L2051" s="302" t="str">
        <f t="shared" si="47"/>
        <v>오후</v>
      </c>
      <c r="M2051" s="202"/>
    </row>
    <row r="2052" spans="2:13">
      <c r="B2052" s="97" t="s">
        <v>2999</v>
      </c>
      <c r="C2052" s="72" t="s">
        <v>4432</v>
      </c>
      <c r="D2052" s="72" t="s">
        <v>3886</v>
      </c>
      <c r="E2052" s="72">
        <v>10</v>
      </c>
      <c r="F2052" s="72">
        <v>2</v>
      </c>
      <c r="G2052" s="72">
        <v>10</v>
      </c>
      <c r="H2052" s="72">
        <v>10</v>
      </c>
      <c r="I2052" s="72">
        <v>10</v>
      </c>
      <c r="J2052" s="72"/>
      <c r="K2052" s="309" t="s">
        <v>41</v>
      </c>
      <c r="L2052" s="302" t="str">
        <f t="shared" si="47"/>
        <v>오후</v>
      </c>
      <c r="M2052" s="202"/>
    </row>
    <row r="2053" spans="2:13">
      <c r="B2053" s="97" t="s">
        <v>2999</v>
      </c>
      <c r="C2053" s="72" t="s">
        <v>4432</v>
      </c>
      <c r="D2053" s="72" t="s">
        <v>3887</v>
      </c>
      <c r="E2053" s="72">
        <v>10</v>
      </c>
      <c r="F2053" s="72">
        <v>2</v>
      </c>
      <c r="G2053" s="72">
        <v>10</v>
      </c>
      <c r="H2053" s="72">
        <v>10</v>
      </c>
      <c r="I2053" s="72">
        <v>10</v>
      </c>
      <c r="J2053" s="72"/>
      <c r="K2053" s="309" t="s">
        <v>41</v>
      </c>
      <c r="L2053" s="302" t="str">
        <f t="shared" si="47"/>
        <v>오후</v>
      </c>
      <c r="M2053" s="202"/>
    </row>
    <row r="2054" spans="2:13">
      <c r="B2054" s="97" t="s">
        <v>2999</v>
      </c>
      <c r="C2054" s="72" t="s">
        <v>4432</v>
      </c>
      <c r="D2054" s="72" t="s">
        <v>3888</v>
      </c>
      <c r="E2054" s="72">
        <v>10</v>
      </c>
      <c r="F2054" s="72">
        <v>2</v>
      </c>
      <c r="G2054" s="72">
        <v>10</v>
      </c>
      <c r="H2054" s="72">
        <v>10</v>
      </c>
      <c r="I2054" s="72">
        <v>10</v>
      </c>
      <c r="J2054" s="72"/>
      <c r="K2054" s="309" t="s">
        <v>41</v>
      </c>
      <c r="L2054" s="302" t="str">
        <f t="shared" si="47"/>
        <v>오후</v>
      </c>
      <c r="M2054" s="202"/>
    </row>
    <row r="2055" spans="2:13">
      <c r="B2055" s="97" t="s">
        <v>2999</v>
      </c>
      <c r="C2055" s="72" t="s">
        <v>4432</v>
      </c>
      <c r="D2055" s="72" t="s">
        <v>3889</v>
      </c>
      <c r="E2055" s="72">
        <v>10</v>
      </c>
      <c r="F2055" s="72">
        <v>2</v>
      </c>
      <c r="G2055" s="72">
        <v>10</v>
      </c>
      <c r="H2055" s="72">
        <v>10</v>
      </c>
      <c r="I2055" s="72">
        <v>10</v>
      </c>
      <c r="J2055" s="72"/>
      <c r="K2055" s="309" t="s">
        <v>41</v>
      </c>
      <c r="L2055" s="302" t="str">
        <f t="shared" si="47"/>
        <v>오후</v>
      </c>
      <c r="M2055" s="202"/>
    </row>
    <row r="2056" spans="2:13">
      <c r="B2056" s="97" t="s">
        <v>2999</v>
      </c>
      <c r="C2056" s="72" t="s">
        <v>4432</v>
      </c>
      <c r="D2056" s="72" t="s">
        <v>3890</v>
      </c>
      <c r="E2056" s="72">
        <v>10</v>
      </c>
      <c r="F2056" s="72">
        <v>2</v>
      </c>
      <c r="G2056" s="72">
        <v>10</v>
      </c>
      <c r="H2056" s="72">
        <v>10</v>
      </c>
      <c r="I2056" s="72">
        <v>10</v>
      </c>
      <c r="J2056" s="72"/>
      <c r="K2056" s="309" t="s">
        <v>41</v>
      </c>
      <c r="L2056" s="302" t="str">
        <f t="shared" si="47"/>
        <v>오후</v>
      </c>
      <c r="M2056" s="202"/>
    </row>
    <row r="2057" spans="2:13">
      <c r="B2057" s="97" t="s">
        <v>2999</v>
      </c>
      <c r="C2057" s="72" t="s">
        <v>4432</v>
      </c>
      <c r="D2057" s="72" t="s">
        <v>3894</v>
      </c>
      <c r="E2057" s="72">
        <v>10</v>
      </c>
      <c r="F2057" s="72">
        <v>2</v>
      </c>
      <c r="G2057" s="72">
        <v>10</v>
      </c>
      <c r="H2057" s="72">
        <v>10</v>
      </c>
      <c r="I2057" s="72">
        <v>10</v>
      </c>
      <c r="J2057" s="72"/>
      <c r="K2057" s="309" t="s">
        <v>73</v>
      </c>
      <c r="L2057" s="302" t="str">
        <f t="shared" si="47"/>
        <v>오후</v>
      </c>
      <c r="M2057" s="202"/>
    </row>
    <row r="2058" spans="2:13">
      <c r="B2058" s="97" t="s">
        <v>2999</v>
      </c>
      <c r="C2058" s="72" t="s">
        <v>4432</v>
      </c>
      <c r="D2058" s="72" t="s">
        <v>3895</v>
      </c>
      <c r="E2058" s="72">
        <v>10</v>
      </c>
      <c r="F2058" s="72">
        <v>2</v>
      </c>
      <c r="G2058" s="72">
        <v>10</v>
      </c>
      <c r="H2058" s="72">
        <v>10</v>
      </c>
      <c r="I2058" s="72">
        <v>10</v>
      </c>
      <c r="J2058" s="72"/>
      <c r="K2058" s="309" t="s">
        <v>91</v>
      </c>
      <c r="L2058" s="302" t="str">
        <f t="shared" si="47"/>
        <v>오후</v>
      </c>
      <c r="M2058" s="202"/>
    </row>
    <row r="2059" spans="2:13">
      <c r="B2059" s="97" t="s">
        <v>2999</v>
      </c>
      <c r="C2059" s="72" t="s">
        <v>4432</v>
      </c>
      <c r="D2059" s="72" t="s">
        <v>3898</v>
      </c>
      <c r="E2059" s="72">
        <v>10</v>
      </c>
      <c r="F2059" s="72">
        <v>2</v>
      </c>
      <c r="G2059" s="72">
        <v>10</v>
      </c>
      <c r="H2059" s="72">
        <v>10</v>
      </c>
      <c r="I2059" s="72">
        <v>10</v>
      </c>
      <c r="J2059" s="72"/>
      <c r="K2059" s="309" t="s">
        <v>91</v>
      </c>
      <c r="L2059" s="302" t="str">
        <f t="shared" si="47"/>
        <v>오후</v>
      </c>
      <c r="M2059" s="202"/>
    </row>
    <row r="2060" spans="2:13">
      <c r="B2060" s="97" t="s">
        <v>2999</v>
      </c>
      <c r="C2060" s="72" t="s">
        <v>4432</v>
      </c>
      <c r="D2060" s="72" t="s">
        <v>3900</v>
      </c>
      <c r="E2060" s="72">
        <v>10</v>
      </c>
      <c r="F2060" s="72">
        <v>2</v>
      </c>
      <c r="G2060" s="72">
        <v>10</v>
      </c>
      <c r="H2060" s="72">
        <v>10</v>
      </c>
      <c r="I2060" s="72">
        <v>10</v>
      </c>
      <c r="J2060" s="72"/>
      <c r="K2060" s="309" t="s">
        <v>91</v>
      </c>
      <c r="L2060" s="302" t="str">
        <f t="shared" si="47"/>
        <v>오후</v>
      </c>
      <c r="M2060" s="202"/>
    </row>
    <row r="2061" spans="2:13">
      <c r="B2061" s="97" t="s">
        <v>2999</v>
      </c>
      <c r="C2061" s="72" t="s">
        <v>4432</v>
      </c>
      <c r="D2061" s="72" t="s">
        <v>3902</v>
      </c>
      <c r="E2061" s="72">
        <v>10</v>
      </c>
      <c r="F2061" s="72">
        <v>2</v>
      </c>
      <c r="G2061" s="72">
        <v>10</v>
      </c>
      <c r="H2061" s="72">
        <v>10</v>
      </c>
      <c r="I2061" s="72">
        <v>10</v>
      </c>
      <c r="J2061" s="72"/>
      <c r="K2061" s="309" t="s">
        <v>41</v>
      </c>
      <c r="L2061" s="302" t="str">
        <f t="shared" si="47"/>
        <v>오후</v>
      </c>
      <c r="M2061" s="202"/>
    </row>
    <row r="2062" spans="2:13">
      <c r="B2062" s="97" t="s">
        <v>2999</v>
      </c>
      <c r="C2062" s="72" t="s">
        <v>4432</v>
      </c>
      <c r="D2062" s="72" t="s">
        <v>3903</v>
      </c>
      <c r="E2062" s="72">
        <v>10</v>
      </c>
      <c r="F2062" s="72">
        <v>2</v>
      </c>
      <c r="G2062" s="72">
        <v>10</v>
      </c>
      <c r="H2062" s="72">
        <v>10</v>
      </c>
      <c r="I2062" s="72">
        <v>10</v>
      </c>
      <c r="J2062" s="72"/>
      <c r="K2062" s="309" t="s">
        <v>41</v>
      </c>
      <c r="L2062" s="302" t="str">
        <f t="shared" si="47"/>
        <v>오후</v>
      </c>
      <c r="M2062" s="202"/>
    </row>
    <row r="2063" spans="2:13">
      <c r="B2063" s="97" t="s">
        <v>2999</v>
      </c>
      <c r="C2063" s="72" t="s">
        <v>4443</v>
      </c>
      <c r="D2063" s="72" t="s">
        <v>3905</v>
      </c>
      <c r="E2063" s="72">
        <v>10</v>
      </c>
      <c r="F2063" s="72">
        <v>2</v>
      </c>
      <c r="G2063" s="72">
        <v>10</v>
      </c>
      <c r="H2063" s="72">
        <v>10</v>
      </c>
      <c r="I2063" s="72">
        <v>10</v>
      </c>
      <c r="J2063" s="72"/>
      <c r="K2063" s="309" t="s">
        <v>88</v>
      </c>
      <c r="L2063" s="302" t="str">
        <f t="shared" si="47"/>
        <v>야간</v>
      </c>
      <c r="M2063" s="202"/>
    </row>
    <row r="2064" spans="2:13">
      <c r="B2064" s="97" t="s">
        <v>2999</v>
      </c>
      <c r="C2064" s="72" t="s">
        <v>4443</v>
      </c>
      <c r="D2064" s="72" t="s">
        <v>3906</v>
      </c>
      <c r="E2064" s="72">
        <v>10</v>
      </c>
      <c r="F2064" s="72">
        <v>2</v>
      </c>
      <c r="G2064" s="72">
        <v>10</v>
      </c>
      <c r="H2064" s="72">
        <v>10</v>
      </c>
      <c r="I2064" s="72">
        <v>10</v>
      </c>
      <c r="J2064" s="72"/>
      <c r="K2064" s="309" t="s">
        <v>27</v>
      </c>
      <c r="L2064" s="302" t="str">
        <f t="shared" si="47"/>
        <v>야간</v>
      </c>
      <c r="M2064" s="202"/>
    </row>
    <row r="2065" spans="2:13">
      <c r="B2065" s="97" t="s">
        <v>2999</v>
      </c>
      <c r="C2065" s="72" t="s">
        <v>4443</v>
      </c>
      <c r="D2065" s="72" t="s">
        <v>3908</v>
      </c>
      <c r="E2065" s="72">
        <v>10</v>
      </c>
      <c r="F2065" s="72">
        <v>2</v>
      </c>
      <c r="G2065" s="72">
        <v>10</v>
      </c>
      <c r="H2065" s="72">
        <v>10</v>
      </c>
      <c r="I2065" s="72">
        <v>10</v>
      </c>
      <c r="J2065" s="72"/>
      <c r="K2065" s="309" t="s">
        <v>41</v>
      </c>
      <c r="L2065" s="302" t="str">
        <f t="shared" si="47"/>
        <v>야간</v>
      </c>
      <c r="M2065" s="202"/>
    </row>
    <row r="2066" spans="2:13">
      <c r="B2066" s="97" t="s">
        <v>2999</v>
      </c>
      <c r="C2066" s="72" t="s">
        <v>4443</v>
      </c>
      <c r="D2066" s="72" t="s">
        <v>3909</v>
      </c>
      <c r="E2066" s="72">
        <v>10</v>
      </c>
      <c r="F2066" s="72">
        <v>2</v>
      </c>
      <c r="G2066" s="72">
        <v>10</v>
      </c>
      <c r="H2066" s="72">
        <v>10</v>
      </c>
      <c r="I2066" s="72">
        <v>10</v>
      </c>
      <c r="J2066" s="72"/>
      <c r="K2066" s="309" t="s">
        <v>41</v>
      </c>
      <c r="L2066" s="302" t="str">
        <f t="shared" si="47"/>
        <v>야간</v>
      </c>
      <c r="M2066" s="202"/>
    </row>
    <row r="2067" spans="2:13">
      <c r="B2067" s="97" t="s">
        <v>2999</v>
      </c>
      <c r="C2067" s="72" t="s">
        <v>4443</v>
      </c>
      <c r="D2067" s="72" t="s">
        <v>3910</v>
      </c>
      <c r="E2067" s="72">
        <v>10</v>
      </c>
      <c r="F2067" s="72">
        <v>2</v>
      </c>
      <c r="G2067" s="72">
        <v>10</v>
      </c>
      <c r="H2067" s="72">
        <v>10</v>
      </c>
      <c r="I2067" s="72">
        <v>10</v>
      </c>
      <c r="J2067" s="72"/>
      <c r="K2067" s="309" t="s">
        <v>41</v>
      </c>
      <c r="L2067" s="302" t="str">
        <f t="shared" si="47"/>
        <v>야간</v>
      </c>
      <c r="M2067" s="202"/>
    </row>
    <row r="2068" spans="2:13">
      <c r="B2068" s="97" t="s">
        <v>2999</v>
      </c>
      <c r="C2068" s="72" t="s">
        <v>4443</v>
      </c>
      <c r="D2068" s="72" t="s">
        <v>3911</v>
      </c>
      <c r="E2068" s="72">
        <v>10</v>
      </c>
      <c r="F2068" s="72">
        <v>2</v>
      </c>
      <c r="G2068" s="72">
        <v>10</v>
      </c>
      <c r="H2068" s="72">
        <v>10</v>
      </c>
      <c r="I2068" s="72">
        <v>10</v>
      </c>
      <c r="J2068" s="72"/>
      <c r="K2068" s="309" t="s">
        <v>27</v>
      </c>
      <c r="L2068" s="302" t="str">
        <f t="shared" si="47"/>
        <v>야간</v>
      </c>
      <c r="M2068" s="202"/>
    </row>
    <row r="2069" spans="2:13">
      <c r="B2069" s="97" t="s">
        <v>2999</v>
      </c>
      <c r="C2069" s="72" t="s">
        <v>4443</v>
      </c>
      <c r="D2069" s="72" t="s">
        <v>3912</v>
      </c>
      <c r="E2069" s="72">
        <v>10</v>
      </c>
      <c r="F2069" s="72">
        <v>2</v>
      </c>
      <c r="G2069" s="72">
        <v>10</v>
      </c>
      <c r="H2069" s="72">
        <v>10</v>
      </c>
      <c r="I2069" s="72">
        <v>10</v>
      </c>
      <c r="J2069" s="72"/>
      <c r="K2069" s="309" t="s">
        <v>73</v>
      </c>
      <c r="L2069" s="302" t="s">
        <v>30</v>
      </c>
      <c r="M2069" s="202"/>
    </row>
    <row r="2070" spans="2:13">
      <c r="B2070" s="97" t="s">
        <v>2999</v>
      </c>
      <c r="C2070" s="72" t="s">
        <v>4443</v>
      </c>
      <c r="D2070" s="72" t="s">
        <v>3913</v>
      </c>
      <c r="E2070" s="72">
        <v>10</v>
      </c>
      <c r="F2070" s="72">
        <v>2</v>
      </c>
      <c r="G2070" s="72">
        <v>10</v>
      </c>
      <c r="H2070" s="72">
        <v>10</v>
      </c>
      <c r="I2070" s="72">
        <v>10</v>
      </c>
      <c r="J2070" s="72"/>
      <c r="K2070" s="309" t="s">
        <v>73</v>
      </c>
      <c r="L2070" s="302" t="s">
        <v>30</v>
      </c>
      <c r="M2070" s="202"/>
    </row>
    <row r="2071" spans="2:13">
      <c r="B2071" s="97" t="s">
        <v>2999</v>
      </c>
      <c r="C2071" s="72" t="s">
        <v>4443</v>
      </c>
      <c r="D2071" s="72" t="s">
        <v>3914</v>
      </c>
      <c r="E2071" s="72">
        <v>10</v>
      </c>
      <c r="F2071" s="72">
        <v>2</v>
      </c>
      <c r="G2071" s="72">
        <v>10</v>
      </c>
      <c r="H2071" s="72">
        <v>10</v>
      </c>
      <c r="I2071" s="72">
        <v>10</v>
      </c>
      <c r="J2071" s="72"/>
      <c r="K2071" s="309" t="s">
        <v>27</v>
      </c>
      <c r="L2071" s="302" t="str">
        <f>IF(MID(D2071,1,8)&gt;="20241101",IF(VALUE(MID(D2071,10,6))&lt;120000,"오전",IF(VALUE(MID(D2071,10,2))&lt;17,"오후","야간")),
IF(MID(D2071,1,8)&lt;"20241101",IF(VALUE(MID(D2071,10,6))&lt;120000,"오전",IF(VALUE(MID(D2071,10,2))&lt;18,"오후","야간"))
))</f>
        <v>야간</v>
      </c>
      <c r="M2071" s="202"/>
    </row>
    <row r="2072" spans="2:13">
      <c r="B2072" s="97" t="s">
        <v>2999</v>
      </c>
      <c r="C2072" s="72" t="s">
        <v>4443</v>
      </c>
      <c r="D2072" s="72" t="s">
        <v>3915</v>
      </c>
      <c r="E2072" s="72">
        <v>10</v>
      </c>
      <c r="F2072" s="72">
        <v>2</v>
      </c>
      <c r="G2072" s="72">
        <v>10</v>
      </c>
      <c r="H2072" s="72">
        <v>10</v>
      </c>
      <c r="I2072" s="72">
        <v>10</v>
      </c>
      <c r="J2072" s="72"/>
      <c r="K2072" s="309" t="s">
        <v>73</v>
      </c>
      <c r="L2072" s="302" t="str">
        <f>IF(MID(D2072,1,8)&gt;="20241101",IF(VALUE(MID(D2072,10,6))&lt;120000,"오전",IF(VALUE(MID(D2072,10,2))&lt;17,"오후","야간")),
IF(MID(D2072,1,8)&lt;"20241101",IF(VALUE(MID(D2072,10,6))&lt;120000,"오전",IF(VALUE(MID(D2072,10,2))&lt;18,"오후","야간"))
))</f>
        <v>야간</v>
      </c>
      <c r="M2072" s="202"/>
    </row>
    <row r="2073" spans="2:13">
      <c r="B2073" s="97" t="s">
        <v>2999</v>
      </c>
      <c r="C2073" s="72" t="s">
        <v>4443</v>
      </c>
      <c r="D2073" s="72" t="s">
        <v>3916</v>
      </c>
      <c r="E2073" s="72">
        <v>10</v>
      </c>
      <c r="F2073" s="72">
        <v>2</v>
      </c>
      <c r="G2073" s="72">
        <v>10</v>
      </c>
      <c r="H2073" s="72">
        <v>10</v>
      </c>
      <c r="I2073" s="72">
        <v>10</v>
      </c>
      <c r="J2073" s="72"/>
      <c r="K2073" s="309" t="s">
        <v>3059</v>
      </c>
      <c r="L2073" s="302" t="s">
        <v>30</v>
      </c>
      <c r="M2073" s="202"/>
    </row>
    <row r="2074" spans="2:13">
      <c r="B2074" s="97" t="s">
        <v>2999</v>
      </c>
      <c r="C2074" s="72" t="s">
        <v>4443</v>
      </c>
      <c r="D2074" s="72" t="s">
        <v>3917</v>
      </c>
      <c r="E2074" s="72">
        <v>10</v>
      </c>
      <c r="F2074" s="72">
        <v>2</v>
      </c>
      <c r="G2074" s="72">
        <v>10</v>
      </c>
      <c r="H2074" s="72">
        <v>10</v>
      </c>
      <c r="I2074" s="72">
        <v>10</v>
      </c>
      <c r="J2074" s="72"/>
      <c r="K2074" s="309" t="s">
        <v>27</v>
      </c>
      <c r="L2074" s="302" t="str">
        <f t="shared" ref="L2074:L2105" si="48">IF(MID(D2074,1,8)&gt;="20241101",IF(VALUE(MID(D2074,10,6))&lt;120000,"오전",IF(VALUE(MID(D2074,10,2))&lt;17,"오후","야간")),
IF(MID(D2074,1,8)&lt;"20241101",IF(VALUE(MID(D2074,10,6))&lt;120000,"오전",IF(VALUE(MID(D2074,10,2))&lt;18,"오후","야간"))
))</f>
        <v>야간</v>
      </c>
      <c r="M2074" s="202"/>
    </row>
    <row r="2075" spans="2:13">
      <c r="B2075" s="97" t="s">
        <v>2999</v>
      </c>
      <c r="C2075" s="72" t="s">
        <v>4443</v>
      </c>
      <c r="D2075" s="72" t="s">
        <v>3919</v>
      </c>
      <c r="E2075" s="72">
        <v>10</v>
      </c>
      <c r="F2075" s="72">
        <v>2</v>
      </c>
      <c r="G2075" s="72">
        <v>10</v>
      </c>
      <c r="H2075" s="72">
        <v>10</v>
      </c>
      <c r="I2075" s="72">
        <v>10</v>
      </c>
      <c r="J2075" s="72"/>
      <c r="K2075" s="309" t="s">
        <v>27</v>
      </c>
      <c r="L2075" s="302" t="str">
        <f t="shared" si="48"/>
        <v>야간</v>
      </c>
      <c r="M2075" s="202"/>
    </row>
    <row r="2076" spans="2:13">
      <c r="B2076" s="97" t="s">
        <v>2999</v>
      </c>
      <c r="C2076" s="72" t="s">
        <v>4443</v>
      </c>
      <c r="D2076" s="72" t="s">
        <v>3920</v>
      </c>
      <c r="E2076" s="72">
        <v>10</v>
      </c>
      <c r="F2076" s="72">
        <v>2</v>
      </c>
      <c r="G2076" s="72">
        <v>10</v>
      </c>
      <c r="H2076" s="72">
        <v>10</v>
      </c>
      <c r="I2076" s="72">
        <v>10</v>
      </c>
      <c r="J2076" s="72"/>
      <c r="K2076" s="309" t="s">
        <v>27</v>
      </c>
      <c r="L2076" s="302" t="str">
        <f t="shared" si="48"/>
        <v>야간</v>
      </c>
      <c r="M2076" s="202"/>
    </row>
    <row r="2077" spans="2:13">
      <c r="B2077" s="97" t="s">
        <v>2999</v>
      </c>
      <c r="C2077" s="72" t="s">
        <v>4443</v>
      </c>
      <c r="D2077" s="72" t="s">
        <v>3921</v>
      </c>
      <c r="E2077" s="72">
        <v>10</v>
      </c>
      <c r="F2077" s="72">
        <v>2</v>
      </c>
      <c r="G2077" s="72">
        <v>10</v>
      </c>
      <c r="H2077" s="72">
        <v>10</v>
      </c>
      <c r="I2077" s="72">
        <v>10</v>
      </c>
      <c r="J2077" s="72"/>
      <c r="K2077" s="309" t="s">
        <v>27</v>
      </c>
      <c r="L2077" s="302" t="str">
        <f t="shared" si="48"/>
        <v>야간</v>
      </c>
      <c r="M2077" s="202"/>
    </row>
    <row r="2078" spans="2:13">
      <c r="B2078" s="97" t="s">
        <v>2999</v>
      </c>
      <c r="C2078" s="72" t="s">
        <v>4443</v>
      </c>
      <c r="D2078" s="72" t="s">
        <v>3923</v>
      </c>
      <c r="E2078" s="72">
        <v>10</v>
      </c>
      <c r="F2078" s="72">
        <v>2</v>
      </c>
      <c r="G2078" s="72">
        <v>10</v>
      </c>
      <c r="H2078" s="72">
        <v>10</v>
      </c>
      <c r="I2078" s="72">
        <v>10</v>
      </c>
      <c r="J2078" s="72"/>
      <c r="K2078" s="309" t="s">
        <v>27</v>
      </c>
      <c r="L2078" s="302" t="str">
        <f t="shared" si="48"/>
        <v>야간</v>
      </c>
      <c r="M2078" s="202"/>
    </row>
    <row r="2079" spans="2:13">
      <c r="B2079" s="97" t="s">
        <v>2999</v>
      </c>
      <c r="C2079" s="72" t="s">
        <v>4443</v>
      </c>
      <c r="D2079" s="72" t="s">
        <v>3928</v>
      </c>
      <c r="E2079" s="72">
        <v>10</v>
      </c>
      <c r="F2079" s="72">
        <v>2</v>
      </c>
      <c r="G2079" s="72">
        <v>10</v>
      </c>
      <c r="H2079" s="72">
        <v>10</v>
      </c>
      <c r="I2079" s="72">
        <v>10</v>
      </c>
      <c r="J2079" s="72"/>
      <c r="K2079" s="309" t="s">
        <v>27</v>
      </c>
      <c r="L2079" s="302" t="str">
        <f t="shared" si="48"/>
        <v>야간</v>
      </c>
      <c r="M2079" s="202"/>
    </row>
    <row r="2080" spans="2:13">
      <c r="B2080" s="97" t="s">
        <v>2999</v>
      </c>
      <c r="C2080" s="72" t="s">
        <v>4443</v>
      </c>
      <c r="D2080" s="72" t="s">
        <v>3929</v>
      </c>
      <c r="E2080" s="72">
        <v>10</v>
      </c>
      <c r="F2080" s="72">
        <v>2</v>
      </c>
      <c r="G2080" s="72">
        <v>10</v>
      </c>
      <c r="H2080" s="72">
        <v>10</v>
      </c>
      <c r="I2080" s="72">
        <v>10</v>
      </c>
      <c r="J2080" s="72"/>
      <c r="K2080" s="309" t="s">
        <v>27</v>
      </c>
      <c r="L2080" s="302" t="str">
        <f t="shared" si="48"/>
        <v>야간</v>
      </c>
      <c r="M2080" s="202"/>
    </row>
    <row r="2081" spans="2:13">
      <c r="B2081" s="97" t="s">
        <v>2999</v>
      </c>
      <c r="C2081" s="72" t="s">
        <v>4443</v>
      </c>
      <c r="D2081" s="72" t="s">
        <v>3930</v>
      </c>
      <c r="E2081" s="72">
        <v>10</v>
      </c>
      <c r="F2081" s="72">
        <v>2</v>
      </c>
      <c r="G2081" s="72">
        <v>10</v>
      </c>
      <c r="H2081" s="72">
        <v>10</v>
      </c>
      <c r="I2081" s="72">
        <v>10</v>
      </c>
      <c r="J2081" s="72"/>
      <c r="K2081" s="309" t="s">
        <v>46</v>
      </c>
      <c r="L2081" s="302" t="str">
        <f t="shared" si="48"/>
        <v>야간</v>
      </c>
      <c r="M2081" s="202"/>
    </row>
    <row r="2082" spans="2:13">
      <c r="B2082" s="97" t="s">
        <v>2999</v>
      </c>
      <c r="C2082" s="72" t="s">
        <v>4443</v>
      </c>
      <c r="D2082" s="72" t="s">
        <v>3931</v>
      </c>
      <c r="E2082" s="72">
        <v>10</v>
      </c>
      <c r="F2082" s="72">
        <v>2</v>
      </c>
      <c r="G2082" s="72">
        <v>10</v>
      </c>
      <c r="H2082" s="72">
        <v>10</v>
      </c>
      <c r="I2082" s="72">
        <v>10</v>
      </c>
      <c r="J2082" s="72"/>
      <c r="K2082" s="309" t="s">
        <v>46</v>
      </c>
      <c r="L2082" s="302" t="str">
        <f t="shared" si="48"/>
        <v>야간</v>
      </c>
      <c r="M2082" s="202"/>
    </row>
    <row r="2083" spans="2:13">
      <c r="B2083" s="97" t="s">
        <v>2999</v>
      </c>
      <c r="C2083" s="72" t="s">
        <v>4443</v>
      </c>
      <c r="D2083" s="72" t="s">
        <v>3932</v>
      </c>
      <c r="E2083" s="72">
        <v>10</v>
      </c>
      <c r="F2083" s="72">
        <v>2</v>
      </c>
      <c r="G2083" s="72">
        <v>10</v>
      </c>
      <c r="H2083" s="72">
        <v>10</v>
      </c>
      <c r="I2083" s="72">
        <v>10</v>
      </c>
      <c r="J2083" s="72"/>
      <c r="K2083" s="309" t="s">
        <v>88</v>
      </c>
      <c r="L2083" s="302" t="str">
        <f t="shared" si="48"/>
        <v>야간</v>
      </c>
      <c r="M2083" s="202"/>
    </row>
    <row r="2084" spans="2:13">
      <c r="B2084" s="97" t="s">
        <v>2999</v>
      </c>
      <c r="C2084" s="72" t="s">
        <v>4443</v>
      </c>
      <c r="D2084" s="72" t="s">
        <v>3933</v>
      </c>
      <c r="E2084" s="72">
        <v>10</v>
      </c>
      <c r="F2084" s="72">
        <v>2</v>
      </c>
      <c r="G2084" s="72">
        <v>10</v>
      </c>
      <c r="H2084" s="72">
        <v>10</v>
      </c>
      <c r="I2084" s="72">
        <v>10</v>
      </c>
      <c r="J2084" s="72"/>
      <c r="K2084" s="309" t="s">
        <v>41</v>
      </c>
      <c r="L2084" s="302" t="str">
        <f t="shared" si="48"/>
        <v>야간</v>
      </c>
      <c r="M2084" s="202"/>
    </row>
    <row r="2085" spans="2:13">
      <c r="B2085" s="97" t="s">
        <v>2999</v>
      </c>
      <c r="C2085" s="72" t="s">
        <v>4443</v>
      </c>
      <c r="D2085" s="72" t="s">
        <v>3934</v>
      </c>
      <c r="E2085" s="72">
        <v>10</v>
      </c>
      <c r="F2085" s="72">
        <v>2</v>
      </c>
      <c r="G2085" s="72">
        <v>10</v>
      </c>
      <c r="H2085" s="72">
        <v>10</v>
      </c>
      <c r="I2085" s="72">
        <v>10</v>
      </c>
      <c r="J2085" s="72"/>
      <c r="K2085" s="309" t="s">
        <v>27</v>
      </c>
      <c r="L2085" s="302" t="str">
        <f t="shared" si="48"/>
        <v>야간</v>
      </c>
      <c r="M2085" s="202"/>
    </row>
    <row r="2086" spans="2:13">
      <c r="B2086" s="97" t="s">
        <v>2999</v>
      </c>
      <c r="C2086" s="72" t="s">
        <v>4443</v>
      </c>
      <c r="D2086" s="72" t="s">
        <v>3935</v>
      </c>
      <c r="E2086" s="72">
        <v>10</v>
      </c>
      <c r="F2086" s="72">
        <v>2</v>
      </c>
      <c r="G2086" s="72">
        <v>10</v>
      </c>
      <c r="H2086" s="72">
        <v>10</v>
      </c>
      <c r="I2086" s="72">
        <v>10</v>
      </c>
      <c r="J2086" s="72"/>
      <c r="K2086" s="309" t="s">
        <v>27</v>
      </c>
      <c r="L2086" s="302" t="str">
        <f t="shared" si="48"/>
        <v>야간</v>
      </c>
      <c r="M2086" s="202"/>
    </row>
    <row r="2087" spans="2:13">
      <c r="B2087" s="97" t="s">
        <v>2999</v>
      </c>
      <c r="C2087" s="72" t="s">
        <v>4443</v>
      </c>
      <c r="D2087" s="72" t="s">
        <v>3936</v>
      </c>
      <c r="E2087" s="72">
        <v>10</v>
      </c>
      <c r="F2087" s="72">
        <v>2</v>
      </c>
      <c r="G2087" s="72">
        <v>10</v>
      </c>
      <c r="H2087" s="72">
        <v>10</v>
      </c>
      <c r="I2087" s="72">
        <v>10</v>
      </c>
      <c r="J2087" s="72"/>
      <c r="K2087" s="309" t="s">
        <v>88</v>
      </c>
      <c r="L2087" s="302" t="str">
        <f t="shared" si="48"/>
        <v>야간</v>
      </c>
      <c r="M2087" s="202"/>
    </row>
    <row r="2088" spans="2:13">
      <c r="B2088" s="97" t="s">
        <v>2999</v>
      </c>
      <c r="C2088" s="72" t="s">
        <v>4443</v>
      </c>
      <c r="D2088" s="72" t="s">
        <v>3937</v>
      </c>
      <c r="E2088" s="72">
        <v>10</v>
      </c>
      <c r="F2088" s="72">
        <v>2</v>
      </c>
      <c r="G2088" s="72">
        <v>10</v>
      </c>
      <c r="H2088" s="72">
        <v>10</v>
      </c>
      <c r="I2088" s="72">
        <v>10</v>
      </c>
      <c r="J2088" s="72"/>
      <c r="K2088" s="309" t="s">
        <v>27</v>
      </c>
      <c r="L2088" s="302" t="str">
        <f t="shared" si="48"/>
        <v>야간</v>
      </c>
      <c r="M2088" s="202"/>
    </row>
    <row r="2089" spans="2:13">
      <c r="B2089" s="97" t="s">
        <v>2999</v>
      </c>
      <c r="C2089" s="72" t="s">
        <v>4443</v>
      </c>
      <c r="D2089" s="72" t="s">
        <v>3938</v>
      </c>
      <c r="E2089" s="72">
        <v>10</v>
      </c>
      <c r="F2089" s="72">
        <v>2</v>
      </c>
      <c r="G2089" s="72">
        <v>10</v>
      </c>
      <c r="H2089" s="72">
        <v>10</v>
      </c>
      <c r="I2089" s="72">
        <v>10</v>
      </c>
      <c r="J2089" s="72"/>
      <c r="K2089" s="309" t="s">
        <v>27</v>
      </c>
      <c r="L2089" s="302" t="str">
        <f t="shared" si="48"/>
        <v>야간</v>
      </c>
      <c r="M2089" s="202"/>
    </row>
    <row r="2090" spans="2:13">
      <c r="B2090" s="97" t="s">
        <v>2999</v>
      </c>
      <c r="C2090" s="72" t="s">
        <v>4443</v>
      </c>
      <c r="D2090" s="72" t="s">
        <v>3939</v>
      </c>
      <c r="E2090" s="72">
        <v>10</v>
      </c>
      <c r="F2090" s="72">
        <v>2</v>
      </c>
      <c r="G2090" s="72">
        <v>10</v>
      </c>
      <c r="H2090" s="72">
        <v>10</v>
      </c>
      <c r="I2090" s="72">
        <v>10</v>
      </c>
      <c r="J2090" s="72"/>
      <c r="K2090" s="309" t="s">
        <v>41</v>
      </c>
      <c r="L2090" s="302" t="str">
        <f t="shared" si="48"/>
        <v>야간</v>
      </c>
      <c r="M2090" s="202"/>
    </row>
    <row r="2091" spans="2:13">
      <c r="B2091" s="97" t="s">
        <v>2999</v>
      </c>
      <c r="C2091" s="72" t="s">
        <v>4443</v>
      </c>
      <c r="D2091" s="72" t="s">
        <v>3940</v>
      </c>
      <c r="E2091" s="72">
        <v>10</v>
      </c>
      <c r="F2091" s="72">
        <v>2</v>
      </c>
      <c r="G2091" s="72">
        <v>10</v>
      </c>
      <c r="H2091" s="72">
        <v>10</v>
      </c>
      <c r="I2091" s="72">
        <v>10</v>
      </c>
      <c r="J2091" s="72"/>
      <c r="K2091" s="309" t="s">
        <v>41</v>
      </c>
      <c r="L2091" s="302" t="str">
        <f t="shared" si="48"/>
        <v>야간</v>
      </c>
      <c r="M2091" s="202"/>
    </row>
    <row r="2092" spans="2:13">
      <c r="B2092" s="97" t="s">
        <v>2999</v>
      </c>
      <c r="C2092" s="72" t="s">
        <v>4443</v>
      </c>
      <c r="D2092" s="72" t="s">
        <v>3941</v>
      </c>
      <c r="E2092" s="72">
        <v>10</v>
      </c>
      <c r="F2092" s="72">
        <v>2</v>
      </c>
      <c r="G2092" s="72">
        <v>10</v>
      </c>
      <c r="H2092" s="72">
        <v>10</v>
      </c>
      <c r="I2092" s="72">
        <v>10</v>
      </c>
      <c r="J2092" s="72"/>
      <c r="K2092" s="309" t="s">
        <v>95</v>
      </c>
      <c r="L2092" s="302" t="str">
        <f t="shared" si="48"/>
        <v>야간</v>
      </c>
      <c r="M2092" s="202"/>
    </row>
    <row r="2093" spans="2:13">
      <c r="B2093" s="97" t="s">
        <v>2999</v>
      </c>
      <c r="C2093" s="72" t="s">
        <v>4443</v>
      </c>
      <c r="D2093" s="72" t="s">
        <v>3942</v>
      </c>
      <c r="E2093" s="72">
        <v>10</v>
      </c>
      <c r="F2093" s="72">
        <v>2</v>
      </c>
      <c r="G2093" s="72">
        <v>10</v>
      </c>
      <c r="H2093" s="72">
        <v>10</v>
      </c>
      <c r="I2093" s="72">
        <v>10</v>
      </c>
      <c r="J2093" s="72"/>
      <c r="K2093" s="309" t="s">
        <v>95</v>
      </c>
      <c r="L2093" s="302" t="str">
        <f t="shared" si="48"/>
        <v>야간</v>
      </c>
      <c r="M2093" s="202"/>
    </row>
    <row r="2094" spans="2:13">
      <c r="B2094" s="97" t="s">
        <v>2999</v>
      </c>
      <c r="C2094" s="72" t="s">
        <v>4443</v>
      </c>
      <c r="D2094" s="72" t="s">
        <v>3943</v>
      </c>
      <c r="E2094" s="72">
        <v>10</v>
      </c>
      <c r="F2094" s="72">
        <v>2</v>
      </c>
      <c r="G2094" s="72">
        <v>10</v>
      </c>
      <c r="H2094" s="72">
        <v>10</v>
      </c>
      <c r="I2094" s="72">
        <v>10</v>
      </c>
      <c r="J2094" s="72"/>
      <c r="K2094" s="309" t="s">
        <v>95</v>
      </c>
      <c r="L2094" s="302" t="str">
        <f t="shared" si="48"/>
        <v>야간</v>
      </c>
      <c r="M2094" s="202"/>
    </row>
    <row r="2095" spans="2:13">
      <c r="B2095" s="97" t="s">
        <v>2999</v>
      </c>
      <c r="C2095" s="72" t="s">
        <v>4443</v>
      </c>
      <c r="D2095" s="72" t="s">
        <v>3944</v>
      </c>
      <c r="E2095" s="72">
        <v>10</v>
      </c>
      <c r="F2095" s="72">
        <v>2</v>
      </c>
      <c r="G2095" s="72">
        <v>10</v>
      </c>
      <c r="H2095" s="72">
        <v>10</v>
      </c>
      <c r="I2095" s="72">
        <v>10</v>
      </c>
      <c r="J2095" s="72"/>
      <c r="K2095" s="309" t="s">
        <v>41</v>
      </c>
      <c r="L2095" s="302" t="str">
        <f t="shared" si="48"/>
        <v>야간</v>
      </c>
      <c r="M2095" s="202"/>
    </row>
    <row r="2096" spans="2:13">
      <c r="B2096" s="97" t="s">
        <v>2999</v>
      </c>
      <c r="C2096" s="72" t="s">
        <v>4443</v>
      </c>
      <c r="D2096" s="72" t="s">
        <v>3945</v>
      </c>
      <c r="E2096" s="72">
        <v>10</v>
      </c>
      <c r="F2096" s="72">
        <v>2</v>
      </c>
      <c r="G2096" s="72">
        <v>10</v>
      </c>
      <c r="H2096" s="72">
        <v>10</v>
      </c>
      <c r="I2096" s="72">
        <v>10</v>
      </c>
      <c r="J2096" s="72"/>
      <c r="K2096" s="309" t="s">
        <v>95</v>
      </c>
      <c r="L2096" s="302" t="str">
        <f t="shared" si="48"/>
        <v>야간</v>
      </c>
      <c r="M2096" s="202"/>
    </row>
    <row r="2097" spans="2:13">
      <c r="B2097" s="97" t="s">
        <v>2999</v>
      </c>
      <c r="C2097" s="72" t="s">
        <v>4443</v>
      </c>
      <c r="D2097" s="72" t="s">
        <v>3946</v>
      </c>
      <c r="E2097" s="72">
        <v>10</v>
      </c>
      <c r="F2097" s="72">
        <v>2</v>
      </c>
      <c r="G2097" s="72">
        <v>10</v>
      </c>
      <c r="H2097" s="72">
        <v>10</v>
      </c>
      <c r="I2097" s="72">
        <v>10</v>
      </c>
      <c r="J2097" s="72"/>
      <c r="K2097" s="309" t="s">
        <v>41</v>
      </c>
      <c r="L2097" s="302" t="str">
        <f t="shared" si="48"/>
        <v>야간</v>
      </c>
      <c r="M2097" s="202"/>
    </row>
    <row r="2098" spans="2:13">
      <c r="B2098" s="97" t="s">
        <v>2999</v>
      </c>
      <c r="C2098" s="72" t="s">
        <v>4443</v>
      </c>
      <c r="D2098" s="72" t="s">
        <v>3947</v>
      </c>
      <c r="E2098" s="72">
        <v>10</v>
      </c>
      <c r="F2098" s="72">
        <v>2</v>
      </c>
      <c r="G2098" s="72">
        <v>10</v>
      </c>
      <c r="H2098" s="72">
        <v>10</v>
      </c>
      <c r="I2098" s="72">
        <v>10</v>
      </c>
      <c r="J2098" s="72"/>
      <c r="K2098" s="309" t="s">
        <v>27</v>
      </c>
      <c r="L2098" s="302" t="str">
        <f t="shared" si="48"/>
        <v>야간</v>
      </c>
      <c r="M2098" s="202"/>
    </row>
    <row r="2099" spans="2:13">
      <c r="B2099" s="97" t="s">
        <v>2999</v>
      </c>
      <c r="C2099" s="72" t="s">
        <v>4443</v>
      </c>
      <c r="D2099" s="72" t="s">
        <v>3948</v>
      </c>
      <c r="E2099" s="72">
        <v>10</v>
      </c>
      <c r="F2099" s="72">
        <v>2</v>
      </c>
      <c r="G2099" s="72">
        <v>10</v>
      </c>
      <c r="H2099" s="72">
        <v>10</v>
      </c>
      <c r="I2099" s="72">
        <v>10</v>
      </c>
      <c r="J2099" s="72"/>
      <c r="K2099" s="309" t="s">
        <v>27</v>
      </c>
      <c r="L2099" s="302" t="str">
        <f t="shared" si="48"/>
        <v>야간</v>
      </c>
      <c r="M2099" s="202"/>
    </row>
    <row r="2100" spans="2:13">
      <c r="B2100" s="97" t="s">
        <v>2999</v>
      </c>
      <c r="C2100" s="72" t="s">
        <v>4443</v>
      </c>
      <c r="D2100" s="72" t="s">
        <v>3949</v>
      </c>
      <c r="E2100" s="72">
        <v>10</v>
      </c>
      <c r="F2100" s="72">
        <v>2</v>
      </c>
      <c r="G2100" s="72">
        <v>10</v>
      </c>
      <c r="H2100" s="72">
        <v>10</v>
      </c>
      <c r="I2100" s="72">
        <v>10</v>
      </c>
      <c r="J2100" s="72"/>
      <c r="K2100" s="309" t="s">
        <v>3059</v>
      </c>
      <c r="L2100" s="302" t="str">
        <f t="shared" si="48"/>
        <v>야간</v>
      </c>
      <c r="M2100" s="202"/>
    </row>
    <row r="2101" spans="2:13">
      <c r="B2101" s="97" t="s">
        <v>2999</v>
      </c>
      <c r="C2101" s="72" t="s">
        <v>4443</v>
      </c>
      <c r="D2101" s="72" t="s">
        <v>3953</v>
      </c>
      <c r="E2101" s="72">
        <v>10</v>
      </c>
      <c r="F2101" s="72">
        <v>2</v>
      </c>
      <c r="G2101" s="72">
        <v>10</v>
      </c>
      <c r="H2101" s="72">
        <v>10</v>
      </c>
      <c r="I2101" s="72">
        <v>10</v>
      </c>
      <c r="J2101" s="72"/>
      <c r="K2101" s="309" t="s">
        <v>362</v>
      </c>
      <c r="L2101" s="302" t="str">
        <f t="shared" si="48"/>
        <v>야간</v>
      </c>
      <c r="M2101" s="202"/>
    </row>
    <row r="2102" spans="2:13">
      <c r="B2102" s="97" t="s">
        <v>4454</v>
      </c>
      <c r="C2102" s="72" t="s">
        <v>4455</v>
      </c>
      <c r="D2102" s="72" t="s">
        <v>3960</v>
      </c>
      <c r="E2102" s="72">
        <v>10</v>
      </c>
      <c r="F2102" s="72">
        <v>2</v>
      </c>
      <c r="G2102" s="72">
        <v>10</v>
      </c>
      <c r="H2102" s="72">
        <v>10</v>
      </c>
      <c r="I2102" s="72">
        <v>10</v>
      </c>
      <c r="J2102" s="72"/>
      <c r="K2102" s="309" t="s">
        <v>3696</v>
      </c>
      <c r="L2102" s="302" t="str">
        <f t="shared" si="48"/>
        <v>오후</v>
      </c>
      <c r="M2102" s="202" t="s">
        <v>123</v>
      </c>
    </row>
    <row r="2103" spans="2:13">
      <c r="B2103" s="97" t="s">
        <v>4454</v>
      </c>
      <c r="C2103" s="72" t="s">
        <v>4455</v>
      </c>
      <c r="D2103" s="72" t="s">
        <v>3964</v>
      </c>
      <c r="E2103" s="72">
        <v>10</v>
      </c>
      <c r="F2103" s="72">
        <v>2</v>
      </c>
      <c r="G2103" s="72">
        <v>10</v>
      </c>
      <c r="H2103" s="72">
        <v>10</v>
      </c>
      <c r="I2103" s="72">
        <v>10</v>
      </c>
      <c r="J2103" s="72"/>
      <c r="K2103" s="309" t="s">
        <v>372</v>
      </c>
      <c r="L2103" s="302" t="str">
        <f t="shared" si="48"/>
        <v>오후</v>
      </c>
      <c r="M2103" s="202" t="s">
        <v>123</v>
      </c>
    </row>
    <row r="2104" spans="2:13">
      <c r="B2104" s="97" t="s">
        <v>4454</v>
      </c>
      <c r="C2104" s="72" t="s">
        <v>4455</v>
      </c>
      <c r="D2104" s="72" t="s">
        <v>3965</v>
      </c>
      <c r="E2104" s="72">
        <v>10</v>
      </c>
      <c r="F2104" s="72">
        <v>2</v>
      </c>
      <c r="G2104" s="72">
        <v>10</v>
      </c>
      <c r="H2104" s="72">
        <v>10</v>
      </c>
      <c r="I2104" s="72">
        <v>10</v>
      </c>
      <c r="J2104" s="72"/>
      <c r="K2104" s="309" t="s">
        <v>4439</v>
      </c>
      <c r="L2104" s="302" t="str">
        <f t="shared" si="48"/>
        <v>오후</v>
      </c>
      <c r="M2104" s="202" t="s">
        <v>123</v>
      </c>
    </row>
    <row r="2105" spans="2:13">
      <c r="B2105" s="97" t="s">
        <v>4454</v>
      </c>
      <c r="C2105" s="72" t="s">
        <v>4455</v>
      </c>
      <c r="D2105" s="72" t="s">
        <v>3968</v>
      </c>
      <c r="E2105" s="72">
        <v>10</v>
      </c>
      <c r="F2105" s="72">
        <v>2</v>
      </c>
      <c r="G2105" s="72">
        <v>10</v>
      </c>
      <c r="H2105" s="72">
        <v>10</v>
      </c>
      <c r="I2105" s="72">
        <v>10</v>
      </c>
      <c r="J2105" s="72"/>
      <c r="K2105" s="309" t="s">
        <v>56</v>
      </c>
      <c r="L2105" s="302" t="str">
        <f t="shared" si="48"/>
        <v>오후</v>
      </c>
      <c r="M2105" s="202" t="s">
        <v>123</v>
      </c>
    </row>
    <row r="2106" spans="2:13">
      <c r="B2106" s="97" t="s">
        <v>4454</v>
      </c>
      <c r="C2106" s="72" t="s">
        <v>4455</v>
      </c>
      <c r="D2106" s="72" t="s">
        <v>3969</v>
      </c>
      <c r="E2106" s="72">
        <v>10</v>
      </c>
      <c r="F2106" s="72">
        <v>2</v>
      </c>
      <c r="G2106" s="72">
        <v>10</v>
      </c>
      <c r="H2106" s="72">
        <v>10</v>
      </c>
      <c r="I2106" s="72">
        <v>10</v>
      </c>
      <c r="J2106" s="72"/>
      <c r="K2106" s="309" t="s">
        <v>1388</v>
      </c>
      <c r="L2106" s="302" t="str">
        <f t="shared" ref="L2106:L2137" si="49">IF(MID(D2106,1,8)&gt;="20241101",IF(VALUE(MID(D2106,10,6))&lt;120000,"오전",IF(VALUE(MID(D2106,10,2))&lt;17,"오후","야간")),
IF(MID(D2106,1,8)&lt;"20241101",IF(VALUE(MID(D2106,10,6))&lt;120000,"오전",IF(VALUE(MID(D2106,10,2))&lt;18,"오후","야간"))
))</f>
        <v>오후</v>
      </c>
      <c r="M2106" s="202" t="s">
        <v>123</v>
      </c>
    </row>
    <row r="2107" spans="2:13">
      <c r="B2107" s="97" t="s">
        <v>4454</v>
      </c>
      <c r="C2107" s="72" t="s">
        <v>4455</v>
      </c>
      <c r="D2107" s="72" t="s">
        <v>3994</v>
      </c>
      <c r="E2107" s="72">
        <v>10</v>
      </c>
      <c r="F2107" s="72">
        <v>2</v>
      </c>
      <c r="G2107" s="72">
        <v>10</v>
      </c>
      <c r="H2107" s="72">
        <v>10</v>
      </c>
      <c r="I2107" s="72">
        <v>10</v>
      </c>
      <c r="J2107" s="72"/>
      <c r="K2107" s="309" t="s">
        <v>372</v>
      </c>
      <c r="L2107" s="302" t="str">
        <f t="shared" si="49"/>
        <v>오후</v>
      </c>
      <c r="M2107" s="202" t="s">
        <v>123</v>
      </c>
    </row>
    <row r="2108" spans="2:13">
      <c r="B2108" s="97" t="s">
        <v>4454</v>
      </c>
      <c r="C2108" s="72" t="s">
        <v>4456</v>
      </c>
      <c r="D2108" s="72" t="s">
        <v>3997</v>
      </c>
      <c r="E2108" s="72">
        <v>10</v>
      </c>
      <c r="F2108" s="72">
        <v>2</v>
      </c>
      <c r="G2108" s="72">
        <v>10</v>
      </c>
      <c r="H2108" s="72">
        <v>10</v>
      </c>
      <c r="I2108" s="72">
        <v>10</v>
      </c>
      <c r="J2108" s="72"/>
      <c r="K2108" s="309" t="s">
        <v>372</v>
      </c>
      <c r="L2108" s="302" t="str">
        <f t="shared" si="49"/>
        <v>야간</v>
      </c>
      <c r="M2108" s="202" t="s">
        <v>123</v>
      </c>
    </row>
    <row r="2109" spans="2:13">
      <c r="B2109" s="97" t="s">
        <v>4454</v>
      </c>
      <c r="C2109" s="72" t="s">
        <v>4456</v>
      </c>
      <c r="D2109" s="72" t="s">
        <v>4088</v>
      </c>
      <c r="E2109" s="72">
        <v>10</v>
      </c>
      <c r="F2109" s="72">
        <v>2</v>
      </c>
      <c r="G2109" s="72">
        <v>10</v>
      </c>
      <c r="H2109" s="72">
        <v>10</v>
      </c>
      <c r="I2109" s="72">
        <v>10</v>
      </c>
      <c r="J2109" s="72"/>
      <c r="K2109" s="309" t="s">
        <v>56</v>
      </c>
      <c r="L2109" s="302" t="str">
        <f t="shared" si="49"/>
        <v>야간</v>
      </c>
      <c r="M2109" s="202" t="s">
        <v>123</v>
      </c>
    </row>
    <row r="2110" spans="2:13">
      <c r="B2110" s="97" t="s">
        <v>4454</v>
      </c>
      <c r="C2110" s="72" t="s">
        <v>4456</v>
      </c>
      <c r="D2110" s="72" t="s">
        <v>4100</v>
      </c>
      <c r="E2110" s="72">
        <v>10</v>
      </c>
      <c r="F2110" s="72">
        <v>2</v>
      </c>
      <c r="G2110" s="72">
        <v>10</v>
      </c>
      <c r="H2110" s="72">
        <v>10</v>
      </c>
      <c r="I2110" s="72">
        <v>10</v>
      </c>
      <c r="J2110" s="72"/>
      <c r="K2110" s="309" t="s">
        <v>372</v>
      </c>
      <c r="L2110" s="302" t="str">
        <f t="shared" si="49"/>
        <v>야간</v>
      </c>
      <c r="M2110" s="202" t="s">
        <v>123</v>
      </c>
    </row>
    <row r="2111" spans="2:13">
      <c r="B2111" s="97" t="s">
        <v>4454</v>
      </c>
      <c r="C2111" s="72" t="s">
        <v>4456</v>
      </c>
      <c r="D2111" s="72" t="s">
        <v>4103</v>
      </c>
      <c r="E2111" s="72">
        <v>10</v>
      </c>
      <c r="F2111" s="72">
        <v>2</v>
      </c>
      <c r="G2111" s="72">
        <v>10</v>
      </c>
      <c r="H2111" s="72">
        <v>10</v>
      </c>
      <c r="I2111" s="72">
        <v>10</v>
      </c>
      <c r="J2111" s="72"/>
      <c r="K2111" s="309" t="s">
        <v>56</v>
      </c>
      <c r="L2111" s="302" t="str">
        <f t="shared" si="49"/>
        <v>야간</v>
      </c>
      <c r="M2111" s="202" t="s">
        <v>123</v>
      </c>
    </row>
    <row r="2112" spans="2:13">
      <c r="B2112" s="97" t="s">
        <v>4454</v>
      </c>
      <c r="C2112" s="72" t="s">
        <v>4457</v>
      </c>
      <c r="D2112" s="72" t="s">
        <v>4112</v>
      </c>
      <c r="E2112" s="72">
        <v>10</v>
      </c>
      <c r="F2112" s="72">
        <v>2</v>
      </c>
      <c r="G2112" s="72">
        <v>10</v>
      </c>
      <c r="H2112" s="72">
        <v>10</v>
      </c>
      <c r="I2112" s="72">
        <v>10</v>
      </c>
      <c r="J2112" s="72"/>
      <c r="K2112" s="309" t="s">
        <v>372</v>
      </c>
      <c r="L2112" s="302" t="str">
        <f t="shared" si="49"/>
        <v>오후</v>
      </c>
      <c r="M2112" s="202" t="s">
        <v>123</v>
      </c>
    </row>
    <row r="2113" spans="2:13">
      <c r="B2113" s="97" t="s">
        <v>4454</v>
      </c>
      <c r="C2113" s="72" t="s">
        <v>4457</v>
      </c>
      <c r="D2113" s="72" t="s">
        <v>4113</v>
      </c>
      <c r="E2113" s="72">
        <v>10</v>
      </c>
      <c r="F2113" s="72">
        <v>2</v>
      </c>
      <c r="G2113" s="72">
        <v>10</v>
      </c>
      <c r="H2113" s="72">
        <v>10</v>
      </c>
      <c r="I2113" s="72">
        <v>10</v>
      </c>
      <c r="J2113" s="72"/>
      <c r="K2113" s="309" t="s">
        <v>372</v>
      </c>
      <c r="L2113" s="302" t="str">
        <f t="shared" si="49"/>
        <v>오후</v>
      </c>
      <c r="M2113" s="202" t="s">
        <v>123</v>
      </c>
    </row>
    <row r="2114" spans="2:13">
      <c r="B2114" s="97" t="s">
        <v>4454</v>
      </c>
      <c r="C2114" s="72" t="s">
        <v>4457</v>
      </c>
      <c r="D2114" s="72" t="s">
        <v>4117</v>
      </c>
      <c r="E2114" s="72">
        <v>10</v>
      </c>
      <c r="F2114" s="72">
        <v>2</v>
      </c>
      <c r="G2114" s="72">
        <v>10</v>
      </c>
      <c r="H2114" s="72">
        <v>10</v>
      </c>
      <c r="I2114" s="72">
        <v>10</v>
      </c>
      <c r="J2114" s="72"/>
      <c r="K2114" s="309" t="s">
        <v>372</v>
      </c>
      <c r="L2114" s="302" t="str">
        <f t="shared" si="49"/>
        <v>오후</v>
      </c>
      <c r="M2114" s="202" t="s">
        <v>123</v>
      </c>
    </row>
    <row r="2115" spans="2:13">
      <c r="B2115" s="97" t="s">
        <v>4454</v>
      </c>
      <c r="C2115" s="72" t="s">
        <v>4455</v>
      </c>
      <c r="D2115" s="72" t="s">
        <v>3963</v>
      </c>
      <c r="E2115" s="72">
        <v>10</v>
      </c>
      <c r="F2115" s="72">
        <v>2</v>
      </c>
      <c r="G2115" s="72">
        <v>10</v>
      </c>
      <c r="H2115" s="72">
        <v>10</v>
      </c>
      <c r="I2115" s="72">
        <v>10</v>
      </c>
      <c r="J2115" s="72"/>
      <c r="K2115" s="309" t="s">
        <v>372</v>
      </c>
      <c r="L2115" s="302" t="str">
        <f t="shared" si="49"/>
        <v>오후</v>
      </c>
      <c r="M2115" s="202" t="s">
        <v>413</v>
      </c>
    </row>
    <row r="2116" spans="2:13">
      <c r="B2116" s="97" t="s">
        <v>4454</v>
      </c>
      <c r="C2116" s="72" t="s">
        <v>4455</v>
      </c>
      <c r="D2116" s="72" t="s">
        <v>3970</v>
      </c>
      <c r="E2116" s="72">
        <v>10</v>
      </c>
      <c r="F2116" s="72">
        <v>2</v>
      </c>
      <c r="G2116" s="72">
        <v>10</v>
      </c>
      <c r="H2116" s="72">
        <v>10</v>
      </c>
      <c r="I2116" s="72">
        <v>10</v>
      </c>
      <c r="J2116" s="72"/>
      <c r="K2116" s="309" t="s">
        <v>372</v>
      </c>
      <c r="L2116" s="302" t="str">
        <f t="shared" si="49"/>
        <v>오후</v>
      </c>
      <c r="M2116" s="202" t="s">
        <v>413</v>
      </c>
    </row>
    <row r="2117" spans="2:13">
      <c r="B2117" s="97" t="s">
        <v>4454</v>
      </c>
      <c r="C2117" s="72" t="s">
        <v>4456</v>
      </c>
      <c r="D2117" s="72" t="s">
        <v>4089</v>
      </c>
      <c r="E2117" s="72">
        <v>10</v>
      </c>
      <c r="F2117" s="72">
        <v>2</v>
      </c>
      <c r="G2117" s="72">
        <v>10</v>
      </c>
      <c r="H2117" s="72">
        <v>10</v>
      </c>
      <c r="I2117" s="72">
        <v>10</v>
      </c>
      <c r="J2117" s="72"/>
      <c r="K2117" s="309" t="s">
        <v>372</v>
      </c>
      <c r="L2117" s="302" t="str">
        <f t="shared" si="49"/>
        <v>야간</v>
      </c>
      <c r="M2117" s="202" t="s">
        <v>413</v>
      </c>
    </row>
    <row r="2118" spans="2:13">
      <c r="B2118" s="97" t="s">
        <v>4454</v>
      </c>
      <c r="C2118" s="72" t="s">
        <v>4456</v>
      </c>
      <c r="D2118" s="72" t="s">
        <v>4106</v>
      </c>
      <c r="E2118" s="72">
        <v>10</v>
      </c>
      <c r="F2118" s="72">
        <v>2</v>
      </c>
      <c r="G2118" s="72">
        <v>10</v>
      </c>
      <c r="H2118" s="72">
        <v>10</v>
      </c>
      <c r="I2118" s="72">
        <v>10</v>
      </c>
      <c r="J2118" s="72"/>
      <c r="K2118" s="309" t="s">
        <v>372</v>
      </c>
      <c r="L2118" s="302" t="str">
        <f t="shared" si="49"/>
        <v>야간</v>
      </c>
      <c r="M2118" s="202" t="s">
        <v>413</v>
      </c>
    </row>
    <row r="2119" spans="2:13">
      <c r="B2119" s="97" t="s">
        <v>4454</v>
      </c>
      <c r="C2119" s="72" t="s">
        <v>4457</v>
      </c>
      <c r="D2119" s="72" t="s">
        <v>4111</v>
      </c>
      <c r="E2119" s="72">
        <v>10</v>
      </c>
      <c r="F2119" s="72">
        <v>2</v>
      </c>
      <c r="G2119" s="72">
        <v>10</v>
      </c>
      <c r="H2119" s="72">
        <v>10</v>
      </c>
      <c r="I2119" s="72">
        <v>10</v>
      </c>
      <c r="J2119" s="72"/>
      <c r="K2119" s="309" t="s">
        <v>56</v>
      </c>
      <c r="L2119" s="302" t="str">
        <f t="shared" si="49"/>
        <v>오후</v>
      </c>
      <c r="M2119" s="202" t="s">
        <v>526</v>
      </c>
    </row>
    <row r="2120" spans="2:13">
      <c r="B2120" s="97" t="s">
        <v>4458</v>
      </c>
      <c r="C2120" s="72" t="s">
        <v>4455</v>
      </c>
      <c r="D2120" s="72" t="s">
        <v>3958</v>
      </c>
      <c r="E2120" s="72">
        <v>10</v>
      </c>
      <c r="F2120" s="72">
        <v>2</v>
      </c>
      <c r="G2120" s="72">
        <v>10</v>
      </c>
      <c r="H2120" s="72">
        <v>10</v>
      </c>
      <c r="I2120" s="72">
        <v>10</v>
      </c>
      <c r="J2120" s="72"/>
      <c r="K2120" s="309" t="s">
        <v>56</v>
      </c>
      <c r="L2120" s="302" t="str">
        <f t="shared" si="49"/>
        <v>오후</v>
      </c>
      <c r="M2120" s="202" t="s">
        <v>120</v>
      </c>
    </row>
    <row r="2121" spans="2:13">
      <c r="B2121" s="97" t="s">
        <v>4454</v>
      </c>
      <c r="C2121" s="72" t="s">
        <v>4456</v>
      </c>
      <c r="D2121" s="72" t="s">
        <v>4090</v>
      </c>
      <c r="E2121" s="72">
        <v>10</v>
      </c>
      <c r="F2121" s="72">
        <v>2</v>
      </c>
      <c r="G2121" s="72">
        <v>10</v>
      </c>
      <c r="H2121" s="72">
        <v>10</v>
      </c>
      <c r="I2121" s="72">
        <v>10</v>
      </c>
      <c r="J2121" s="72"/>
      <c r="K2121" s="309" t="s">
        <v>372</v>
      </c>
      <c r="L2121" s="302" t="str">
        <f t="shared" si="49"/>
        <v>야간</v>
      </c>
      <c r="M2121" s="202" t="s">
        <v>120</v>
      </c>
    </row>
    <row r="2122" spans="2:13">
      <c r="B2122" s="97" t="s">
        <v>4454</v>
      </c>
      <c r="C2122" s="72" t="s">
        <v>4456</v>
      </c>
      <c r="D2122" s="72" t="s">
        <v>4098</v>
      </c>
      <c r="E2122" s="72">
        <v>10</v>
      </c>
      <c r="F2122" s="72">
        <v>2</v>
      </c>
      <c r="G2122" s="72">
        <v>10</v>
      </c>
      <c r="H2122" s="72">
        <v>10</v>
      </c>
      <c r="I2122" s="72">
        <v>10</v>
      </c>
      <c r="J2122" s="72"/>
      <c r="K2122" s="309" t="s">
        <v>2863</v>
      </c>
      <c r="L2122" s="302" t="str">
        <f t="shared" si="49"/>
        <v>야간</v>
      </c>
      <c r="M2122" s="202" t="s">
        <v>120</v>
      </c>
    </row>
    <row r="2123" spans="2:13">
      <c r="B2123" s="97" t="s">
        <v>4454</v>
      </c>
      <c r="C2123" s="72" t="s">
        <v>4456</v>
      </c>
      <c r="D2123" s="72" t="s">
        <v>4102</v>
      </c>
      <c r="E2123" s="72">
        <v>10</v>
      </c>
      <c r="F2123" s="72">
        <v>2</v>
      </c>
      <c r="G2123" s="72">
        <v>10</v>
      </c>
      <c r="H2123" s="72">
        <v>10</v>
      </c>
      <c r="I2123" s="72">
        <v>10</v>
      </c>
      <c r="J2123" s="72"/>
      <c r="K2123" s="309" t="s">
        <v>372</v>
      </c>
      <c r="L2123" s="302" t="str">
        <f t="shared" si="49"/>
        <v>야간</v>
      </c>
      <c r="M2123" s="202" t="s">
        <v>120</v>
      </c>
    </row>
    <row r="2124" spans="2:13">
      <c r="B2124" s="97" t="s">
        <v>4454</v>
      </c>
      <c r="C2124" s="72" t="s">
        <v>4456</v>
      </c>
      <c r="D2124" s="72" t="s">
        <v>4091</v>
      </c>
      <c r="E2124" s="72">
        <v>10</v>
      </c>
      <c r="F2124" s="72">
        <v>2</v>
      </c>
      <c r="G2124" s="72">
        <v>10</v>
      </c>
      <c r="H2124" s="72">
        <v>10</v>
      </c>
      <c r="I2124" s="72">
        <v>10</v>
      </c>
      <c r="J2124" s="72"/>
      <c r="K2124" s="309" t="s">
        <v>372</v>
      </c>
      <c r="L2124" s="302" t="str">
        <f t="shared" si="49"/>
        <v>야간</v>
      </c>
      <c r="M2124" s="202" t="s">
        <v>124</v>
      </c>
    </row>
    <row r="2125" spans="2:13">
      <c r="B2125" s="97" t="s">
        <v>4458</v>
      </c>
      <c r="C2125" s="72" t="s">
        <v>4455</v>
      </c>
      <c r="D2125" s="72" t="s">
        <v>3955</v>
      </c>
      <c r="E2125" s="72">
        <v>10</v>
      </c>
      <c r="F2125" s="72">
        <v>2</v>
      </c>
      <c r="G2125" s="72">
        <v>10</v>
      </c>
      <c r="H2125" s="72">
        <v>10</v>
      </c>
      <c r="I2125" s="72">
        <v>10</v>
      </c>
      <c r="J2125" s="72"/>
      <c r="K2125" s="309" t="s">
        <v>95</v>
      </c>
      <c r="L2125" s="302" t="str">
        <f t="shared" si="49"/>
        <v>오후</v>
      </c>
      <c r="M2125" s="202"/>
    </row>
    <row r="2126" spans="2:13">
      <c r="B2126" s="97" t="s">
        <v>4458</v>
      </c>
      <c r="C2126" s="72" t="s">
        <v>4455</v>
      </c>
      <c r="D2126" s="72" t="s">
        <v>3956</v>
      </c>
      <c r="E2126" s="72">
        <v>10</v>
      </c>
      <c r="F2126" s="72">
        <v>2</v>
      </c>
      <c r="G2126" s="72">
        <v>10</v>
      </c>
      <c r="H2126" s="72">
        <v>10</v>
      </c>
      <c r="I2126" s="72">
        <v>10</v>
      </c>
      <c r="J2126" s="72"/>
      <c r="K2126" s="309" t="s">
        <v>27</v>
      </c>
      <c r="L2126" s="302" t="str">
        <f t="shared" si="49"/>
        <v>오후</v>
      </c>
      <c r="M2126" s="202"/>
    </row>
    <row r="2127" spans="2:13">
      <c r="B2127" s="97" t="s">
        <v>4458</v>
      </c>
      <c r="C2127" s="72" t="s">
        <v>4455</v>
      </c>
      <c r="D2127" s="72" t="s">
        <v>3957</v>
      </c>
      <c r="E2127" s="72">
        <v>10</v>
      </c>
      <c r="F2127" s="72">
        <v>2</v>
      </c>
      <c r="G2127" s="72">
        <v>10</v>
      </c>
      <c r="H2127" s="72">
        <v>10</v>
      </c>
      <c r="I2127" s="72">
        <v>10</v>
      </c>
      <c r="J2127" s="72"/>
      <c r="K2127" s="309" t="s">
        <v>88</v>
      </c>
      <c r="L2127" s="302" t="str">
        <f t="shared" si="49"/>
        <v>오후</v>
      </c>
      <c r="M2127" s="202"/>
    </row>
    <row r="2128" spans="2:13">
      <c r="B2128" s="97" t="s">
        <v>4454</v>
      </c>
      <c r="C2128" s="72" t="s">
        <v>4455</v>
      </c>
      <c r="D2128" s="72" t="s">
        <v>3959</v>
      </c>
      <c r="E2128" s="72">
        <v>10</v>
      </c>
      <c r="F2128" s="72">
        <v>2</v>
      </c>
      <c r="G2128" s="72">
        <v>10</v>
      </c>
      <c r="H2128" s="72">
        <v>10</v>
      </c>
      <c r="I2128" s="72">
        <v>10</v>
      </c>
      <c r="J2128" s="72"/>
      <c r="K2128" s="309" t="s">
        <v>3100</v>
      </c>
      <c r="L2128" s="302" t="str">
        <f t="shared" si="49"/>
        <v>오후</v>
      </c>
      <c r="M2128" s="202"/>
    </row>
    <row r="2129" spans="2:13">
      <c r="B2129" s="439" t="s">
        <v>4454</v>
      </c>
      <c r="C2129" s="436" t="s">
        <v>4455</v>
      </c>
      <c r="D2129" s="436" t="s">
        <v>3961</v>
      </c>
      <c r="E2129" s="436">
        <v>10</v>
      </c>
      <c r="F2129" s="436">
        <v>2</v>
      </c>
      <c r="G2129" s="436">
        <v>10</v>
      </c>
      <c r="H2129" s="436">
        <v>10</v>
      </c>
      <c r="I2129" s="436">
        <v>10</v>
      </c>
      <c r="J2129" s="436"/>
      <c r="K2129" s="440" t="s">
        <v>27</v>
      </c>
      <c r="L2129" s="441" t="str">
        <f t="shared" si="49"/>
        <v>오후</v>
      </c>
      <c r="M2129" s="442"/>
    </row>
    <row r="2130" spans="2:13">
      <c r="B2130" s="439" t="s">
        <v>4454</v>
      </c>
      <c r="C2130" s="436" t="s">
        <v>4455</v>
      </c>
      <c r="D2130" s="436" t="s">
        <v>3962</v>
      </c>
      <c r="E2130" s="436">
        <v>10</v>
      </c>
      <c r="F2130" s="436">
        <v>2</v>
      </c>
      <c r="G2130" s="436">
        <v>10</v>
      </c>
      <c r="H2130" s="436">
        <v>10</v>
      </c>
      <c r="I2130" s="436">
        <v>10</v>
      </c>
      <c r="J2130" s="436"/>
      <c r="K2130" s="440" t="s">
        <v>93</v>
      </c>
      <c r="L2130" s="441" t="str">
        <f t="shared" si="49"/>
        <v>오후</v>
      </c>
      <c r="M2130" s="442"/>
    </row>
    <row r="2131" spans="2:13">
      <c r="B2131" s="97" t="s">
        <v>4454</v>
      </c>
      <c r="C2131" s="72" t="s">
        <v>4455</v>
      </c>
      <c r="D2131" s="72" t="s">
        <v>3966</v>
      </c>
      <c r="E2131" s="72">
        <v>10</v>
      </c>
      <c r="F2131" s="72">
        <v>2</v>
      </c>
      <c r="G2131" s="72">
        <v>10</v>
      </c>
      <c r="H2131" s="72">
        <v>10</v>
      </c>
      <c r="I2131" s="72">
        <v>10</v>
      </c>
      <c r="J2131" s="72"/>
      <c r="K2131" s="309" t="s">
        <v>88</v>
      </c>
      <c r="L2131" s="302" t="str">
        <f t="shared" si="49"/>
        <v>오후</v>
      </c>
      <c r="M2131" s="202"/>
    </row>
    <row r="2132" spans="2:13">
      <c r="B2132" s="97" t="s">
        <v>4454</v>
      </c>
      <c r="C2132" s="72" t="s">
        <v>4455</v>
      </c>
      <c r="D2132" s="72" t="s">
        <v>3967</v>
      </c>
      <c r="E2132" s="72">
        <v>10</v>
      </c>
      <c r="F2132" s="72">
        <v>2</v>
      </c>
      <c r="G2132" s="72">
        <v>10</v>
      </c>
      <c r="H2132" s="72">
        <v>10</v>
      </c>
      <c r="I2132" s="72">
        <v>10</v>
      </c>
      <c r="J2132" s="72"/>
      <c r="K2132" s="309" t="s">
        <v>88</v>
      </c>
      <c r="L2132" s="302" t="str">
        <f t="shared" si="49"/>
        <v>오후</v>
      </c>
      <c r="M2132" s="202"/>
    </row>
    <row r="2133" spans="2:13">
      <c r="B2133" s="439" t="s">
        <v>4454</v>
      </c>
      <c r="C2133" s="436" t="s">
        <v>4455</v>
      </c>
      <c r="D2133" s="436" t="s">
        <v>3971</v>
      </c>
      <c r="E2133" s="436">
        <v>10</v>
      </c>
      <c r="F2133" s="436">
        <v>2</v>
      </c>
      <c r="G2133" s="436">
        <v>10</v>
      </c>
      <c r="H2133" s="436">
        <v>10</v>
      </c>
      <c r="I2133" s="436">
        <v>10</v>
      </c>
      <c r="J2133" s="436"/>
      <c r="K2133" s="440" t="s">
        <v>85</v>
      </c>
      <c r="L2133" s="441" t="str">
        <f t="shared" si="49"/>
        <v>오후</v>
      </c>
      <c r="M2133" s="442"/>
    </row>
    <row r="2134" spans="2:13">
      <c r="B2134" s="439" t="s">
        <v>4454</v>
      </c>
      <c r="C2134" s="436" t="s">
        <v>4455</v>
      </c>
      <c r="D2134" s="436" t="s">
        <v>3972</v>
      </c>
      <c r="E2134" s="436">
        <v>10</v>
      </c>
      <c r="F2134" s="436">
        <v>2</v>
      </c>
      <c r="G2134" s="436">
        <v>10</v>
      </c>
      <c r="H2134" s="436">
        <v>10</v>
      </c>
      <c r="I2134" s="436">
        <v>10</v>
      </c>
      <c r="J2134" s="436"/>
      <c r="K2134" s="440" t="s">
        <v>95</v>
      </c>
      <c r="L2134" s="441" t="str">
        <f t="shared" si="49"/>
        <v>오후</v>
      </c>
      <c r="M2134" s="442"/>
    </row>
    <row r="2135" spans="2:13">
      <c r="B2135" s="439" t="s">
        <v>4454</v>
      </c>
      <c r="C2135" s="436" t="s">
        <v>4455</v>
      </c>
      <c r="D2135" s="436" t="s">
        <v>3973</v>
      </c>
      <c r="E2135" s="436">
        <v>10</v>
      </c>
      <c r="F2135" s="436">
        <v>2</v>
      </c>
      <c r="G2135" s="436">
        <v>10</v>
      </c>
      <c r="H2135" s="436">
        <v>10</v>
      </c>
      <c r="I2135" s="436">
        <v>10</v>
      </c>
      <c r="J2135" s="436"/>
      <c r="K2135" s="440" t="s">
        <v>73</v>
      </c>
      <c r="L2135" s="441" t="str">
        <f t="shared" si="49"/>
        <v>오후</v>
      </c>
      <c r="M2135" s="442"/>
    </row>
    <row r="2136" spans="2:13">
      <c r="B2136" s="439" t="s">
        <v>4454</v>
      </c>
      <c r="C2136" s="436" t="s">
        <v>4455</v>
      </c>
      <c r="D2136" s="436" t="s">
        <v>3974</v>
      </c>
      <c r="E2136" s="436">
        <v>10</v>
      </c>
      <c r="F2136" s="436">
        <v>2</v>
      </c>
      <c r="G2136" s="436">
        <v>10</v>
      </c>
      <c r="H2136" s="436">
        <v>10</v>
      </c>
      <c r="I2136" s="436">
        <v>10</v>
      </c>
      <c r="J2136" s="436"/>
      <c r="K2136" s="440" t="s">
        <v>93</v>
      </c>
      <c r="L2136" s="441" t="str">
        <f t="shared" si="49"/>
        <v>오후</v>
      </c>
      <c r="M2136" s="442"/>
    </row>
    <row r="2137" spans="2:13">
      <c r="B2137" s="439" t="s">
        <v>4454</v>
      </c>
      <c r="C2137" s="436" t="s">
        <v>4455</v>
      </c>
      <c r="D2137" s="436" t="s">
        <v>3975</v>
      </c>
      <c r="E2137" s="436">
        <v>10</v>
      </c>
      <c r="F2137" s="436">
        <v>2</v>
      </c>
      <c r="G2137" s="436">
        <v>10</v>
      </c>
      <c r="H2137" s="436">
        <v>10</v>
      </c>
      <c r="I2137" s="436">
        <v>10</v>
      </c>
      <c r="J2137" s="436"/>
      <c r="K2137" s="440" t="s">
        <v>73</v>
      </c>
      <c r="L2137" s="441" t="str">
        <f t="shared" si="49"/>
        <v>오후</v>
      </c>
      <c r="M2137" s="442"/>
    </row>
    <row r="2138" spans="2:13">
      <c r="B2138" s="439" t="s">
        <v>4454</v>
      </c>
      <c r="C2138" s="436" t="s">
        <v>4455</v>
      </c>
      <c r="D2138" s="436" t="s">
        <v>3976</v>
      </c>
      <c r="E2138" s="436">
        <v>10</v>
      </c>
      <c r="F2138" s="436">
        <v>2</v>
      </c>
      <c r="G2138" s="436">
        <v>10</v>
      </c>
      <c r="H2138" s="436">
        <v>10</v>
      </c>
      <c r="I2138" s="436">
        <v>10</v>
      </c>
      <c r="J2138" s="436"/>
      <c r="K2138" s="440" t="s">
        <v>41</v>
      </c>
      <c r="L2138" s="441" t="str">
        <f t="shared" ref="L2138:L2169" si="50">IF(MID(D2138,1,8)&gt;="20241101",IF(VALUE(MID(D2138,10,6))&lt;120000,"오전",IF(VALUE(MID(D2138,10,2))&lt;17,"오후","야간")),
IF(MID(D2138,1,8)&lt;"20241101",IF(VALUE(MID(D2138,10,6))&lt;120000,"오전",IF(VALUE(MID(D2138,10,2))&lt;18,"오후","야간"))
))</f>
        <v>오후</v>
      </c>
      <c r="M2138" s="442"/>
    </row>
    <row r="2139" spans="2:13">
      <c r="B2139" s="439" t="s">
        <v>4454</v>
      </c>
      <c r="C2139" s="436" t="s">
        <v>4455</v>
      </c>
      <c r="D2139" s="436" t="s">
        <v>3978</v>
      </c>
      <c r="E2139" s="436">
        <v>10</v>
      </c>
      <c r="F2139" s="436">
        <v>2</v>
      </c>
      <c r="G2139" s="436">
        <v>10</v>
      </c>
      <c r="H2139" s="436">
        <v>10</v>
      </c>
      <c r="I2139" s="436">
        <v>10</v>
      </c>
      <c r="J2139" s="436"/>
      <c r="K2139" s="440" t="s">
        <v>88</v>
      </c>
      <c r="L2139" s="441" t="str">
        <f t="shared" si="50"/>
        <v>오후</v>
      </c>
      <c r="M2139" s="442"/>
    </row>
    <row r="2140" spans="2:13">
      <c r="B2140" s="97" t="s">
        <v>4454</v>
      </c>
      <c r="C2140" s="72" t="s">
        <v>4455</v>
      </c>
      <c r="D2140" s="72" t="s">
        <v>3979</v>
      </c>
      <c r="E2140" s="72">
        <v>10</v>
      </c>
      <c r="F2140" s="72">
        <v>2</v>
      </c>
      <c r="G2140" s="72">
        <v>10</v>
      </c>
      <c r="H2140" s="72">
        <v>10</v>
      </c>
      <c r="I2140" s="72">
        <v>10</v>
      </c>
      <c r="J2140" s="72"/>
      <c r="K2140" s="309" t="s">
        <v>428</v>
      </c>
      <c r="L2140" s="302" t="str">
        <f t="shared" si="50"/>
        <v>오후</v>
      </c>
      <c r="M2140" s="202"/>
    </row>
    <row r="2141" spans="2:13">
      <c r="B2141" s="439" t="s">
        <v>4454</v>
      </c>
      <c r="C2141" s="436" t="s">
        <v>4455</v>
      </c>
      <c r="D2141" s="436" t="s">
        <v>3980</v>
      </c>
      <c r="E2141" s="436">
        <v>10</v>
      </c>
      <c r="F2141" s="436">
        <v>2</v>
      </c>
      <c r="G2141" s="436">
        <v>10</v>
      </c>
      <c r="H2141" s="436">
        <v>10</v>
      </c>
      <c r="I2141" s="436">
        <v>10</v>
      </c>
      <c r="J2141" s="436"/>
      <c r="K2141" s="440" t="s">
        <v>95</v>
      </c>
      <c r="L2141" s="441" t="str">
        <f t="shared" si="50"/>
        <v>오후</v>
      </c>
      <c r="M2141" s="442"/>
    </row>
    <row r="2142" spans="2:13">
      <c r="B2142" s="439" t="s">
        <v>4454</v>
      </c>
      <c r="C2142" s="436" t="s">
        <v>4455</v>
      </c>
      <c r="D2142" s="436" t="s">
        <v>3981</v>
      </c>
      <c r="E2142" s="436">
        <v>10</v>
      </c>
      <c r="F2142" s="436">
        <v>2</v>
      </c>
      <c r="G2142" s="436">
        <v>10</v>
      </c>
      <c r="H2142" s="436">
        <v>10</v>
      </c>
      <c r="I2142" s="436">
        <v>10</v>
      </c>
      <c r="J2142" s="436"/>
      <c r="K2142" s="440" t="s">
        <v>95</v>
      </c>
      <c r="L2142" s="441" t="str">
        <f t="shared" si="50"/>
        <v>오후</v>
      </c>
      <c r="M2142" s="442"/>
    </row>
    <row r="2143" spans="2:13">
      <c r="B2143" s="439" t="s">
        <v>4454</v>
      </c>
      <c r="C2143" s="436" t="s">
        <v>4455</v>
      </c>
      <c r="D2143" s="436" t="s">
        <v>3982</v>
      </c>
      <c r="E2143" s="436">
        <v>10</v>
      </c>
      <c r="F2143" s="436">
        <v>2</v>
      </c>
      <c r="G2143" s="436">
        <v>10</v>
      </c>
      <c r="H2143" s="436">
        <v>10</v>
      </c>
      <c r="I2143" s="436">
        <v>10</v>
      </c>
      <c r="J2143" s="436"/>
      <c r="K2143" s="440" t="s">
        <v>85</v>
      </c>
      <c r="L2143" s="441" t="str">
        <f t="shared" si="50"/>
        <v>오후</v>
      </c>
      <c r="M2143" s="442"/>
    </row>
    <row r="2144" spans="2:13">
      <c r="B2144" s="439" t="s">
        <v>4454</v>
      </c>
      <c r="C2144" s="436" t="s">
        <v>4455</v>
      </c>
      <c r="D2144" s="436" t="s">
        <v>3983</v>
      </c>
      <c r="E2144" s="436">
        <v>10</v>
      </c>
      <c r="F2144" s="436">
        <v>2</v>
      </c>
      <c r="G2144" s="436">
        <v>10</v>
      </c>
      <c r="H2144" s="436">
        <v>10</v>
      </c>
      <c r="I2144" s="436">
        <v>10</v>
      </c>
      <c r="J2144" s="436"/>
      <c r="K2144" s="440" t="s">
        <v>95</v>
      </c>
      <c r="L2144" s="441" t="str">
        <f t="shared" si="50"/>
        <v>오후</v>
      </c>
      <c r="M2144" s="442"/>
    </row>
    <row r="2145" spans="2:13">
      <c r="B2145" s="439" t="s">
        <v>4454</v>
      </c>
      <c r="C2145" s="436" t="s">
        <v>4455</v>
      </c>
      <c r="D2145" s="436" t="s">
        <v>3984</v>
      </c>
      <c r="E2145" s="436">
        <v>10</v>
      </c>
      <c r="F2145" s="436">
        <v>2</v>
      </c>
      <c r="G2145" s="436">
        <v>10</v>
      </c>
      <c r="H2145" s="436">
        <v>10</v>
      </c>
      <c r="I2145" s="436">
        <v>10</v>
      </c>
      <c r="J2145" s="436"/>
      <c r="K2145" s="440" t="s">
        <v>95</v>
      </c>
      <c r="L2145" s="441" t="str">
        <f t="shared" si="50"/>
        <v>오후</v>
      </c>
      <c r="M2145" s="442"/>
    </row>
    <row r="2146" spans="2:13">
      <c r="B2146" s="97" t="s">
        <v>4454</v>
      </c>
      <c r="C2146" s="72" t="s">
        <v>4455</v>
      </c>
      <c r="D2146" s="72" t="s">
        <v>3985</v>
      </c>
      <c r="E2146" s="72">
        <v>10</v>
      </c>
      <c r="F2146" s="72">
        <v>2</v>
      </c>
      <c r="G2146" s="72">
        <v>10</v>
      </c>
      <c r="H2146" s="72">
        <v>10</v>
      </c>
      <c r="I2146" s="72">
        <v>10</v>
      </c>
      <c r="J2146" s="72"/>
      <c r="K2146" s="309" t="s">
        <v>88</v>
      </c>
      <c r="L2146" s="302" t="str">
        <f t="shared" si="50"/>
        <v>오후</v>
      </c>
      <c r="M2146" s="202"/>
    </row>
    <row r="2147" spans="2:13">
      <c r="B2147" s="97" t="s">
        <v>4454</v>
      </c>
      <c r="C2147" s="72" t="s">
        <v>4455</v>
      </c>
      <c r="D2147" s="72" t="s">
        <v>3986</v>
      </c>
      <c r="E2147" s="72">
        <v>10</v>
      </c>
      <c r="F2147" s="72">
        <v>2</v>
      </c>
      <c r="G2147" s="72">
        <v>10</v>
      </c>
      <c r="H2147" s="72">
        <v>10</v>
      </c>
      <c r="I2147" s="72">
        <v>10</v>
      </c>
      <c r="J2147" s="72"/>
      <c r="K2147" s="309" t="s">
        <v>85</v>
      </c>
      <c r="L2147" s="302" t="str">
        <f t="shared" si="50"/>
        <v>오후</v>
      </c>
      <c r="M2147" s="202"/>
    </row>
    <row r="2148" spans="2:13">
      <c r="B2148" s="439" t="s">
        <v>4454</v>
      </c>
      <c r="C2148" s="436" t="s">
        <v>4455</v>
      </c>
      <c r="D2148" s="436" t="s">
        <v>3987</v>
      </c>
      <c r="E2148" s="436">
        <v>10</v>
      </c>
      <c r="F2148" s="436">
        <v>2</v>
      </c>
      <c r="G2148" s="436">
        <v>10</v>
      </c>
      <c r="H2148" s="436">
        <v>10</v>
      </c>
      <c r="I2148" s="436">
        <v>10</v>
      </c>
      <c r="J2148" s="436"/>
      <c r="K2148" s="440" t="s">
        <v>88</v>
      </c>
      <c r="L2148" s="441" t="str">
        <f t="shared" si="50"/>
        <v>오후</v>
      </c>
      <c r="M2148" s="442"/>
    </row>
    <row r="2149" spans="2:13">
      <c r="B2149" s="439" t="s">
        <v>4454</v>
      </c>
      <c r="C2149" s="436" t="s">
        <v>4455</v>
      </c>
      <c r="D2149" s="436" t="s">
        <v>3988</v>
      </c>
      <c r="E2149" s="436">
        <v>10</v>
      </c>
      <c r="F2149" s="436">
        <v>2</v>
      </c>
      <c r="G2149" s="436">
        <v>10</v>
      </c>
      <c r="H2149" s="436">
        <v>10</v>
      </c>
      <c r="I2149" s="436">
        <v>10</v>
      </c>
      <c r="J2149" s="436"/>
      <c r="K2149" s="440" t="s">
        <v>41</v>
      </c>
      <c r="L2149" s="441" t="str">
        <f t="shared" si="50"/>
        <v>오후</v>
      </c>
      <c r="M2149" s="442"/>
    </row>
    <row r="2150" spans="2:13">
      <c r="B2150" s="439" t="s">
        <v>4454</v>
      </c>
      <c r="C2150" s="436" t="s">
        <v>4455</v>
      </c>
      <c r="D2150" s="436" t="s">
        <v>3989</v>
      </c>
      <c r="E2150" s="436">
        <v>10</v>
      </c>
      <c r="F2150" s="436">
        <v>2</v>
      </c>
      <c r="G2150" s="436">
        <v>10</v>
      </c>
      <c r="H2150" s="436">
        <v>10</v>
      </c>
      <c r="I2150" s="436">
        <v>10</v>
      </c>
      <c r="J2150" s="436"/>
      <c r="K2150" s="440" t="s">
        <v>41</v>
      </c>
      <c r="L2150" s="441" t="str">
        <f t="shared" si="50"/>
        <v>오후</v>
      </c>
      <c r="M2150" s="442"/>
    </row>
    <row r="2151" spans="2:13">
      <c r="B2151" s="439" t="s">
        <v>4454</v>
      </c>
      <c r="C2151" s="436" t="s">
        <v>4455</v>
      </c>
      <c r="D2151" s="436" t="s">
        <v>3990</v>
      </c>
      <c r="E2151" s="436">
        <v>10</v>
      </c>
      <c r="F2151" s="436">
        <v>2</v>
      </c>
      <c r="G2151" s="436">
        <v>10</v>
      </c>
      <c r="H2151" s="436">
        <v>10</v>
      </c>
      <c r="I2151" s="436">
        <v>10</v>
      </c>
      <c r="J2151" s="436"/>
      <c r="K2151" s="440" t="s">
        <v>41</v>
      </c>
      <c r="L2151" s="441" t="str">
        <f t="shared" si="50"/>
        <v>오후</v>
      </c>
      <c r="M2151" s="442"/>
    </row>
    <row r="2152" spans="2:13">
      <c r="B2152" s="439" t="s">
        <v>4454</v>
      </c>
      <c r="C2152" s="436" t="s">
        <v>4455</v>
      </c>
      <c r="D2152" s="436" t="s">
        <v>3991</v>
      </c>
      <c r="E2152" s="436">
        <v>10</v>
      </c>
      <c r="F2152" s="436">
        <v>2</v>
      </c>
      <c r="G2152" s="436">
        <v>10</v>
      </c>
      <c r="H2152" s="436">
        <v>10</v>
      </c>
      <c r="I2152" s="436">
        <v>10</v>
      </c>
      <c r="J2152" s="436"/>
      <c r="K2152" s="440" t="s">
        <v>3047</v>
      </c>
      <c r="L2152" s="441" t="str">
        <f t="shared" si="50"/>
        <v>오후</v>
      </c>
      <c r="M2152" s="442"/>
    </row>
    <row r="2153" spans="2:13">
      <c r="B2153" s="97" t="s">
        <v>4454</v>
      </c>
      <c r="C2153" s="72" t="s">
        <v>4455</v>
      </c>
      <c r="D2153" s="72" t="s">
        <v>3992</v>
      </c>
      <c r="E2153" s="72">
        <v>10</v>
      </c>
      <c r="F2153" s="72">
        <v>2</v>
      </c>
      <c r="G2153" s="72">
        <v>10</v>
      </c>
      <c r="H2153" s="72">
        <v>10</v>
      </c>
      <c r="I2153" s="72">
        <v>10</v>
      </c>
      <c r="J2153" s="72"/>
      <c r="K2153" s="309" t="s">
        <v>473</v>
      </c>
      <c r="L2153" s="302" t="str">
        <f t="shared" si="50"/>
        <v>오후</v>
      </c>
      <c r="M2153" s="202"/>
    </row>
    <row r="2154" spans="2:13">
      <c r="B2154" s="439" t="s">
        <v>4454</v>
      </c>
      <c r="C2154" s="436" t="s">
        <v>4455</v>
      </c>
      <c r="D2154" s="436" t="s">
        <v>3993</v>
      </c>
      <c r="E2154" s="436">
        <v>10</v>
      </c>
      <c r="F2154" s="436">
        <v>2</v>
      </c>
      <c r="G2154" s="436">
        <v>10</v>
      </c>
      <c r="H2154" s="436">
        <v>10</v>
      </c>
      <c r="I2154" s="436">
        <v>10</v>
      </c>
      <c r="J2154" s="436"/>
      <c r="K2154" s="440" t="s">
        <v>88</v>
      </c>
      <c r="L2154" s="441" t="str">
        <f t="shared" si="50"/>
        <v>오후</v>
      </c>
      <c r="M2154" s="442"/>
    </row>
    <row r="2155" spans="2:13">
      <c r="B2155" s="97" t="s">
        <v>4454</v>
      </c>
      <c r="C2155" s="72" t="s">
        <v>4455</v>
      </c>
      <c r="D2155" s="72" t="s">
        <v>3995</v>
      </c>
      <c r="E2155" s="72">
        <v>10</v>
      </c>
      <c r="F2155" s="72">
        <v>2</v>
      </c>
      <c r="G2155" s="72">
        <v>10</v>
      </c>
      <c r="H2155" s="72">
        <v>10</v>
      </c>
      <c r="I2155" s="72">
        <v>10</v>
      </c>
      <c r="J2155" s="72"/>
      <c r="K2155" s="309" t="s">
        <v>27</v>
      </c>
      <c r="L2155" s="302" t="str">
        <f t="shared" si="50"/>
        <v>오후</v>
      </c>
      <c r="M2155" s="202"/>
    </row>
    <row r="2156" spans="2:13">
      <c r="B2156" s="97" t="s">
        <v>4454</v>
      </c>
      <c r="C2156" s="72" t="s">
        <v>4456</v>
      </c>
      <c r="D2156" s="72" t="s">
        <v>3996</v>
      </c>
      <c r="E2156" s="72">
        <v>10</v>
      </c>
      <c r="F2156" s="72">
        <v>2</v>
      </c>
      <c r="G2156" s="72">
        <v>10</v>
      </c>
      <c r="H2156" s="72">
        <v>10</v>
      </c>
      <c r="I2156" s="72">
        <v>10</v>
      </c>
      <c r="J2156" s="72"/>
      <c r="K2156" s="309" t="s">
        <v>27</v>
      </c>
      <c r="L2156" s="302" t="str">
        <f t="shared" si="50"/>
        <v>야간</v>
      </c>
      <c r="M2156" s="202"/>
    </row>
    <row r="2157" spans="2:13">
      <c r="B2157" s="97" t="s">
        <v>4454</v>
      </c>
      <c r="C2157" s="72" t="s">
        <v>4456</v>
      </c>
      <c r="D2157" s="72" t="s">
        <v>3998</v>
      </c>
      <c r="E2157" s="72">
        <v>10</v>
      </c>
      <c r="F2157" s="72">
        <v>2</v>
      </c>
      <c r="G2157" s="72">
        <v>10</v>
      </c>
      <c r="H2157" s="72">
        <v>10</v>
      </c>
      <c r="I2157" s="72">
        <v>10</v>
      </c>
      <c r="J2157" s="72"/>
      <c r="K2157" s="309" t="s">
        <v>73</v>
      </c>
      <c r="L2157" s="302" t="str">
        <f t="shared" si="50"/>
        <v>야간</v>
      </c>
      <c r="M2157" s="202"/>
    </row>
    <row r="2158" spans="2:13">
      <c r="B2158" s="97" t="s">
        <v>4454</v>
      </c>
      <c r="C2158" s="72" t="s">
        <v>4456</v>
      </c>
      <c r="D2158" s="72" t="s">
        <v>3999</v>
      </c>
      <c r="E2158" s="72">
        <v>10</v>
      </c>
      <c r="F2158" s="72">
        <v>2</v>
      </c>
      <c r="G2158" s="72">
        <v>10</v>
      </c>
      <c r="H2158" s="72">
        <v>10</v>
      </c>
      <c r="I2158" s="72">
        <v>10</v>
      </c>
      <c r="J2158" s="72"/>
      <c r="K2158" s="309" t="s">
        <v>27</v>
      </c>
      <c r="L2158" s="302" t="str">
        <f t="shared" si="50"/>
        <v>야간</v>
      </c>
      <c r="M2158" s="202"/>
    </row>
    <row r="2159" spans="2:13">
      <c r="B2159" s="97" t="s">
        <v>4454</v>
      </c>
      <c r="C2159" s="72" t="s">
        <v>4456</v>
      </c>
      <c r="D2159" s="72" t="s">
        <v>4000</v>
      </c>
      <c r="E2159" s="72">
        <v>10</v>
      </c>
      <c r="F2159" s="72">
        <v>2</v>
      </c>
      <c r="G2159" s="72">
        <v>10</v>
      </c>
      <c r="H2159" s="72">
        <v>10</v>
      </c>
      <c r="I2159" s="72">
        <v>10</v>
      </c>
      <c r="J2159" s="72"/>
      <c r="K2159" s="309" t="s">
        <v>27</v>
      </c>
      <c r="L2159" s="302" t="str">
        <f t="shared" si="50"/>
        <v>야간</v>
      </c>
      <c r="M2159" s="202"/>
    </row>
    <row r="2160" spans="2:13">
      <c r="B2160" s="97" t="s">
        <v>4454</v>
      </c>
      <c r="C2160" s="72" t="s">
        <v>4456</v>
      </c>
      <c r="D2160" s="72" t="s">
        <v>4001</v>
      </c>
      <c r="E2160" s="72">
        <v>10</v>
      </c>
      <c r="F2160" s="72">
        <v>2</v>
      </c>
      <c r="G2160" s="72">
        <v>10</v>
      </c>
      <c r="H2160" s="72">
        <v>10</v>
      </c>
      <c r="I2160" s="72">
        <v>10</v>
      </c>
      <c r="J2160" s="72"/>
      <c r="K2160" s="309" t="s">
        <v>27</v>
      </c>
      <c r="L2160" s="302" t="str">
        <f t="shared" si="50"/>
        <v>야간</v>
      </c>
      <c r="M2160" s="202"/>
    </row>
    <row r="2161" spans="2:13">
      <c r="B2161" s="97" t="s">
        <v>4454</v>
      </c>
      <c r="C2161" s="72" t="s">
        <v>4456</v>
      </c>
      <c r="D2161" s="72" t="s">
        <v>4002</v>
      </c>
      <c r="E2161" s="72">
        <v>10</v>
      </c>
      <c r="F2161" s="72">
        <v>2</v>
      </c>
      <c r="G2161" s="72">
        <v>10</v>
      </c>
      <c r="H2161" s="72">
        <v>10</v>
      </c>
      <c r="I2161" s="72">
        <v>10</v>
      </c>
      <c r="J2161" s="72"/>
      <c r="K2161" s="309" t="s">
        <v>27</v>
      </c>
      <c r="L2161" s="302" t="str">
        <f t="shared" si="50"/>
        <v>야간</v>
      </c>
      <c r="M2161" s="202"/>
    </row>
    <row r="2162" spans="2:13">
      <c r="B2162" s="97" t="s">
        <v>4454</v>
      </c>
      <c r="C2162" s="72" t="s">
        <v>4456</v>
      </c>
      <c r="D2162" s="72" t="s">
        <v>4003</v>
      </c>
      <c r="E2162" s="72">
        <v>10</v>
      </c>
      <c r="F2162" s="72">
        <v>2</v>
      </c>
      <c r="G2162" s="72">
        <v>10</v>
      </c>
      <c r="H2162" s="72">
        <v>10</v>
      </c>
      <c r="I2162" s="72">
        <v>10</v>
      </c>
      <c r="J2162" s="72"/>
      <c r="K2162" s="309" t="s">
        <v>95</v>
      </c>
      <c r="L2162" s="302" t="str">
        <f t="shared" si="50"/>
        <v>야간</v>
      </c>
      <c r="M2162" s="202"/>
    </row>
    <row r="2163" spans="2:13">
      <c r="B2163" s="97" t="s">
        <v>4454</v>
      </c>
      <c r="C2163" s="72" t="s">
        <v>4456</v>
      </c>
      <c r="D2163" s="72" t="s">
        <v>4004</v>
      </c>
      <c r="E2163" s="72">
        <v>10</v>
      </c>
      <c r="F2163" s="72">
        <v>2</v>
      </c>
      <c r="G2163" s="72">
        <v>10</v>
      </c>
      <c r="H2163" s="72">
        <v>10</v>
      </c>
      <c r="I2163" s="72">
        <v>10</v>
      </c>
      <c r="J2163" s="72"/>
      <c r="K2163" s="309" t="s">
        <v>91</v>
      </c>
      <c r="L2163" s="302" t="str">
        <f t="shared" si="50"/>
        <v>야간</v>
      </c>
      <c r="M2163" s="202"/>
    </row>
    <row r="2164" spans="2:13">
      <c r="B2164" s="97" t="s">
        <v>4454</v>
      </c>
      <c r="C2164" s="72" t="s">
        <v>4456</v>
      </c>
      <c r="D2164" s="72" t="s">
        <v>4005</v>
      </c>
      <c r="E2164" s="72">
        <v>10</v>
      </c>
      <c r="F2164" s="72">
        <v>2</v>
      </c>
      <c r="G2164" s="72">
        <v>10</v>
      </c>
      <c r="H2164" s="72">
        <v>10</v>
      </c>
      <c r="I2164" s="72">
        <v>10</v>
      </c>
      <c r="J2164" s="72"/>
      <c r="K2164" s="309" t="s">
        <v>27</v>
      </c>
      <c r="L2164" s="302" t="str">
        <f t="shared" si="50"/>
        <v>야간</v>
      </c>
      <c r="M2164" s="202"/>
    </row>
    <row r="2165" spans="2:13">
      <c r="B2165" s="97" t="s">
        <v>4454</v>
      </c>
      <c r="C2165" s="72" t="s">
        <v>4456</v>
      </c>
      <c r="D2165" s="72" t="s">
        <v>4006</v>
      </c>
      <c r="E2165" s="72">
        <v>10</v>
      </c>
      <c r="F2165" s="72">
        <v>2</v>
      </c>
      <c r="G2165" s="72">
        <v>10</v>
      </c>
      <c r="H2165" s="72">
        <v>10</v>
      </c>
      <c r="I2165" s="72">
        <v>10</v>
      </c>
      <c r="J2165" s="72"/>
      <c r="K2165" s="309" t="s">
        <v>27</v>
      </c>
      <c r="L2165" s="302" t="str">
        <f t="shared" si="50"/>
        <v>야간</v>
      </c>
      <c r="M2165" s="202"/>
    </row>
    <row r="2166" spans="2:13">
      <c r="B2166" s="97" t="s">
        <v>4454</v>
      </c>
      <c r="C2166" s="72" t="s">
        <v>4456</v>
      </c>
      <c r="D2166" s="72" t="s">
        <v>4007</v>
      </c>
      <c r="E2166" s="72">
        <v>10</v>
      </c>
      <c r="F2166" s="72">
        <v>2</v>
      </c>
      <c r="G2166" s="72">
        <v>10</v>
      </c>
      <c r="H2166" s="72">
        <v>10</v>
      </c>
      <c r="I2166" s="72">
        <v>10</v>
      </c>
      <c r="J2166" s="72"/>
      <c r="K2166" s="309" t="s">
        <v>73</v>
      </c>
      <c r="L2166" s="302" t="str">
        <f t="shared" si="50"/>
        <v>야간</v>
      </c>
      <c r="M2166" s="202"/>
    </row>
    <row r="2167" spans="2:13">
      <c r="B2167" s="97" t="s">
        <v>4454</v>
      </c>
      <c r="C2167" s="72" t="s">
        <v>4456</v>
      </c>
      <c r="D2167" s="72" t="s">
        <v>4008</v>
      </c>
      <c r="E2167" s="72">
        <v>10</v>
      </c>
      <c r="F2167" s="72">
        <v>2</v>
      </c>
      <c r="G2167" s="72">
        <v>10</v>
      </c>
      <c r="H2167" s="72">
        <v>10</v>
      </c>
      <c r="I2167" s="72">
        <v>10</v>
      </c>
      <c r="J2167" s="72"/>
      <c r="K2167" s="309" t="s">
        <v>27</v>
      </c>
      <c r="L2167" s="302" t="str">
        <f t="shared" si="50"/>
        <v>야간</v>
      </c>
      <c r="M2167" s="202"/>
    </row>
    <row r="2168" spans="2:13">
      <c r="B2168" s="97" t="s">
        <v>4454</v>
      </c>
      <c r="C2168" s="72" t="s">
        <v>4456</v>
      </c>
      <c r="D2168" s="72" t="s">
        <v>4009</v>
      </c>
      <c r="E2168" s="72">
        <v>10</v>
      </c>
      <c r="F2168" s="72">
        <v>2</v>
      </c>
      <c r="G2168" s="72">
        <v>10</v>
      </c>
      <c r="H2168" s="72">
        <v>10</v>
      </c>
      <c r="I2168" s="72">
        <v>10</v>
      </c>
      <c r="J2168" s="72"/>
      <c r="K2168" s="309" t="s">
        <v>73</v>
      </c>
      <c r="L2168" s="302" t="str">
        <f t="shared" si="50"/>
        <v>야간</v>
      </c>
      <c r="M2168" s="202"/>
    </row>
    <row r="2169" spans="2:13">
      <c r="B2169" s="97" t="s">
        <v>4454</v>
      </c>
      <c r="C2169" s="72" t="s">
        <v>4456</v>
      </c>
      <c r="D2169" s="72" t="s">
        <v>4010</v>
      </c>
      <c r="E2169" s="72">
        <v>10</v>
      </c>
      <c r="F2169" s="72">
        <v>2</v>
      </c>
      <c r="G2169" s="72">
        <v>10</v>
      </c>
      <c r="H2169" s="72">
        <v>10</v>
      </c>
      <c r="I2169" s="72">
        <v>10</v>
      </c>
      <c r="J2169" s="72"/>
      <c r="K2169" s="309" t="s">
        <v>27</v>
      </c>
      <c r="L2169" s="302" t="str">
        <f t="shared" si="50"/>
        <v>야간</v>
      </c>
      <c r="M2169" s="202"/>
    </row>
    <row r="2170" spans="2:13">
      <c r="B2170" s="97" t="s">
        <v>4454</v>
      </c>
      <c r="C2170" s="72" t="s">
        <v>4456</v>
      </c>
      <c r="D2170" s="72" t="s">
        <v>4011</v>
      </c>
      <c r="E2170" s="72">
        <v>10</v>
      </c>
      <c r="F2170" s="72">
        <v>2</v>
      </c>
      <c r="G2170" s="72">
        <v>10</v>
      </c>
      <c r="H2170" s="72">
        <v>10</v>
      </c>
      <c r="I2170" s="72">
        <v>10</v>
      </c>
      <c r="J2170" s="72"/>
      <c r="K2170" s="309" t="s">
        <v>27</v>
      </c>
      <c r="L2170" s="302" t="str">
        <f t="shared" ref="L2170:L2201" si="51">IF(MID(D2170,1,8)&gt;="20241101",IF(VALUE(MID(D2170,10,6))&lt;120000,"오전",IF(VALUE(MID(D2170,10,2))&lt;17,"오후","야간")),
IF(MID(D2170,1,8)&lt;"20241101",IF(VALUE(MID(D2170,10,6))&lt;120000,"오전",IF(VALUE(MID(D2170,10,2))&lt;18,"오후","야간"))
))</f>
        <v>야간</v>
      </c>
      <c r="M2170" s="202"/>
    </row>
    <row r="2171" spans="2:13">
      <c r="B2171" s="97" t="s">
        <v>4454</v>
      </c>
      <c r="C2171" s="72" t="s">
        <v>4456</v>
      </c>
      <c r="D2171" s="72" t="s">
        <v>4012</v>
      </c>
      <c r="E2171" s="72">
        <v>10</v>
      </c>
      <c r="F2171" s="72">
        <v>2</v>
      </c>
      <c r="G2171" s="72">
        <v>10</v>
      </c>
      <c r="H2171" s="72">
        <v>10</v>
      </c>
      <c r="I2171" s="72">
        <v>10</v>
      </c>
      <c r="J2171" s="72"/>
      <c r="K2171" s="309" t="s">
        <v>95</v>
      </c>
      <c r="L2171" s="302" t="str">
        <f t="shared" si="51"/>
        <v>야간</v>
      </c>
      <c r="M2171" s="202"/>
    </row>
    <row r="2172" spans="2:13">
      <c r="B2172" s="97" t="s">
        <v>4454</v>
      </c>
      <c r="C2172" s="72" t="s">
        <v>4456</v>
      </c>
      <c r="D2172" s="72" t="s">
        <v>4013</v>
      </c>
      <c r="E2172" s="72">
        <v>10</v>
      </c>
      <c r="F2172" s="72">
        <v>2</v>
      </c>
      <c r="G2172" s="72">
        <v>10</v>
      </c>
      <c r="H2172" s="72">
        <v>10</v>
      </c>
      <c r="I2172" s="72">
        <v>10</v>
      </c>
      <c r="J2172" s="72"/>
      <c r="K2172" s="309" t="s">
        <v>27</v>
      </c>
      <c r="L2172" s="302" t="str">
        <f t="shared" si="51"/>
        <v>야간</v>
      </c>
      <c r="M2172" s="202"/>
    </row>
    <row r="2173" spans="2:13">
      <c r="B2173" s="97" t="s">
        <v>4454</v>
      </c>
      <c r="C2173" s="72" t="s">
        <v>4456</v>
      </c>
      <c r="D2173" s="72" t="s">
        <v>4014</v>
      </c>
      <c r="E2173" s="72">
        <v>10</v>
      </c>
      <c r="F2173" s="72">
        <v>2</v>
      </c>
      <c r="G2173" s="72">
        <v>10</v>
      </c>
      <c r="H2173" s="72">
        <v>10</v>
      </c>
      <c r="I2173" s="72">
        <v>10</v>
      </c>
      <c r="J2173" s="72"/>
      <c r="K2173" s="309" t="s">
        <v>91</v>
      </c>
      <c r="L2173" s="302" t="str">
        <f t="shared" si="51"/>
        <v>야간</v>
      </c>
      <c r="M2173" s="202"/>
    </row>
    <row r="2174" spans="2:13">
      <c r="B2174" s="97" t="s">
        <v>4454</v>
      </c>
      <c r="C2174" s="72" t="s">
        <v>4456</v>
      </c>
      <c r="D2174" s="72" t="s">
        <v>4015</v>
      </c>
      <c r="E2174" s="72">
        <v>10</v>
      </c>
      <c r="F2174" s="72">
        <v>2</v>
      </c>
      <c r="G2174" s="72">
        <v>10</v>
      </c>
      <c r="H2174" s="72">
        <v>10</v>
      </c>
      <c r="I2174" s="72">
        <v>10</v>
      </c>
      <c r="J2174" s="72"/>
      <c r="K2174" s="309" t="s">
        <v>41</v>
      </c>
      <c r="L2174" s="302" t="str">
        <f t="shared" si="51"/>
        <v>야간</v>
      </c>
      <c r="M2174" s="202"/>
    </row>
    <row r="2175" spans="2:13">
      <c r="B2175" s="97" t="s">
        <v>4454</v>
      </c>
      <c r="C2175" s="72" t="s">
        <v>4456</v>
      </c>
      <c r="D2175" s="72" t="s">
        <v>4016</v>
      </c>
      <c r="E2175" s="72">
        <v>10</v>
      </c>
      <c r="F2175" s="72">
        <v>2</v>
      </c>
      <c r="G2175" s="72">
        <v>10</v>
      </c>
      <c r="H2175" s="72">
        <v>10</v>
      </c>
      <c r="I2175" s="72">
        <v>10</v>
      </c>
      <c r="J2175" s="72"/>
      <c r="K2175" s="309" t="s">
        <v>4451</v>
      </c>
      <c r="L2175" s="302" t="str">
        <f t="shared" si="51"/>
        <v>야간</v>
      </c>
      <c r="M2175" s="202"/>
    </row>
    <row r="2176" spans="2:13">
      <c r="B2176" s="97" t="s">
        <v>4454</v>
      </c>
      <c r="C2176" s="72" t="s">
        <v>4456</v>
      </c>
      <c r="D2176" s="72" t="s">
        <v>4017</v>
      </c>
      <c r="E2176" s="72">
        <v>10</v>
      </c>
      <c r="F2176" s="72">
        <v>2</v>
      </c>
      <c r="G2176" s="72">
        <v>10</v>
      </c>
      <c r="H2176" s="72">
        <v>10</v>
      </c>
      <c r="I2176" s="72">
        <v>10</v>
      </c>
      <c r="J2176" s="72"/>
      <c r="K2176" s="309" t="s">
        <v>41</v>
      </c>
      <c r="L2176" s="302" t="str">
        <f t="shared" si="51"/>
        <v>야간</v>
      </c>
      <c r="M2176" s="202"/>
    </row>
    <row r="2177" spans="2:13">
      <c r="B2177" s="97" t="s">
        <v>4454</v>
      </c>
      <c r="C2177" s="72" t="s">
        <v>4456</v>
      </c>
      <c r="D2177" s="72" t="s">
        <v>4018</v>
      </c>
      <c r="E2177" s="72">
        <v>10</v>
      </c>
      <c r="F2177" s="72">
        <v>2</v>
      </c>
      <c r="G2177" s="72">
        <v>10</v>
      </c>
      <c r="H2177" s="72">
        <v>10</v>
      </c>
      <c r="I2177" s="72">
        <v>10</v>
      </c>
      <c r="J2177" s="72"/>
      <c r="K2177" s="309" t="s">
        <v>95</v>
      </c>
      <c r="L2177" s="302" t="str">
        <f t="shared" si="51"/>
        <v>야간</v>
      </c>
      <c r="M2177" s="202"/>
    </row>
    <row r="2178" spans="2:13">
      <c r="B2178" s="97" t="s">
        <v>4454</v>
      </c>
      <c r="C2178" s="72" t="s">
        <v>4456</v>
      </c>
      <c r="D2178" s="72" t="s">
        <v>4019</v>
      </c>
      <c r="E2178" s="72">
        <v>10</v>
      </c>
      <c r="F2178" s="72">
        <v>2</v>
      </c>
      <c r="G2178" s="72">
        <v>10</v>
      </c>
      <c r="H2178" s="72">
        <v>10</v>
      </c>
      <c r="I2178" s="72">
        <v>10</v>
      </c>
      <c r="J2178" s="72"/>
      <c r="K2178" s="309" t="s">
        <v>420</v>
      </c>
      <c r="L2178" s="302" t="str">
        <f t="shared" si="51"/>
        <v>야간</v>
      </c>
      <c r="M2178" s="202"/>
    </row>
    <row r="2179" spans="2:13">
      <c r="B2179" s="97" t="s">
        <v>4454</v>
      </c>
      <c r="C2179" s="72" t="s">
        <v>4456</v>
      </c>
      <c r="D2179" s="72" t="s">
        <v>4020</v>
      </c>
      <c r="E2179" s="72">
        <v>10</v>
      </c>
      <c r="F2179" s="72">
        <v>2</v>
      </c>
      <c r="G2179" s="72">
        <v>10</v>
      </c>
      <c r="H2179" s="72">
        <v>10</v>
      </c>
      <c r="I2179" s="72">
        <v>10</v>
      </c>
      <c r="J2179" s="72"/>
      <c r="K2179" s="309" t="s">
        <v>41</v>
      </c>
      <c r="L2179" s="302" t="str">
        <f t="shared" si="51"/>
        <v>야간</v>
      </c>
      <c r="M2179" s="202"/>
    </row>
    <row r="2180" spans="2:13">
      <c r="B2180" s="97" t="s">
        <v>4454</v>
      </c>
      <c r="C2180" s="72" t="s">
        <v>4456</v>
      </c>
      <c r="D2180" s="72" t="s">
        <v>4021</v>
      </c>
      <c r="E2180" s="72">
        <v>10</v>
      </c>
      <c r="F2180" s="72">
        <v>2</v>
      </c>
      <c r="G2180" s="72">
        <v>10</v>
      </c>
      <c r="H2180" s="72">
        <v>10</v>
      </c>
      <c r="I2180" s="72">
        <v>10</v>
      </c>
      <c r="J2180" s="72"/>
      <c r="K2180" s="309" t="s">
        <v>420</v>
      </c>
      <c r="L2180" s="302" t="str">
        <f t="shared" si="51"/>
        <v>야간</v>
      </c>
      <c r="M2180" s="202"/>
    </row>
    <row r="2181" spans="2:13">
      <c r="B2181" s="97" t="s">
        <v>4454</v>
      </c>
      <c r="C2181" s="72" t="s">
        <v>4456</v>
      </c>
      <c r="D2181" s="72" t="s">
        <v>4022</v>
      </c>
      <c r="E2181" s="72">
        <v>10</v>
      </c>
      <c r="F2181" s="72">
        <v>2</v>
      </c>
      <c r="G2181" s="72">
        <v>10</v>
      </c>
      <c r="H2181" s="72">
        <v>10</v>
      </c>
      <c r="I2181" s="72">
        <v>10</v>
      </c>
      <c r="J2181" s="72"/>
      <c r="K2181" s="309" t="s">
        <v>41</v>
      </c>
      <c r="L2181" s="302" t="str">
        <f t="shared" si="51"/>
        <v>야간</v>
      </c>
      <c r="M2181" s="202"/>
    </row>
    <row r="2182" spans="2:13">
      <c r="B2182" s="97" t="s">
        <v>4454</v>
      </c>
      <c r="C2182" s="72" t="s">
        <v>4456</v>
      </c>
      <c r="D2182" s="72" t="s">
        <v>4023</v>
      </c>
      <c r="E2182" s="72">
        <v>10</v>
      </c>
      <c r="F2182" s="72">
        <v>2</v>
      </c>
      <c r="G2182" s="72">
        <v>10</v>
      </c>
      <c r="H2182" s="72">
        <v>10</v>
      </c>
      <c r="I2182" s="72">
        <v>10</v>
      </c>
      <c r="J2182" s="72"/>
      <c r="K2182" s="309" t="s">
        <v>420</v>
      </c>
      <c r="L2182" s="302" t="str">
        <f t="shared" si="51"/>
        <v>야간</v>
      </c>
      <c r="M2182" s="202"/>
    </row>
    <row r="2183" spans="2:13">
      <c r="B2183" s="97" t="s">
        <v>4454</v>
      </c>
      <c r="C2183" s="72" t="s">
        <v>4456</v>
      </c>
      <c r="D2183" s="72" t="s">
        <v>4024</v>
      </c>
      <c r="E2183" s="72">
        <v>10</v>
      </c>
      <c r="F2183" s="72">
        <v>2</v>
      </c>
      <c r="G2183" s="72">
        <v>10</v>
      </c>
      <c r="H2183" s="72">
        <v>10</v>
      </c>
      <c r="I2183" s="72">
        <v>10</v>
      </c>
      <c r="J2183" s="72"/>
      <c r="K2183" s="309" t="s">
        <v>420</v>
      </c>
      <c r="L2183" s="302" t="str">
        <f t="shared" si="51"/>
        <v>야간</v>
      </c>
      <c r="M2183" s="202"/>
    </row>
    <row r="2184" spans="2:13">
      <c r="B2184" s="97" t="s">
        <v>4454</v>
      </c>
      <c r="C2184" s="72" t="s">
        <v>4456</v>
      </c>
      <c r="D2184" s="72" t="s">
        <v>4026</v>
      </c>
      <c r="E2184" s="72">
        <v>10</v>
      </c>
      <c r="F2184" s="72">
        <v>2</v>
      </c>
      <c r="G2184" s="72">
        <v>10</v>
      </c>
      <c r="H2184" s="72">
        <v>10</v>
      </c>
      <c r="I2184" s="72">
        <v>10</v>
      </c>
      <c r="J2184" s="72"/>
      <c r="K2184" s="309" t="s">
        <v>41</v>
      </c>
      <c r="L2184" s="302" t="str">
        <f t="shared" si="51"/>
        <v>야간</v>
      </c>
      <c r="M2184" s="202"/>
    </row>
    <row r="2185" spans="2:13">
      <c r="B2185" s="97" t="s">
        <v>4454</v>
      </c>
      <c r="C2185" s="72" t="s">
        <v>4456</v>
      </c>
      <c r="D2185" s="72" t="s">
        <v>4027</v>
      </c>
      <c r="E2185" s="72">
        <v>10</v>
      </c>
      <c r="F2185" s="72">
        <v>2</v>
      </c>
      <c r="G2185" s="72">
        <v>10</v>
      </c>
      <c r="H2185" s="72">
        <v>10</v>
      </c>
      <c r="I2185" s="72">
        <v>10</v>
      </c>
      <c r="J2185" s="72"/>
      <c r="K2185" s="309" t="s">
        <v>95</v>
      </c>
      <c r="L2185" s="302" t="str">
        <f t="shared" si="51"/>
        <v>야간</v>
      </c>
      <c r="M2185" s="202"/>
    </row>
    <row r="2186" spans="2:13">
      <c r="B2186" s="97" t="s">
        <v>4454</v>
      </c>
      <c r="C2186" s="72" t="s">
        <v>4456</v>
      </c>
      <c r="D2186" s="72" t="s">
        <v>4028</v>
      </c>
      <c r="E2186" s="72">
        <v>10</v>
      </c>
      <c r="F2186" s="72">
        <v>2</v>
      </c>
      <c r="G2186" s="72">
        <v>10</v>
      </c>
      <c r="H2186" s="72">
        <v>10</v>
      </c>
      <c r="I2186" s="72">
        <v>10</v>
      </c>
      <c r="J2186" s="72"/>
      <c r="K2186" s="309" t="s">
        <v>41</v>
      </c>
      <c r="L2186" s="302" t="str">
        <f t="shared" si="51"/>
        <v>야간</v>
      </c>
      <c r="M2186" s="202"/>
    </row>
    <row r="2187" spans="2:13">
      <c r="B2187" s="97" t="s">
        <v>4454</v>
      </c>
      <c r="C2187" s="72" t="s">
        <v>4456</v>
      </c>
      <c r="D2187" s="72" t="s">
        <v>4029</v>
      </c>
      <c r="E2187" s="72">
        <v>10</v>
      </c>
      <c r="F2187" s="72">
        <v>2</v>
      </c>
      <c r="G2187" s="72">
        <v>10</v>
      </c>
      <c r="H2187" s="72">
        <v>10</v>
      </c>
      <c r="I2187" s="72">
        <v>10</v>
      </c>
      <c r="J2187" s="72"/>
      <c r="K2187" s="309" t="s">
        <v>95</v>
      </c>
      <c r="L2187" s="302" t="str">
        <f t="shared" si="51"/>
        <v>야간</v>
      </c>
      <c r="M2187" s="202"/>
    </row>
    <row r="2188" spans="2:13">
      <c r="B2188" s="97" t="s">
        <v>4454</v>
      </c>
      <c r="C2188" s="72" t="s">
        <v>4456</v>
      </c>
      <c r="D2188" s="72" t="s">
        <v>4030</v>
      </c>
      <c r="E2188" s="72">
        <v>10</v>
      </c>
      <c r="F2188" s="72">
        <v>2</v>
      </c>
      <c r="G2188" s="72">
        <v>10</v>
      </c>
      <c r="H2188" s="72">
        <v>10</v>
      </c>
      <c r="I2188" s="72">
        <v>10</v>
      </c>
      <c r="J2188" s="72"/>
      <c r="K2188" s="309" t="s">
        <v>41</v>
      </c>
      <c r="L2188" s="302" t="str">
        <f t="shared" si="51"/>
        <v>야간</v>
      </c>
      <c r="M2188" s="202"/>
    </row>
    <row r="2189" spans="2:13">
      <c r="B2189" s="97" t="s">
        <v>4454</v>
      </c>
      <c r="C2189" s="72" t="s">
        <v>4456</v>
      </c>
      <c r="D2189" s="72" t="s">
        <v>4031</v>
      </c>
      <c r="E2189" s="72">
        <v>10</v>
      </c>
      <c r="F2189" s="72">
        <v>2</v>
      </c>
      <c r="G2189" s="72">
        <v>10</v>
      </c>
      <c r="H2189" s="72">
        <v>10</v>
      </c>
      <c r="I2189" s="72">
        <v>10</v>
      </c>
      <c r="J2189" s="72"/>
      <c r="K2189" s="309" t="s">
        <v>41</v>
      </c>
      <c r="L2189" s="302" t="str">
        <f t="shared" si="51"/>
        <v>야간</v>
      </c>
      <c r="M2189" s="202"/>
    </row>
    <row r="2190" spans="2:13">
      <c r="B2190" s="97" t="s">
        <v>4454</v>
      </c>
      <c r="C2190" s="72" t="s">
        <v>4456</v>
      </c>
      <c r="D2190" s="72" t="s">
        <v>4032</v>
      </c>
      <c r="E2190" s="72">
        <v>10</v>
      </c>
      <c r="F2190" s="72">
        <v>2</v>
      </c>
      <c r="G2190" s="72">
        <v>10</v>
      </c>
      <c r="H2190" s="72">
        <v>10</v>
      </c>
      <c r="I2190" s="72">
        <v>10</v>
      </c>
      <c r="J2190" s="72"/>
      <c r="K2190" s="309" t="s">
        <v>95</v>
      </c>
      <c r="L2190" s="302" t="str">
        <f t="shared" si="51"/>
        <v>야간</v>
      </c>
      <c r="M2190" s="202"/>
    </row>
    <row r="2191" spans="2:13">
      <c r="B2191" s="97" t="s">
        <v>4454</v>
      </c>
      <c r="C2191" s="72" t="s">
        <v>4456</v>
      </c>
      <c r="D2191" s="72" t="s">
        <v>4033</v>
      </c>
      <c r="E2191" s="72">
        <v>10</v>
      </c>
      <c r="F2191" s="72">
        <v>2</v>
      </c>
      <c r="G2191" s="72">
        <v>10</v>
      </c>
      <c r="H2191" s="72">
        <v>10</v>
      </c>
      <c r="I2191" s="72">
        <v>10</v>
      </c>
      <c r="J2191" s="72"/>
      <c r="K2191" s="309" t="s">
        <v>73</v>
      </c>
      <c r="L2191" s="302" t="str">
        <f t="shared" si="51"/>
        <v>야간</v>
      </c>
      <c r="M2191" s="202"/>
    </row>
    <row r="2192" spans="2:13">
      <c r="B2192" s="97" t="s">
        <v>4454</v>
      </c>
      <c r="C2192" s="72" t="s">
        <v>4456</v>
      </c>
      <c r="D2192" s="72" t="s">
        <v>4034</v>
      </c>
      <c r="E2192" s="72">
        <v>10</v>
      </c>
      <c r="F2192" s="72">
        <v>2</v>
      </c>
      <c r="G2192" s="72">
        <v>10</v>
      </c>
      <c r="H2192" s="72">
        <v>10</v>
      </c>
      <c r="I2192" s="72">
        <v>10</v>
      </c>
      <c r="J2192" s="72"/>
      <c r="K2192" s="309" t="s">
        <v>41</v>
      </c>
      <c r="L2192" s="302" t="str">
        <f t="shared" si="51"/>
        <v>야간</v>
      </c>
      <c r="M2192" s="202"/>
    </row>
    <row r="2193" spans="2:13">
      <c r="B2193" s="97" t="s">
        <v>4454</v>
      </c>
      <c r="C2193" s="72" t="s">
        <v>4456</v>
      </c>
      <c r="D2193" s="72" t="s">
        <v>4035</v>
      </c>
      <c r="E2193" s="72">
        <v>10</v>
      </c>
      <c r="F2193" s="72">
        <v>2</v>
      </c>
      <c r="G2193" s="72">
        <v>10</v>
      </c>
      <c r="H2193" s="72">
        <v>10</v>
      </c>
      <c r="I2193" s="72">
        <v>10</v>
      </c>
      <c r="J2193" s="72"/>
      <c r="K2193" s="309" t="s">
        <v>420</v>
      </c>
      <c r="L2193" s="302" t="str">
        <f t="shared" si="51"/>
        <v>야간</v>
      </c>
      <c r="M2193" s="202"/>
    </row>
    <row r="2194" spans="2:13">
      <c r="B2194" s="97" t="s">
        <v>4454</v>
      </c>
      <c r="C2194" s="72" t="s">
        <v>4456</v>
      </c>
      <c r="D2194" s="72" t="s">
        <v>4036</v>
      </c>
      <c r="E2194" s="72">
        <v>10</v>
      </c>
      <c r="F2194" s="72">
        <v>2</v>
      </c>
      <c r="G2194" s="72">
        <v>10</v>
      </c>
      <c r="H2194" s="72">
        <v>10</v>
      </c>
      <c r="I2194" s="72">
        <v>10</v>
      </c>
      <c r="J2194" s="72"/>
      <c r="K2194" s="309" t="s">
        <v>41</v>
      </c>
      <c r="L2194" s="302" t="str">
        <f t="shared" si="51"/>
        <v>야간</v>
      </c>
      <c r="M2194" s="202"/>
    </row>
    <row r="2195" spans="2:13">
      <c r="B2195" s="97" t="s">
        <v>4454</v>
      </c>
      <c r="C2195" s="72" t="s">
        <v>4456</v>
      </c>
      <c r="D2195" s="72" t="s">
        <v>4037</v>
      </c>
      <c r="E2195" s="72">
        <v>10</v>
      </c>
      <c r="F2195" s="72">
        <v>2</v>
      </c>
      <c r="G2195" s="72">
        <v>10</v>
      </c>
      <c r="H2195" s="72">
        <v>10</v>
      </c>
      <c r="I2195" s="72">
        <v>10</v>
      </c>
      <c r="J2195" s="72"/>
      <c r="K2195" s="309" t="s">
        <v>41</v>
      </c>
      <c r="L2195" s="302" t="str">
        <f t="shared" si="51"/>
        <v>야간</v>
      </c>
      <c r="M2195" s="202"/>
    </row>
    <row r="2196" spans="2:13">
      <c r="B2196" s="97" t="s">
        <v>4454</v>
      </c>
      <c r="C2196" s="72" t="s">
        <v>4456</v>
      </c>
      <c r="D2196" s="72" t="s">
        <v>4038</v>
      </c>
      <c r="E2196" s="72">
        <v>10</v>
      </c>
      <c r="F2196" s="72">
        <v>2</v>
      </c>
      <c r="G2196" s="72">
        <v>10</v>
      </c>
      <c r="H2196" s="72">
        <v>10</v>
      </c>
      <c r="I2196" s="72">
        <v>10</v>
      </c>
      <c r="J2196" s="72"/>
      <c r="K2196" s="309" t="s">
        <v>95</v>
      </c>
      <c r="L2196" s="302" t="str">
        <f t="shared" si="51"/>
        <v>야간</v>
      </c>
      <c r="M2196" s="202"/>
    </row>
    <row r="2197" spans="2:13">
      <c r="B2197" s="97" t="s">
        <v>4454</v>
      </c>
      <c r="C2197" s="72" t="s">
        <v>4456</v>
      </c>
      <c r="D2197" s="72" t="s">
        <v>4039</v>
      </c>
      <c r="E2197" s="72">
        <v>10</v>
      </c>
      <c r="F2197" s="72">
        <v>2</v>
      </c>
      <c r="G2197" s="72">
        <v>10</v>
      </c>
      <c r="H2197" s="72">
        <v>10</v>
      </c>
      <c r="I2197" s="72">
        <v>10</v>
      </c>
      <c r="J2197" s="72"/>
      <c r="K2197" s="309" t="s">
        <v>41</v>
      </c>
      <c r="L2197" s="302" t="str">
        <f t="shared" si="51"/>
        <v>야간</v>
      </c>
      <c r="M2197" s="202"/>
    </row>
    <row r="2198" spans="2:13">
      <c r="B2198" s="97" t="s">
        <v>4454</v>
      </c>
      <c r="C2198" s="72" t="s">
        <v>4456</v>
      </c>
      <c r="D2198" s="72" t="s">
        <v>4040</v>
      </c>
      <c r="E2198" s="72">
        <v>10</v>
      </c>
      <c r="F2198" s="72">
        <v>2</v>
      </c>
      <c r="G2198" s="72">
        <v>10</v>
      </c>
      <c r="H2198" s="72">
        <v>10</v>
      </c>
      <c r="I2198" s="72">
        <v>10</v>
      </c>
      <c r="J2198" s="72"/>
      <c r="K2198" s="309" t="s">
        <v>41</v>
      </c>
      <c r="L2198" s="302" t="str">
        <f t="shared" si="51"/>
        <v>야간</v>
      </c>
      <c r="M2198" s="202"/>
    </row>
    <row r="2199" spans="2:13">
      <c r="B2199" s="97" t="s">
        <v>4454</v>
      </c>
      <c r="C2199" s="72" t="s">
        <v>4456</v>
      </c>
      <c r="D2199" s="72" t="s">
        <v>4041</v>
      </c>
      <c r="E2199" s="72">
        <v>10</v>
      </c>
      <c r="F2199" s="72">
        <v>2</v>
      </c>
      <c r="G2199" s="72">
        <v>10</v>
      </c>
      <c r="H2199" s="72">
        <v>10</v>
      </c>
      <c r="I2199" s="72">
        <v>10</v>
      </c>
      <c r="J2199" s="72"/>
      <c r="K2199" s="309" t="s">
        <v>85</v>
      </c>
      <c r="L2199" s="302" t="str">
        <f t="shared" si="51"/>
        <v>야간</v>
      </c>
      <c r="M2199" s="202"/>
    </row>
    <row r="2200" spans="2:13">
      <c r="B2200" s="97" t="s">
        <v>4454</v>
      </c>
      <c r="C2200" s="72" t="s">
        <v>4456</v>
      </c>
      <c r="D2200" s="72" t="s">
        <v>4042</v>
      </c>
      <c r="E2200" s="72">
        <v>10</v>
      </c>
      <c r="F2200" s="72">
        <v>2</v>
      </c>
      <c r="G2200" s="72">
        <v>10</v>
      </c>
      <c r="H2200" s="72">
        <v>10</v>
      </c>
      <c r="I2200" s="72">
        <v>10</v>
      </c>
      <c r="J2200" s="72"/>
      <c r="K2200" s="309" t="s">
        <v>41</v>
      </c>
      <c r="L2200" s="302" t="str">
        <f t="shared" si="51"/>
        <v>야간</v>
      </c>
      <c r="M2200" s="202"/>
    </row>
    <row r="2201" spans="2:13">
      <c r="B2201" s="97" t="s">
        <v>4454</v>
      </c>
      <c r="C2201" s="72" t="s">
        <v>4456</v>
      </c>
      <c r="D2201" s="72" t="s">
        <v>4043</v>
      </c>
      <c r="E2201" s="72">
        <v>10</v>
      </c>
      <c r="F2201" s="72">
        <v>2</v>
      </c>
      <c r="G2201" s="72">
        <v>10</v>
      </c>
      <c r="H2201" s="72">
        <v>10</v>
      </c>
      <c r="I2201" s="72">
        <v>10</v>
      </c>
      <c r="J2201" s="72"/>
      <c r="K2201" s="309" t="s">
        <v>41</v>
      </c>
      <c r="L2201" s="302" t="str">
        <f t="shared" si="51"/>
        <v>야간</v>
      </c>
      <c r="M2201" s="202"/>
    </row>
    <row r="2202" spans="2:13">
      <c r="B2202" s="97" t="s">
        <v>4454</v>
      </c>
      <c r="C2202" s="72" t="s">
        <v>4456</v>
      </c>
      <c r="D2202" s="72" t="s">
        <v>4044</v>
      </c>
      <c r="E2202" s="72">
        <v>10</v>
      </c>
      <c r="F2202" s="72">
        <v>2</v>
      </c>
      <c r="G2202" s="72">
        <v>10</v>
      </c>
      <c r="H2202" s="72">
        <v>10</v>
      </c>
      <c r="I2202" s="72">
        <v>10</v>
      </c>
      <c r="J2202" s="72"/>
      <c r="K2202" s="309" t="s">
        <v>41</v>
      </c>
      <c r="L2202" s="302" t="str">
        <f t="shared" ref="L2202:L2233" si="52">IF(MID(D2202,1,8)&gt;="20241101",IF(VALUE(MID(D2202,10,6))&lt;120000,"오전",IF(VALUE(MID(D2202,10,2))&lt;17,"오후","야간")),
IF(MID(D2202,1,8)&lt;"20241101",IF(VALUE(MID(D2202,10,6))&lt;120000,"오전",IF(VALUE(MID(D2202,10,2))&lt;18,"오후","야간"))
))</f>
        <v>야간</v>
      </c>
      <c r="M2202" s="202"/>
    </row>
    <row r="2203" spans="2:13">
      <c r="B2203" s="97" t="s">
        <v>4454</v>
      </c>
      <c r="C2203" s="72" t="s">
        <v>4456</v>
      </c>
      <c r="D2203" s="72" t="s">
        <v>4045</v>
      </c>
      <c r="E2203" s="72">
        <v>10</v>
      </c>
      <c r="F2203" s="72">
        <v>2</v>
      </c>
      <c r="G2203" s="72">
        <v>10</v>
      </c>
      <c r="H2203" s="72">
        <v>10</v>
      </c>
      <c r="I2203" s="72">
        <v>10</v>
      </c>
      <c r="J2203" s="72"/>
      <c r="K2203" s="309" t="s">
        <v>420</v>
      </c>
      <c r="L2203" s="302" t="str">
        <f t="shared" si="52"/>
        <v>야간</v>
      </c>
      <c r="M2203" s="202"/>
    </row>
    <row r="2204" spans="2:13">
      <c r="B2204" s="97" t="s">
        <v>4454</v>
      </c>
      <c r="C2204" s="72" t="s">
        <v>4456</v>
      </c>
      <c r="D2204" s="72" t="s">
        <v>4046</v>
      </c>
      <c r="E2204" s="72">
        <v>10</v>
      </c>
      <c r="F2204" s="72">
        <v>2</v>
      </c>
      <c r="G2204" s="72">
        <v>10</v>
      </c>
      <c r="H2204" s="72">
        <v>10</v>
      </c>
      <c r="I2204" s="72">
        <v>10</v>
      </c>
      <c r="J2204" s="72"/>
      <c r="K2204" s="309" t="s">
        <v>41</v>
      </c>
      <c r="L2204" s="302" t="str">
        <f t="shared" si="52"/>
        <v>야간</v>
      </c>
      <c r="M2204" s="202"/>
    </row>
    <row r="2205" spans="2:13">
      <c r="B2205" s="97" t="s">
        <v>4454</v>
      </c>
      <c r="C2205" s="72" t="s">
        <v>4456</v>
      </c>
      <c r="D2205" s="72" t="s">
        <v>4047</v>
      </c>
      <c r="E2205" s="72">
        <v>10</v>
      </c>
      <c r="F2205" s="72">
        <v>2</v>
      </c>
      <c r="G2205" s="72">
        <v>10</v>
      </c>
      <c r="H2205" s="72">
        <v>10</v>
      </c>
      <c r="I2205" s="72">
        <v>10</v>
      </c>
      <c r="J2205" s="72"/>
      <c r="K2205" s="309" t="s">
        <v>41</v>
      </c>
      <c r="L2205" s="302" t="str">
        <f t="shared" si="52"/>
        <v>야간</v>
      </c>
      <c r="M2205" s="202"/>
    </row>
    <row r="2206" spans="2:13">
      <c r="B2206" s="97" t="s">
        <v>4454</v>
      </c>
      <c r="C2206" s="72" t="s">
        <v>4456</v>
      </c>
      <c r="D2206" s="72" t="s">
        <v>4048</v>
      </c>
      <c r="E2206" s="72">
        <v>10</v>
      </c>
      <c r="F2206" s="72">
        <v>2</v>
      </c>
      <c r="G2206" s="72">
        <v>10</v>
      </c>
      <c r="H2206" s="72">
        <v>10</v>
      </c>
      <c r="I2206" s="72">
        <v>10</v>
      </c>
      <c r="J2206" s="72"/>
      <c r="K2206" s="309" t="s">
        <v>420</v>
      </c>
      <c r="L2206" s="302" t="str">
        <f t="shared" si="52"/>
        <v>야간</v>
      </c>
      <c r="M2206" s="202"/>
    </row>
    <row r="2207" spans="2:13">
      <c r="B2207" s="97" t="s">
        <v>4454</v>
      </c>
      <c r="C2207" s="72" t="s">
        <v>4456</v>
      </c>
      <c r="D2207" s="72" t="s">
        <v>4049</v>
      </c>
      <c r="E2207" s="72">
        <v>10</v>
      </c>
      <c r="F2207" s="72">
        <v>2</v>
      </c>
      <c r="G2207" s="72">
        <v>10</v>
      </c>
      <c r="H2207" s="72">
        <v>10</v>
      </c>
      <c r="I2207" s="72">
        <v>10</v>
      </c>
      <c r="J2207" s="72"/>
      <c r="K2207" s="309" t="s">
        <v>420</v>
      </c>
      <c r="L2207" s="302" t="str">
        <f t="shared" si="52"/>
        <v>야간</v>
      </c>
      <c r="M2207" s="202"/>
    </row>
    <row r="2208" spans="2:13">
      <c r="B2208" s="97" t="s">
        <v>4454</v>
      </c>
      <c r="C2208" s="72" t="s">
        <v>4456</v>
      </c>
      <c r="D2208" s="72" t="s">
        <v>4050</v>
      </c>
      <c r="E2208" s="72">
        <v>10</v>
      </c>
      <c r="F2208" s="72">
        <v>2</v>
      </c>
      <c r="G2208" s="72">
        <v>10</v>
      </c>
      <c r="H2208" s="72">
        <v>10</v>
      </c>
      <c r="I2208" s="72">
        <v>10</v>
      </c>
      <c r="J2208" s="72"/>
      <c r="K2208" s="309" t="s">
        <v>41</v>
      </c>
      <c r="L2208" s="302" t="str">
        <f t="shared" si="52"/>
        <v>야간</v>
      </c>
      <c r="M2208" s="202"/>
    </row>
    <row r="2209" spans="2:13">
      <c r="B2209" s="97" t="s">
        <v>4454</v>
      </c>
      <c r="C2209" s="72" t="s">
        <v>4456</v>
      </c>
      <c r="D2209" s="72" t="s">
        <v>4051</v>
      </c>
      <c r="E2209" s="72">
        <v>10</v>
      </c>
      <c r="F2209" s="72">
        <v>2</v>
      </c>
      <c r="G2209" s="72">
        <v>10</v>
      </c>
      <c r="H2209" s="72">
        <v>10</v>
      </c>
      <c r="I2209" s="72">
        <v>10</v>
      </c>
      <c r="J2209" s="72"/>
      <c r="K2209" s="309" t="s">
        <v>41</v>
      </c>
      <c r="L2209" s="302" t="str">
        <f t="shared" si="52"/>
        <v>야간</v>
      </c>
      <c r="M2209" s="202"/>
    </row>
    <row r="2210" spans="2:13">
      <c r="B2210" s="97" t="s">
        <v>4454</v>
      </c>
      <c r="C2210" s="72" t="s">
        <v>4456</v>
      </c>
      <c r="D2210" s="72" t="s">
        <v>4052</v>
      </c>
      <c r="E2210" s="72">
        <v>10</v>
      </c>
      <c r="F2210" s="72">
        <v>2</v>
      </c>
      <c r="G2210" s="72">
        <v>10</v>
      </c>
      <c r="H2210" s="72">
        <v>10</v>
      </c>
      <c r="I2210" s="72">
        <v>10</v>
      </c>
      <c r="J2210" s="72"/>
      <c r="K2210" s="309" t="s">
        <v>85</v>
      </c>
      <c r="L2210" s="302" t="str">
        <f t="shared" si="52"/>
        <v>야간</v>
      </c>
      <c r="M2210" s="202"/>
    </row>
    <row r="2211" spans="2:13">
      <c r="B2211" s="97" t="s">
        <v>4454</v>
      </c>
      <c r="C2211" s="72" t="s">
        <v>4456</v>
      </c>
      <c r="D2211" s="72" t="s">
        <v>4053</v>
      </c>
      <c r="E2211" s="72">
        <v>10</v>
      </c>
      <c r="F2211" s="72">
        <v>2</v>
      </c>
      <c r="G2211" s="72">
        <v>10</v>
      </c>
      <c r="H2211" s="72">
        <v>10</v>
      </c>
      <c r="I2211" s="72">
        <v>10</v>
      </c>
      <c r="J2211" s="72"/>
      <c r="K2211" s="309" t="s">
        <v>88</v>
      </c>
      <c r="L2211" s="302" t="str">
        <f t="shared" si="52"/>
        <v>야간</v>
      </c>
      <c r="M2211" s="202"/>
    </row>
    <row r="2212" spans="2:13">
      <c r="B2212" s="97" t="s">
        <v>4454</v>
      </c>
      <c r="C2212" s="72" t="s">
        <v>4456</v>
      </c>
      <c r="D2212" s="72" t="s">
        <v>4054</v>
      </c>
      <c r="E2212" s="72">
        <v>10</v>
      </c>
      <c r="F2212" s="72">
        <v>2</v>
      </c>
      <c r="G2212" s="72">
        <v>10</v>
      </c>
      <c r="H2212" s="72">
        <v>10</v>
      </c>
      <c r="I2212" s="72">
        <v>10</v>
      </c>
      <c r="J2212" s="72"/>
      <c r="K2212" s="309" t="s">
        <v>41</v>
      </c>
      <c r="L2212" s="302" t="str">
        <f t="shared" si="52"/>
        <v>야간</v>
      </c>
      <c r="M2212" s="202"/>
    </row>
    <row r="2213" spans="2:13">
      <c r="B2213" s="97" t="s">
        <v>4454</v>
      </c>
      <c r="C2213" s="72" t="s">
        <v>4456</v>
      </c>
      <c r="D2213" s="72" t="s">
        <v>4055</v>
      </c>
      <c r="E2213" s="72">
        <v>10</v>
      </c>
      <c r="F2213" s="72">
        <v>2</v>
      </c>
      <c r="G2213" s="72">
        <v>10</v>
      </c>
      <c r="H2213" s="72">
        <v>10</v>
      </c>
      <c r="I2213" s="72">
        <v>10</v>
      </c>
      <c r="J2213" s="72"/>
      <c r="K2213" s="309" t="s">
        <v>41</v>
      </c>
      <c r="L2213" s="302" t="str">
        <f t="shared" si="52"/>
        <v>야간</v>
      </c>
      <c r="M2213" s="202"/>
    </row>
    <row r="2214" spans="2:13">
      <c r="B2214" s="97" t="s">
        <v>4454</v>
      </c>
      <c r="C2214" s="72" t="s">
        <v>4456</v>
      </c>
      <c r="D2214" s="72" t="s">
        <v>4056</v>
      </c>
      <c r="E2214" s="72">
        <v>10</v>
      </c>
      <c r="F2214" s="72">
        <v>2</v>
      </c>
      <c r="G2214" s="72">
        <v>10</v>
      </c>
      <c r="H2214" s="72">
        <v>10</v>
      </c>
      <c r="I2214" s="72">
        <v>10</v>
      </c>
      <c r="J2214" s="72"/>
      <c r="K2214" s="309" t="s">
        <v>85</v>
      </c>
      <c r="L2214" s="302" t="str">
        <f t="shared" si="52"/>
        <v>야간</v>
      </c>
      <c r="M2214" s="202"/>
    </row>
    <row r="2215" spans="2:13">
      <c r="B2215" s="97" t="s">
        <v>4454</v>
      </c>
      <c r="C2215" s="72" t="s">
        <v>4456</v>
      </c>
      <c r="D2215" s="72" t="s">
        <v>4057</v>
      </c>
      <c r="E2215" s="72">
        <v>10</v>
      </c>
      <c r="F2215" s="72">
        <v>2</v>
      </c>
      <c r="G2215" s="72">
        <v>10</v>
      </c>
      <c r="H2215" s="72">
        <v>10</v>
      </c>
      <c r="I2215" s="72">
        <v>10</v>
      </c>
      <c r="J2215" s="72"/>
      <c r="K2215" s="309" t="s">
        <v>41</v>
      </c>
      <c r="L2215" s="302" t="str">
        <f t="shared" si="52"/>
        <v>야간</v>
      </c>
      <c r="M2215" s="202"/>
    </row>
    <row r="2216" spans="2:13">
      <c r="B2216" s="97" t="s">
        <v>4454</v>
      </c>
      <c r="C2216" s="72" t="s">
        <v>4456</v>
      </c>
      <c r="D2216" s="72" t="s">
        <v>4058</v>
      </c>
      <c r="E2216" s="72">
        <v>10</v>
      </c>
      <c r="F2216" s="72">
        <v>2</v>
      </c>
      <c r="G2216" s="72">
        <v>10</v>
      </c>
      <c r="H2216" s="72">
        <v>10</v>
      </c>
      <c r="I2216" s="72">
        <v>10</v>
      </c>
      <c r="J2216" s="72"/>
      <c r="K2216" s="309" t="s">
        <v>41</v>
      </c>
      <c r="L2216" s="302" t="str">
        <f t="shared" si="52"/>
        <v>야간</v>
      </c>
      <c r="M2216" s="202"/>
    </row>
    <row r="2217" spans="2:13">
      <c r="B2217" s="97" t="s">
        <v>4454</v>
      </c>
      <c r="C2217" s="72" t="s">
        <v>4456</v>
      </c>
      <c r="D2217" s="72" t="s">
        <v>4059</v>
      </c>
      <c r="E2217" s="72">
        <v>10</v>
      </c>
      <c r="F2217" s="72">
        <v>2</v>
      </c>
      <c r="G2217" s="72">
        <v>10</v>
      </c>
      <c r="H2217" s="72">
        <v>10</v>
      </c>
      <c r="I2217" s="72">
        <v>10</v>
      </c>
      <c r="J2217" s="72"/>
      <c r="K2217" s="309" t="s">
        <v>41</v>
      </c>
      <c r="L2217" s="302" t="str">
        <f t="shared" si="52"/>
        <v>야간</v>
      </c>
      <c r="M2217" s="202"/>
    </row>
    <row r="2218" spans="2:13">
      <c r="B2218" s="97" t="s">
        <v>4454</v>
      </c>
      <c r="C2218" s="72" t="s">
        <v>4456</v>
      </c>
      <c r="D2218" s="72" t="s">
        <v>4060</v>
      </c>
      <c r="E2218" s="72">
        <v>10</v>
      </c>
      <c r="F2218" s="72">
        <v>2</v>
      </c>
      <c r="G2218" s="72">
        <v>10</v>
      </c>
      <c r="H2218" s="72">
        <v>10</v>
      </c>
      <c r="I2218" s="72">
        <v>10</v>
      </c>
      <c r="J2218" s="72"/>
      <c r="K2218" s="309" t="s">
        <v>41</v>
      </c>
      <c r="L2218" s="302" t="str">
        <f t="shared" si="52"/>
        <v>야간</v>
      </c>
      <c r="M2218" s="202"/>
    </row>
    <row r="2219" spans="2:13">
      <c r="B2219" s="97" t="s">
        <v>4454</v>
      </c>
      <c r="C2219" s="72" t="s">
        <v>4456</v>
      </c>
      <c r="D2219" s="72" t="s">
        <v>4061</v>
      </c>
      <c r="E2219" s="72">
        <v>10</v>
      </c>
      <c r="F2219" s="72">
        <v>2</v>
      </c>
      <c r="G2219" s="72">
        <v>10</v>
      </c>
      <c r="H2219" s="72">
        <v>10</v>
      </c>
      <c r="I2219" s="72">
        <v>10</v>
      </c>
      <c r="J2219" s="72"/>
      <c r="K2219" s="309" t="s">
        <v>85</v>
      </c>
      <c r="L2219" s="302" t="str">
        <f t="shared" si="52"/>
        <v>야간</v>
      </c>
      <c r="M2219" s="202"/>
    </row>
    <row r="2220" spans="2:13">
      <c r="B2220" s="97" t="s">
        <v>4454</v>
      </c>
      <c r="C2220" s="72" t="s">
        <v>4456</v>
      </c>
      <c r="D2220" s="72" t="s">
        <v>4062</v>
      </c>
      <c r="E2220" s="72">
        <v>10</v>
      </c>
      <c r="F2220" s="72">
        <v>2</v>
      </c>
      <c r="G2220" s="72">
        <v>10</v>
      </c>
      <c r="H2220" s="72">
        <v>10</v>
      </c>
      <c r="I2220" s="72">
        <v>10</v>
      </c>
      <c r="J2220" s="72"/>
      <c r="K2220" s="309" t="s">
        <v>73</v>
      </c>
      <c r="L2220" s="302" t="str">
        <f t="shared" si="52"/>
        <v>야간</v>
      </c>
      <c r="M2220" s="202"/>
    </row>
    <row r="2221" spans="2:13">
      <c r="B2221" s="97" t="s">
        <v>4454</v>
      </c>
      <c r="C2221" s="72" t="s">
        <v>4456</v>
      </c>
      <c r="D2221" s="72" t="s">
        <v>4063</v>
      </c>
      <c r="E2221" s="72">
        <v>10</v>
      </c>
      <c r="F2221" s="72">
        <v>2</v>
      </c>
      <c r="G2221" s="72">
        <v>10</v>
      </c>
      <c r="H2221" s="72">
        <v>10</v>
      </c>
      <c r="I2221" s="72">
        <v>10</v>
      </c>
      <c r="J2221" s="72"/>
      <c r="K2221" s="309" t="s">
        <v>3008</v>
      </c>
      <c r="L2221" s="302" t="str">
        <f t="shared" si="52"/>
        <v>야간</v>
      </c>
      <c r="M2221" s="202"/>
    </row>
    <row r="2222" spans="2:13">
      <c r="B2222" s="97" t="s">
        <v>4454</v>
      </c>
      <c r="C2222" s="72" t="s">
        <v>4456</v>
      </c>
      <c r="D2222" s="72" t="s">
        <v>4064</v>
      </c>
      <c r="E2222" s="72">
        <v>10</v>
      </c>
      <c r="F2222" s="72">
        <v>2</v>
      </c>
      <c r="G2222" s="72">
        <v>10</v>
      </c>
      <c r="H2222" s="72">
        <v>10</v>
      </c>
      <c r="I2222" s="72">
        <v>10</v>
      </c>
      <c r="J2222" s="72"/>
      <c r="K2222" s="309" t="s">
        <v>3008</v>
      </c>
      <c r="L2222" s="302" t="str">
        <f t="shared" si="52"/>
        <v>야간</v>
      </c>
      <c r="M2222" s="202"/>
    </row>
    <row r="2223" spans="2:13">
      <c r="B2223" s="97" t="s">
        <v>4454</v>
      </c>
      <c r="C2223" s="72" t="s">
        <v>4456</v>
      </c>
      <c r="D2223" s="72" t="s">
        <v>4065</v>
      </c>
      <c r="E2223" s="72">
        <v>10</v>
      </c>
      <c r="F2223" s="72">
        <v>2</v>
      </c>
      <c r="G2223" s="72">
        <v>10</v>
      </c>
      <c r="H2223" s="72">
        <v>10</v>
      </c>
      <c r="I2223" s="72">
        <v>10</v>
      </c>
      <c r="J2223" s="72"/>
      <c r="K2223" s="309" t="s">
        <v>3008</v>
      </c>
      <c r="L2223" s="302" t="str">
        <f t="shared" si="52"/>
        <v>야간</v>
      </c>
      <c r="M2223" s="202"/>
    </row>
    <row r="2224" spans="2:13">
      <c r="B2224" s="97" t="s">
        <v>4454</v>
      </c>
      <c r="C2224" s="72" t="s">
        <v>4456</v>
      </c>
      <c r="D2224" s="72" t="s">
        <v>4066</v>
      </c>
      <c r="E2224" s="72">
        <v>10</v>
      </c>
      <c r="F2224" s="72">
        <v>2</v>
      </c>
      <c r="G2224" s="72">
        <v>10</v>
      </c>
      <c r="H2224" s="72">
        <v>10</v>
      </c>
      <c r="I2224" s="72">
        <v>10</v>
      </c>
      <c r="J2224" s="72"/>
      <c r="K2224" s="309" t="s">
        <v>41</v>
      </c>
      <c r="L2224" s="302" t="str">
        <f t="shared" si="52"/>
        <v>야간</v>
      </c>
      <c r="M2224" s="202"/>
    </row>
    <row r="2225" spans="2:13">
      <c r="B2225" s="97" t="s">
        <v>4454</v>
      </c>
      <c r="C2225" s="72" t="s">
        <v>4456</v>
      </c>
      <c r="D2225" s="72" t="s">
        <v>4067</v>
      </c>
      <c r="E2225" s="72">
        <v>10</v>
      </c>
      <c r="F2225" s="72">
        <v>2</v>
      </c>
      <c r="G2225" s="72">
        <v>10</v>
      </c>
      <c r="H2225" s="72">
        <v>10</v>
      </c>
      <c r="I2225" s="72">
        <v>10</v>
      </c>
      <c r="J2225" s="72"/>
      <c r="K2225" s="309" t="s">
        <v>85</v>
      </c>
      <c r="L2225" s="302" t="str">
        <f t="shared" si="52"/>
        <v>야간</v>
      </c>
      <c r="M2225" s="202"/>
    </row>
    <row r="2226" spans="2:13">
      <c r="B2226" s="97" t="s">
        <v>4454</v>
      </c>
      <c r="C2226" s="72" t="s">
        <v>4456</v>
      </c>
      <c r="D2226" s="72" t="s">
        <v>4068</v>
      </c>
      <c r="E2226" s="72">
        <v>10</v>
      </c>
      <c r="F2226" s="72">
        <v>2</v>
      </c>
      <c r="G2226" s="72">
        <v>10</v>
      </c>
      <c r="H2226" s="72">
        <v>10</v>
      </c>
      <c r="I2226" s="72">
        <v>10</v>
      </c>
      <c r="J2226" s="72"/>
      <c r="K2226" s="309" t="s">
        <v>41</v>
      </c>
      <c r="L2226" s="302" t="str">
        <f t="shared" si="52"/>
        <v>야간</v>
      </c>
      <c r="M2226" s="202"/>
    </row>
    <row r="2227" spans="2:13">
      <c r="B2227" s="97" t="s">
        <v>4454</v>
      </c>
      <c r="C2227" s="72" t="s">
        <v>4456</v>
      </c>
      <c r="D2227" s="72" t="s">
        <v>4069</v>
      </c>
      <c r="E2227" s="72">
        <v>10</v>
      </c>
      <c r="F2227" s="72">
        <v>2</v>
      </c>
      <c r="G2227" s="72">
        <v>10</v>
      </c>
      <c r="H2227" s="72">
        <v>10</v>
      </c>
      <c r="I2227" s="72">
        <v>10</v>
      </c>
      <c r="J2227" s="72"/>
      <c r="K2227" s="309" t="s">
        <v>73</v>
      </c>
      <c r="L2227" s="302" t="str">
        <f t="shared" si="52"/>
        <v>야간</v>
      </c>
      <c r="M2227" s="202"/>
    </row>
    <row r="2228" spans="2:13">
      <c r="B2228" s="97" t="s">
        <v>4454</v>
      </c>
      <c r="C2228" s="72" t="s">
        <v>4456</v>
      </c>
      <c r="D2228" s="72" t="s">
        <v>4070</v>
      </c>
      <c r="E2228" s="72">
        <v>10</v>
      </c>
      <c r="F2228" s="72">
        <v>2</v>
      </c>
      <c r="G2228" s="72">
        <v>10</v>
      </c>
      <c r="H2228" s="72">
        <v>10</v>
      </c>
      <c r="I2228" s="72">
        <v>10</v>
      </c>
      <c r="J2228" s="72"/>
      <c r="K2228" s="309" t="s">
        <v>41</v>
      </c>
      <c r="L2228" s="302" t="str">
        <f t="shared" si="52"/>
        <v>야간</v>
      </c>
      <c r="M2228" s="202"/>
    </row>
    <row r="2229" spans="2:13">
      <c r="B2229" s="97" t="s">
        <v>4454</v>
      </c>
      <c r="C2229" s="72" t="s">
        <v>4456</v>
      </c>
      <c r="D2229" s="72" t="s">
        <v>4071</v>
      </c>
      <c r="E2229" s="72">
        <v>10</v>
      </c>
      <c r="F2229" s="72">
        <v>2</v>
      </c>
      <c r="G2229" s="72">
        <v>10</v>
      </c>
      <c r="H2229" s="72">
        <v>10</v>
      </c>
      <c r="I2229" s="72">
        <v>10</v>
      </c>
      <c r="J2229" s="72"/>
      <c r="K2229" s="309" t="s">
        <v>428</v>
      </c>
      <c r="L2229" s="302" t="str">
        <f t="shared" si="52"/>
        <v>야간</v>
      </c>
      <c r="M2229" s="202"/>
    </row>
    <row r="2230" spans="2:13">
      <c r="B2230" s="97" t="s">
        <v>4454</v>
      </c>
      <c r="C2230" s="72" t="s">
        <v>4456</v>
      </c>
      <c r="D2230" s="72" t="s">
        <v>4072</v>
      </c>
      <c r="E2230" s="72">
        <v>10</v>
      </c>
      <c r="F2230" s="72">
        <v>2</v>
      </c>
      <c r="G2230" s="72">
        <v>10</v>
      </c>
      <c r="H2230" s="72">
        <v>10</v>
      </c>
      <c r="I2230" s="72">
        <v>10</v>
      </c>
      <c r="J2230" s="72"/>
      <c r="K2230" s="309" t="s">
        <v>41</v>
      </c>
      <c r="L2230" s="302" t="str">
        <f t="shared" si="52"/>
        <v>야간</v>
      </c>
      <c r="M2230" s="202"/>
    </row>
    <row r="2231" spans="2:13">
      <c r="B2231" s="97" t="s">
        <v>4454</v>
      </c>
      <c r="C2231" s="72" t="s">
        <v>4456</v>
      </c>
      <c r="D2231" s="72" t="s">
        <v>4073</v>
      </c>
      <c r="E2231" s="72">
        <v>10</v>
      </c>
      <c r="F2231" s="72">
        <v>2</v>
      </c>
      <c r="G2231" s="72">
        <v>10</v>
      </c>
      <c r="H2231" s="72">
        <v>10</v>
      </c>
      <c r="I2231" s="72">
        <v>10</v>
      </c>
      <c r="J2231" s="72"/>
      <c r="K2231" s="309" t="s">
        <v>41</v>
      </c>
      <c r="L2231" s="302" t="str">
        <f t="shared" si="52"/>
        <v>야간</v>
      </c>
      <c r="M2231" s="202"/>
    </row>
    <row r="2232" spans="2:13">
      <c r="B2232" s="97" t="s">
        <v>4454</v>
      </c>
      <c r="C2232" s="72" t="s">
        <v>4456</v>
      </c>
      <c r="D2232" s="72" t="s">
        <v>4074</v>
      </c>
      <c r="E2232" s="72">
        <v>10</v>
      </c>
      <c r="F2232" s="72">
        <v>2</v>
      </c>
      <c r="G2232" s="72">
        <v>10</v>
      </c>
      <c r="H2232" s="72">
        <v>10</v>
      </c>
      <c r="I2232" s="72">
        <v>10</v>
      </c>
      <c r="J2232" s="72"/>
      <c r="K2232" s="309" t="s">
        <v>41</v>
      </c>
      <c r="L2232" s="302" t="str">
        <f t="shared" si="52"/>
        <v>야간</v>
      </c>
      <c r="M2232" s="202"/>
    </row>
    <row r="2233" spans="2:13">
      <c r="B2233" s="97" t="s">
        <v>4454</v>
      </c>
      <c r="C2233" s="72" t="s">
        <v>4456</v>
      </c>
      <c r="D2233" s="72" t="s">
        <v>4075</v>
      </c>
      <c r="E2233" s="72">
        <v>10</v>
      </c>
      <c r="F2233" s="72">
        <v>2</v>
      </c>
      <c r="G2233" s="72">
        <v>10</v>
      </c>
      <c r="H2233" s="72">
        <v>10</v>
      </c>
      <c r="I2233" s="72">
        <v>10</v>
      </c>
      <c r="J2233" s="72"/>
      <c r="K2233" s="309" t="s">
        <v>41</v>
      </c>
      <c r="L2233" s="302" t="str">
        <f t="shared" si="52"/>
        <v>야간</v>
      </c>
      <c r="M2233" s="202"/>
    </row>
    <row r="2234" spans="2:13">
      <c r="B2234" s="97" t="s">
        <v>4454</v>
      </c>
      <c r="C2234" s="72" t="s">
        <v>4456</v>
      </c>
      <c r="D2234" s="72" t="s">
        <v>4076</v>
      </c>
      <c r="E2234" s="72">
        <v>10</v>
      </c>
      <c r="F2234" s="72">
        <v>2</v>
      </c>
      <c r="G2234" s="72">
        <v>10</v>
      </c>
      <c r="H2234" s="72">
        <v>10</v>
      </c>
      <c r="I2234" s="72">
        <v>10</v>
      </c>
      <c r="J2234" s="72"/>
      <c r="K2234" s="309" t="s">
        <v>41</v>
      </c>
      <c r="L2234" s="302" t="str">
        <f t="shared" ref="L2234:L2261" si="53">IF(MID(D2234,1,8)&gt;="20241101",IF(VALUE(MID(D2234,10,6))&lt;120000,"오전",IF(VALUE(MID(D2234,10,2))&lt;17,"오후","야간")),
IF(MID(D2234,1,8)&lt;"20241101",IF(VALUE(MID(D2234,10,6))&lt;120000,"오전",IF(VALUE(MID(D2234,10,2))&lt;18,"오후","야간"))
))</f>
        <v>야간</v>
      </c>
      <c r="M2234" s="202"/>
    </row>
    <row r="2235" spans="2:13">
      <c r="B2235" s="97" t="s">
        <v>4454</v>
      </c>
      <c r="C2235" s="72" t="s">
        <v>4456</v>
      </c>
      <c r="D2235" s="72" t="s">
        <v>4077</v>
      </c>
      <c r="E2235" s="72">
        <v>10</v>
      </c>
      <c r="F2235" s="72">
        <v>2</v>
      </c>
      <c r="G2235" s="72">
        <v>10</v>
      </c>
      <c r="H2235" s="72">
        <v>10</v>
      </c>
      <c r="I2235" s="72">
        <v>10</v>
      </c>
      <c r="J2235" s="72"/>
      <c r="K2235" s="309" t="s">
        <v>41</v>
      </c>
      <c r="L2235" s="302" t="str">
        <f t="shared" si="53"/>
        <v>야간</v>
      </c>
      <c r="M2235" s="202"/>
    </row>
    <row r="2236" spans="2:13">
      <c r="B2236" s="97" t="s">
        <v>4454</v>
      </c>
      <c r="C2236" s="72" t="s">
        <v>4456</v>
      </c>
      <c r="D2236" s="72" t="s">
        <v>4078</v>
      </c>
      <c r="E2236" s="72">
        <v>10</v>
      </c>
      <c r="F2236" s="72">
        <v>2</v>
      </c>
      <c r="G2236" s="72">
        <v>10</v>
      </c>
      <c r="H2236" s="72">
        <v>10</v>
      </c>
      <c r="I2236" s="72">
        <v>10</v>
      </c>
      <c r="J2236" s="72"/>
      <c r="K2236" s="309" t="s">
        <v>41</v>
      </c>
      <c r="L2236" s="302" t="str">
        <f t="shared" si="53"/>
        <v>야간</v>
      </c>
      <c r="M2236" s="202"/>
    </row>
    <row r="2237" spans="2:13">
      <c r="B2237" s="97" t="s">
        <v>4454</v>
      </c>
      <c r="C2237" s="72" t="s">
        <v>4456</v>
      </c>
      <c r="D2237" s="72" t="s">
        <v>4079</v>
      </c>
      <c r="E2237" s="72">
        <v>10</v>
      </c>
      <c r="F2237" s="72">
        <v>2</v>
      </c>
      <c r="G2237" s="72">
        <v>10</v>
      </c>
      <c r="H2237" s="72">
        <v>10</v>
      </c>
      <c r="I2237" s="72">
        <v>10</v>
      </c>
      <c r="J2237" s="72"/>
      <c r="K2237" s="309" t="s">
        <v>41</v>
      </c>
      <c r="L2237" s="302" t="str">
        <f t="shared" si="53"/>
        <v>야간</v>
      </c>
      <c r="M2237" s="202"/>
    </row>
    <row r="2238" spans="2:13">
      <c r="B2238" s="97" t="s">
        <v>4454</v>
      </c>
      <c r="C2238" s="72" t="s">
        <v>4456</v>
      </c>
      <c r="D2238" s="72" t="s">
        <v>4081</v>
      </c>
      <c r="E2238" s="72">
        <v>10</v>
      </c>
      <c r="F2238" s="72">
        <v>2</v>
      </c>
      <c r="G2238" s="72">
        <v>10</v>
      </c>
      <c r="H2238" s="72">
        <v>10</v>
      </c>
      <c r="I2238" s="72">
        <v>10</v>
      </c>
      <c r="J2238" s="72"/>
      <c r="K2238" s="309" t="s">
        <v>41</v>
      </c>
      <c r="L2238" s="302" t="str">
        <f t="shared" si="53"/>
        <v>야간</v>
      </c>
      <c r="M2238" s="202"/>
    </row>
    <row r="2239" spans="2:13">
      <c r="B2239" s="97" t="s">
        <v>4454</v>
      </c>
      <c r="C2239" s="72" t="s">
        <v>4456</v>
      </c>
      <c r="D2239" s="72" t="s">
        <v>4083</v>
      </c>
      <c r="E2239" s="72">
        <v>10</v>
      </c>
      <c r="F2239" s="72">
        <v>2</v>
      </c>
      <c r="G2239" s="72">
        <v>10</v>
      </c>
      <c r="H2239" s="72">
        <v>10</v>
      </c>
      <c r="I2239" s="72">
        <v>10</v>
      </c>
      <c r="J2239" s="72"/>
      <c r="K2239" s="309" t="s">
        <v>85</v>
      </c>
      <c r="L2239" s="302" t="str">
        <f t="shared" si="53"/>
        <v>야간</v>
      </c>
      <c r="M2239" s="202"/>
    </row>
    <row r="2240" spans="2:13">
      <c r="B2240" s="97" t="s">
        <v>4454</v>
      </c>
      <c r="C2240" s="72" t="s">
        <v>4456</v>
      </c>
      <c r="D2240" s="72" t="s">
        <v>4084</v>
      </c>
      <c r="E2240" s="72">
        <v>10</v>
      </c>
      <c r="F2240" s="72">
        <v>2</v>
      </c>
      <c r="G2240" s="72">
        <v>10</v>
      </c>
      <c r="H2240" s="72">
        <v>10</v>
      </c>
      <c r="I2240" s="72">
        <v>10</v>
      </c>
      <c r="J2240" s="72"/>
      <c r="K2240" s="309" t="s">
        <v>425</v>
      </c>
      <c r="L2240" s="302" t="str">
        <f t="shared" si="53"/>
        <v>야간</v>
      </c>
      <c r="M2240" s="202"/>
    </row>
    <row r="2241" spans="2:13">
      <c r="B2241" s="97" t="s">
        <v>4454</v>
      </c>
      <c r="C2241" s="72" t="s">
        <v>4456</v>
      </c>
      <c r="D2241" s="72" t="s">
        <v>4085</v>
      </c>
      <c r="E2241" s="72">
        <v>10</v>
      </c>
      <c r="F2241" s="72">
        <v>2</v>
      </c>
      <c r="G2241" s="72">
        <v>10</v>
      </c>
      <c r="H2241" s="72">
        <v>10</v>
      </c>
      <c r="I2241" s="72">
        <v>10</v>
      </c>
      <c r="J2241" s="72"/>
      <c r="K2241" s="309" t="s">
        <v>27</v>
      </c>
      <c r="L2241" s="302" t="str">
        <f t="shared" si="53"/>
        <v>야간</v>
      </c>
      <c r="M2241" s="202"/>
    </row>
    <row r="2242" spans="2:13">
      <c r="B2242" s="97" t="s">
        <v>4454</v>
      </c>
      <c r="C2242" s="72" t="s">
        <v>4456</v>
      </c>
      <c r="D2242" s="72" t="s">
        <v>4086</v>
      </c>
      <c r="E2242" s="72">
        <v>10</v>
      </c>
      <c r="F2242" s="72">
        <v>2</v>
      </c>
      <c r="G2242" s="72">
        <v>10</v>
      </c>
      <c r="H2242" s="72">
        <v>10</v>
      </c>
      <c r="I2242" s="72">
        <v>10</v>
      </c>
      <c r="J2242" s="72"/>
      <c r="K2242" s="309" t="s">
        <v>88</v>
      </c>
      <c r="L2242" s="302" t="str">
        <f t="shared" si="53"/>
        <v>야간</v>
      </c>
      <c r="M2242" s="202"/>
    </row>
    <row r="2243" spans="2:13">
      <c r="B2243" s="97" t="s">
        <v>4454</v>
      </c>
      <c r="C2243" s="72" t="s">
        <v>4456</v>
      </c>
      <c r="D2243" s="72" t="s">
        <v>4087</v>
      </c>
      <c r="E2243" s="72">
        <v>10</v>
      </c>
      <c r="F2243" s="72">
        <v>2</v>
      </c>
      <c r="G2243" s="72">
        <v>10</v>
      </c>
      <c r="H2243" s="72">
        <v>10</v>
      </c>
      <c r="I2243" s="72">
        <v>10</v>
      </c>
      <c r="J2243" s="72"/>
      <c r="K2243" s="309" t="s">
        <v>27</v>
      </c>
      <c r="L2243" s="302" t="str">
        <f t="shared" si="53"/>
        <v>야간</v>
      </c>
      <c r="M2243" s="202"/>
    </row>
    <row r="2244" spans="2:13">
      <c r="B2244" s="97" t="s">
        <v>4454</v>
      </c>
      <c r="C2244" s="72" t="s">
        <v>4456</v>
      </c>
      <c r="D2244" s="72" t="s">
        <v>4092</v>
      </c>
      <c r="E2244" s="72">
        <v>10</v>
      </c>
      <c r="F2244" s="72">
        <v>2</v>
      </c>
      <c r="G2244" s="72">
        <v>10</v>
      </c>
      <c r="H2244" s="72">
        <v>10</v>
      </c>
      <c r="I2244" s="72">
        <v>10</v>
      </c>
      <c r="J2244" s="72"/>
      <c r="K2244" s="309" t="s">
        <v>46</v>
      </c>
      <c r="L2244" s="302" t="str">
        <f t="shared" si="53"/>
        <v>야간</v>
      </c>
      <c r="M2244" s="202"/>
    </row>
    <row r="2245" spans="2:13">
      <c r="B2245" s="97" t="s">
        <v>4454</v>
      </c>
      <c r="C2245" s="72" t="s">
        <v>4456</v>
      </c>
      <c r="D2245" s="72" t="s">
        <v>4093</v>
      </c>
      <c r="E2245" s="72">
        <v>10</v>
      </c>
      <c r="F2245" s="72">
        <v>2</v>
      </c>
      <c r="G2245" s="72">
        <v>10</v>
      </c>
      <c r="H2245" s="72">
        <v>10</v>
      </c>
      <c r="I2245" s="72">
        <v>10</v>
      </c>
      <c r="J2245" s="72"/>
      <c r="K2245" s="309" t="s">
        <v>27</v>
      </c>
      <c r="L2245" s="302" t="str">
        <f t="shared" si="53"/>
        <v>야간</v>
      </c>
      <c r="M2245" s="202"/>
    </row>
    <row r="2246" spans="2:13">
      <c r="B2246" s="97" t="s">
        <v>4454</v>
      </c>
      <c r="C2246" s="72" t="s">
        <v>4456</v>
      </c>
      <c r="D2246" s="72" t="s">
        <v>4094</v>
      </c>
      <c r="E2246" s="72">
        <v>10</v>
      </c>
      <c r="F2246" s="72">
        <v>2</v>
      </c>
      <c r="G2246" s="72">
        <v>10</v>
      </c>
      <c r="H2246" s="72">
        <v>10</v>
      </c>
      <c r="I2246" s="72">
        <v>10</v>
      </c>
      <c r="J2246" s="72"/>
      <c r="K2246" s="309" t="s">
        <v>27</v>
      </c>
      <c r="L2246" s="302" t="str">
        <f t="shared" si="53"/>
        <v>야간</v>
      </c>
      <c r="M2246" s="202"/>
    </row>
    <row r="2247" spans="2:13">
      <c r="B2247" s="97" t="s">
        <v>4454</v>
      </c>
      <c r="C2247" s="72" t="s">
        <v>4456</v>
      </c>
      <c r="D2247" s="72" t="s">
        <v>4095</v>
      </c>
      <c r="E2247" s="72">
        <v>10</v>
      </c>
      <c r="F2247" s="72">
        <v>2</v>
      </c>
      <c r="G2247" s="72">
        <v>10</v>
      </c>
      <c r="H2247" s="72">
        <v>10</v>
      </c>
      <c r="I2247" s="72">
        <v>10</v>
      </c>
      <c r="J2247" s="72"/>
      <c r="K2247" s="309" t="s">
        <v>73</v>
      </c>
      <c r="L2247" s="302" t="str">
        <f t="shared" si="53"/>
        <v>야간</v>
      </c>
      <c r="M2247" s="202"/>
    </row>
    <row r="2248" spans="2:13">
      <c r="B2248" s="97" t="s">
        <v>4454</v>
      </c>
      <c r="C2248" s="72" t="s">
        <v>4456</v>
      </c>
      <c r="D2248" s="72" t="s">
        <v>4096</v>
      </c>
      <c r="E2248" s="72">
        <v>10</v>
      </c>
      <c r="F2248" s="72">
        <v>2</v>
      </c>
      <c r="G2248" s="72">
        <v>10</v>
      </c>
      <c r="H2248" s="72">
        <v>10</v>
      </c>
      <c r="I2248" s="72">
        <v>10</v>
      </c>
      <c r="J2248" s="72"/>
      <c r="K2248" s="309" t="s">
        <v>3059</v>
      </c>
      <c r="L2248" s="302" t="str">
        <f t="shared" si="53"/>
        <v>야간</v>
      </c>
      <c r="M2248" s="202"/>
    </row>
    <row r="2249" spans="2:13">
      <c r="B2249" s="97" t="s">
        <v>4454</v>
      </c>
      <c r="C2249" s="72" t="s">
        <v>4456</v>
      </c>
      <c r="D2249" s="72" t="s">
        <v>4097</v>
      </c>
      <c r="E2249" s="72">
        <v>10</v>
      </c>
      <c r="F2249" s="72">
        <v>2</v>
      </c>
      <c r="G2249" s="72">
        <v>10</v>
      </c>
      <c r="H2249" s="72">
        <v>10</v>
      </c>
      <c r="I2249" s="72">
        <v>10</v>
      </c>
      <c r="J2249" s="72"/>
      <c r="K2249" s="309" t="s">
        <v>3059</v>
      </c>
      <c r="L2249" s="302" t="str">
        <f t="shared" si="53"/>
        <v>야간</v>
      </c>
      <c r="M2249" s="202"/>
    </row>
    <row r="2250" spans="2:13">
      <c r="B2250" s="97" t="s">
        <v>4454</v>
      </c>
      <c r="C2250" s="72" t="s">
        <v>4456</v>
      </c>
      <c r="D2250" s="72" t="s">
        <v>4099</v>
      </c>
      <c r="E2250" s="72">
        <v>10</v>
      </c>
      <c r="F2250" s="72">
        <v>2</v>
      </c>
      <c r="G2250" s="72">
        <v>10</v>
      </c>
      <c r="H2250" s="72">
        <v>10</v>
      </c>
      <c r="I2250" s="72">
        <v>10</v>
      </c>
      <c r="J2250" s="72"/>
      <c r="K2250" s="309" t="s">
        <v>27</v>
      </c>
      <c r="L2250" s="302" t="str">
        <f t="shared" si="53"/>
        <v>야간</v>
      </c>
      <c r="M2250" s="202"/>
    </row>
    <row r="2251" spans="2:13">
      <c r="B2251" s="97" t="s">
        <v>4454</v>
      </c>
      <c r="C2251" s="72" t="s">
        <v>4456</v>
      </c>
      <c r="D2251" s="72" t="s">
        <v>4101</v>
      </c>
      <c r="E2251" s="72">
        <v>10</v>
      </c>
      <c r="F2251" s="72">
        <v>2</v>
      </c>
      <c r="G2251" s="72">
        <v>10</v>
      </c>
      <c r="H2251" s="72">
        <v>10</v>
      </c>
      <c r="I2251" s="72">
        <v>10</v>
      </c>
      <c r="J2251" s="72"/>
      <c r="K2251" s="309" t="s">
        <v>88</v>
      </c>
      <c r="L2251" s="302" t="str">
        <f t="shared" si="53"/>
        <v>야간</v>
      </c>
      <c r="M2251" s="202"/>
    </row>
    <row r="2252" spans="2:13">
      <c r="B2252" s="97" t="s">
        <v>4454</v>
      </c>
      <c r="C2252" s="72" t="s">
        <v>4456</v>
      </c>
      <c r="D2252" s="72" t="s">
        <v>4104</v>
      </c>
      <c r="E2252" s="72">
        <v>10</v>
      </c>
      <c r="F2252" s="72">
        <v>2</v>
      </c>
      <c r="G2252" s="72">
        <v>10</v>
      </c>
      <c r="H2252" s="72">
        <v>10</v>
      </c>
      <c r="I2252" s="72">
        <v>10</v>
      </c>
      <c r="J2252" s="72"/>
      <c r="K2252" s="309" t="s">
        <v>27</v>
      </c>
      <c r="L2252" s="302" t="str">
        <f t="shared" si="53"/>
        <v>야간</v>
      </c>
      <c r="M2252" s="202"/>
    </row>
    <row r="2253" spans="2:13">
      <c r="B2253" s="97" t="s">
        <v>4454</v>
      </c>
      <c r="C2253" s="72" t="s">
        <v>4456</v>
      </c>
      <c r="D2253" s="72" t="s">
        <v>4105</v>
      </c>
      <c r="E2253" s="72">
        <v>10</v>
      </c>
      <c r="F2253" s="72">
        <v>2</v>
      </c>
      <c r="G2253" s="72">
        <v>10</v>
      </c>
      <c r="H2253" s="72">
        <v>10</v>
      </c>
      <c r="I2253" s="72">
        <v>10</v>
      </c>
      <c r="J2253" s="72"/>
      <c r="K2253" s="309" t="s">
        <v>27</v>
      </c>
      <c r="L2253" s="302" t="str">
        <f t="shared" si="53"/>
        <v>야간</v>
      </c>
      <c r="M2253" s="202"/>
    </row>
    <row r="2254" spans="2:13">
      <c r="B2254" s="97" t="s">
        <v>4454</v>
      </c>
      <c r="C2254" s="72" t="s">
        <v>4456</v>
      </c>
      <c r="D2254" s="72" t="s">
        <v>4107</v>
      </c>
      <c r="E2254" s="72">
        <v>10</v>
      </c>
      <c r="F2254" s="72">
        <v>2</v>
      </c>
      <c r="G2254" s="72">
        <v>10</v>
      </c>
      <c r="H2254" s="72">
        <v>10</v>
      </c>
      <c r="I2254" s="72">
        <v>10</v>
      </c>
      <c r="J2254" s="72"/>
      <c r="K2254" s="309" t="s">
        <v>27</v>
      </c>
      <c r="L2254" s="302" t="str">
        <f t="shared" si="53"/>
        <v>야간</v>
      </c>
      <c r="M2254" s="202"/>
    </row>
    <row r="2255" spans="2:13">
      <c r="B2255" s="97" t="s">
        <v>4454</v>
      </c>
      <c r="C2255" s="72" t="s">
        <v>4456</v>
      </c>
      <c r="D2255" s="72" t="s">
        <v>4108</v>
      </c>
      <c r="E2255" s="72">
        <v>10</v>
      </c>
      <c r="F2255" s="72">
        <v>2</v>
      </c>
      <c r="G2255" s="72">
        <v>10</v>
      </c>
      <c r="H2255" s="72">
        <v>10</v>
      </c>
      <c r="I2255" s="72">
        <v>10</v>
      </c>
      <c r="J2255" s="72"/>
      <c r="K2255" s="309" t="s">
        <v>73</v>
      </c>
      <c r="L2255" s="302" t="str">
        <f t="shared" si="53"/>
        <v>야간</v>
      </c>
      <c r="M2255" s="202"/>
    </row>
    <row r="2256" spans="2:13">
      <c r="B2256" s="97" t="s">
        <v>4454</v>
      </c>
      <c r="C2256" s="72" t="s">
        <v>4457</v>
      </c>
      <c r="D2256" s="72" t="s">
        <v>4109</v>
      </c>
      <c r="E2256" s="72">
        <v>10</v>
      </c>
      <c r="F2256" s="72">
        <v>2</v>
      </c>
      <c r="G2256" s="72">
        <v>10</v>
      </c>
      <c r="H2256" s="72">
        <v>10</v>
      </c>
      <c r="I2256" s="72">
        <v>10</v>
      </c>
      <c r="J2256" s="72"/>
      <c r="K2256" s="309" t="s">
        <v>27</v>
      </c>
      <c r="L2256" s="302" t="str">
        <f t="shared" si="53"/>
        <v>오후</v>
      </c>
      <c r="M2256" s="202"/>
    </row>
    <row r="2257" spans="2:13">
      <c r="B2257" s="97" t="s">
        <v>4454</v>
      </c>
      <c r="C2257" s="72" t="s">
        <v>4457</v>
      </c>
      <c r="D2257" s="72" t="s">
        <v>4110</v>
      </c>
      <c r="E2257" s="72">
        <v>10</v>
      </c>
      <c r="F2257" s="72">
        <v>2</v>
      </c>
      <c r="G2257" s="72">
        <v>10</v>
      </c>
      <c r="H2257" s="72">
        <v>10</v>
      </c>
      <c r="I2257" s="72">
        <v>10</v>
      </c>
      <c r="J2257" s="72"/>
      <c r="K2257" s="309" t="s">
        <v>27</v>
      </c>
      <c r="L2257" s="302" t="str">
        <f t="shared" si="53"/>
        <v>오후</v>
      </c>
      <c r="M2257" s="202"/>
    </row>
    <row r="2258" spans="2:13">
      <c r="B2258" s="97" t="s">
        <v>4454</v>
      </c>
      <c r="C2258" s="72" t="s">
        <v>4457</v>
      </c>
      <c r="D2258" s="72" t="s">
        <v>4114</v>
      </c>
      <c r="E2258" s="72">
        <v>10</v>
      </c>
      <c r="F2258" s="72">
        <v>2</v>
      </c>
      <c r="G2258" s="72">
        <v>10</v>
      </c>
      <c r="H2258" s="72">
        <v>10</v>
      </c>
      <c r="I2258" s="72">
        <v>10</v>
      </c>
      <c r="J2258" s="72"/>
      <c r="K2258" s="309" t="s">
        <v>73</v>
      </c>
      <c r="L2258" s="302" t="str">
        <f t="shared" si="53"/>
        <v>오후</v>
      </c>
      <c r="M2258" s="202"/>
    </row>
    <row r="2259" spans="2:13">
      <c r="B2259" s="97" t="s">
        <v>4454</v>
      </c>
      <c r="C2259" s="72" t="s">
        <v>4457</v>
      </c>
      <c r="D2259" s="72" t="s">
        <v>4115</v>
      </c>
      <c r="E2259" s="72">
        <v>10</v>
      </c>
      <c r="F2259" s="72">
        <v>2</v>
      </c>
      <c r="G2259" s="72">
        <v>10</v>
      </c>
      <c r="H2259" s="72">
        <v>10</v>
      </c>
      <c r="I2259" s="72">
        <v>10</v>
      </c>
      <c r="J2259" s="72"/>
      <c r="K2259" s="309" t="s">
        <v>27</v>
      </c>
      <c r="L2259" s="302" t="str">
        <f t="shared" si="53"/>
        <v>오후</v>
      </c>
      <c r="M2259" s="202"/>
    </row>
    <row r="2260" spans="2:13">
      <c r="B2260" s="97" t="s">
        <v>4454</v>
      </c>
      <c r="C2260" s="72" t="s">
        <v>4457</v>
      </c>
      <c r="D2260" s="72" t="s">
        <v>4116</v>
      </c>
      <c r="E2260" s="72">
        <v>10</v>
      </c>
      <c r="F2260" s="72">
        <v>2</v>
      </c>
      <c r="G2260" s="72">
        <v>10</v>
      </c>
      <c r="H2260" s="72">
        <v>10</v>
      </c>
      <c r="I2260" s="72">
        <v>10</v>
      </c>
      <c r="J2260" s="72"/>
      <c r="K2260" s="309" t="s">
        <v>27</v>
      </c>
      <c r="L2260" s="302" t="str">
        <f t="shared" si="53"/>
        <v>오후</v>
      </c>
      <c r="M2260" s="202"/>
    </row>
    <row r="2261" spans="2:13">
      <c r="B2261" s="97" t="s">
        <v>4454</v>
      </c>
      <c r="C2261" s="72" t="s">
        <v>4457</v>
      </c>
      <c r="D2261" s="72" t="s">
        <v>4118</v>
      </c>
      <c r="E2261" s="72">
        <v>10</v>
      </c>
      <c r="F2261" s="72">
        <v>2</v>
      </c>
      <c r="G2261" s="72">
        <v>10</v>
      </c>
      <c r="H2261" s="72">
        <v>10</v>
      </c>
      <c r="I2261" s="72">
        <v>10</v>
      </c>
      <c r="J2261" s="72"/>
      <c r="K2261" s="309" t="s">
        <v>73</v>
      </c>
      <c r="L2261" s="302" t="str">
        <f t="shared" si="53"/>
        <v>오후</v>
      </c>
      <c r="M2261" s="202"/>
    </row>
    <row r="2262" spans="2:13">
      <c r="B2262" s="72" t="s">
        <v>4459</v>
      </c>
      <c r="C2262" s="15" t="s">
        <v>4460</v>
      </c>
      <c r="D2262" s="15" t="s">
        <v>4119</v>
      </c>
      <c r="E2262" s="15"/>
      <c r="F2262" s="15"/>
      <c r="G2262" s="15"/>
      <c r="H2262" s="15"/>
      <c r="I2262" s="15"/>
      <c r="J2262" s="97"/>
      <c r="K2262" s="151" t="s">
        <v>56</v>
      </c>
      <c r="L2262" s="373" t="s">
        <v>28</v>
      </c>
      <c r="M2262" s="151" t="s">
        <v>1698</v>
      </c>
    </row>
    <row r="2263" spans="2:13">
      <c r="B2263" s="72" t="s">
        <v>4459</v>
      </c>
      <c r="C2263" s="15" t="s">
        <v>4460</v>
      </c>
      <c r="D2263" s="15" t="s">
        <v>4120</v>
      </c>
      <c r="E2263" s="15"/>
      <c r="F2263" s="15"/>
      <c r="G2263" s="15"/>
      <c r="H2263" s="15"/>
      <c r="I2263" s="15"/>
      <c r="J2263" s="97"/>
      <c r="K2263" s="151" t="s">
        <v>56</v>
      </c>
      <c r="L2263" s="373" t="s">
        <v>28</v>
      </c>
      <c r="M2263" s="151" t="s">
        <v>413</v>
      </c>
    </row>
    <row r="2264" spans="2:13">
      <c r="B2264" s="72" t="s">
        <v>4459</v>
      </c>
      <c r="C2264" s="15" t="s">
        <v>4460</v>
      </c>
      <c r="D2264" s="15" t="s">
        <v>4121</v>
      </c>
      <c r="E2264" s="15"/>
      <c r="F2264" s="15"/>
      <c r="G2264" s="15"/>
      <c r="H2264" s="15"/>
      <c r="I2264" s="15"/>
      <c r="J2264" s="97"/>
      <c r="K2264" s="151" t="s">
        <v>56</v>
      </c>
      <c r="L2264" s="373" t="s">
        <v>28</v>
      </c>
      <c r="M2264" s="151" t="s">
        <v>123</v>
      </c>
    </row>
    <row r="2265" spans="2:13">
      <c r="B2265" s="72" t="s">
        <v>4459</v>
      </c>
      <c r="C2265" s="15" t="s">
        <v>4461</v>
      </c>
      <c r="D2265" s="15" t="s">
        <v>4122</v>
      </c>
      <c r="E2265" s="15"/>
      <c r="F2265" s="15"/>
      <c r="G2265" s="15"/>
      <c r="H2265" s="15"/>
      <c r="I2265" s="15"/>
      <c r="J2265" s="97"/>
      <c r="K2265" s="151" t="s">
        <v>1600</v>
      </c>
      <c r="L2265" s="373" t="s">
        <v>30</v>
      </c>
      <c r="M2265" s="151" t="s">
        <v>123</v>
      </c>
    </row>
    <row r="2266" spans="2:13">
      <c r="B2266" s="72" t="s">
        <v>4459</v>
      </c>
      <c r="C2266" s="15" t="s">
        <v>4461</v>
      </c>
      <c r="D2266" s="15" t="s">
        <v>4123</v>
      </c>
      <c r="E2266" s="15"/>
      <c r="F2266" s="15"/>
      <c r="G2266" s="15"/>
      <c r="H2266" s="15"/>
      <c r="I2266" s="15"/>
      <c r="J2266" s="97"/>
      <c r="K2266" s="151" t="s">
        <v>95</v>
      </c>
      <c r="L2266" s="373" t="s">
        <v>30</v>
      </c>
      <c r="M2266" s="151"/>
    </row>
    <row r="2267" spans="2:13">
      <c r="B2267" s="72" t="s">
        <v>4459</v>
      </c>
      <c r="C2267" s="15" t="s">
        <v>4461</v>
      </c>
      <c r="D2267" s="15" t="s">
        <v>4124</v>
      </c>
      <c r="E2267" s="15"/>
      <c r="F2267" s="15"/>
      <c r="G2267" s="15"/>
      <c r="H2267" s="15"/>
      <c r="I2267" s="15"/>
      <c r="J2267" s="97"/>
      <c r="K2267" s="38" t="s">
        <v>95</v>
      </c>
      <c r="L2267" s="373" t="s">
        <v>30</v>
      </c>
      <c r="M2267" s="151"/>
    </row>
    <row r="2268" spans="2:13">
      <c r="B2268" s="72" t="s">
        <v>4459</v>
      </c>
      <c r="C2268" s="15" t="s">
        <v>4461</v>
      </c>
      <c r="D2268" s="15" t="s">
        <v>4125</v>
      </c>
      <c r="E2268" s="15"/>
      <c r="F2268" s="15"/>
      <c r="G2268" s="15"/>
      <c r="H2268" s="15"/>
      <c r="I2268" s="15"/>
      <c r="J2268" s="97"/>
      <c r="K2268" s="38" t="s">
        <v>56</v>
      </c>
      <c r="L2268" s="373" t="s">
        <v>30</v>
      </c>
      <c r="M2268" s="151" t="s">
        <v>120</v>
      </c>
    </row>
    <row r="2269" spans="2:13">
      <c r="B2269" s="72" t="s">
        <v>4459</v>
      </c>
      <c r="C2269" s="15" t="s">
        <v>4461</v>
      </c>
      <c r="D2269" s="15" t="s">
        <v>4126</v>
      </c>
      <c r="E2269" s="15"/>
      <c r="F2269" s="15"/>
      <c r="G2269" s="15"/>
      <c r="H2269" s="15"/>
      <c r="I2269" s="15"/>
      <c r="J2269" s="97"/>
      <c r="K2269" s="38" t="s">
        <v>46</v>
      </c>
      <c r="L2269" s="373" t="s">
        <v>30</v>
      </c>
      <c r="M2269" s="151"/>
    </row>
    <row r="2270" spans="2:13">
      <c r="B2270" s="72" t="s">
        <v>4459</v>
      </c>
      <c r="C2270" s="15" t="s">
        <v>4461</v>
      </c>
      <c r="D2270" s="15" t="s">
        <v>4127</v>
      </c>
      <c r="E2270" s="15"/>
      <c r="F2270" s="15"/>
      <c r="G2270" s="15"/>
      <c r="H2270" s="15"/>
      <c r="I2270" s="15"/>
      <c r="J2270" s="97"/>
      <c r="K2270" s="38" t="s">
        <v>73</v>
      </c>
      <c r="L2270" s="373" t="s">
        <v>30</v>
      </c>
      <c r="M2270" s="151"/>
    </row>
    <row r="2271" spans="2:13">
      <c r="B2271" s="72" t="s">
        <v>4459</v>
      </c>
      <c r="C2271" s="15" t="s">
        <v>4461</v>
      </c>
      <c r="D2271" s="15" t="s">
        <v>4128</v>
      </c>
      <c r="E2271" s="15"/>
      <c r="F2271" s="15"/>
      <c r="G2271" s="15"/>
      <c r="H2271" s="15"/>
      <c r="I2271" s="15"/>
      <c r="J2271" s="97"/>
      <c r="K2271" s="38" t="s">
        <v>56</v>
      </c>
      <c r="L2271" s="373" t="s">
        <v>30</v>
      </c>
      <c r="M2271" s="151" t="s">
        <v>123</v>
      </c>
    </row>
    <row r="2272" spans="2:13">
      <c r="B2272" s="72" t="s">
        <v>4459</v>
      </c>
      <c r="C2272" s="15" t="s">
        <v>4461</v>
      </c>
      <c r="D2272" s="15" t="s">
        <v>4129</v>
      </c>
      <c r="E2272" s="15"/>
      <c r="F2272" s="15"/>
      <c r="G2272" s="15"/>
      <c r="H2272" s="15"/>
      <c r="I2272" s="15"/>
      <c r="J2272" s="97"/>
      <c r="K2272" s="38" t="s">
        <v>73</v>
      </c>
      <c r="L2272" s="373" t="s">
        <v>30</v>
      </c>
      <c r="M2272" s="151"/>
    </row>
    <row r="2273" spans="2:13">
      <c r="B2273" s="72" t="s">
        <v>4459</v>
      </c>
      <c r="C2273" s="15" t="s">
        <v>4461</v>
      </c>
      <c r="D2273" s="15" t="s">
        <v>4130</v>
      </c>
      <c r="E2273" s="15"/>
      <c r="F2273" s="15"/>
      <c r="G2273" s="15"/>
      <c r="H2273" s="15"/>
      <c r="I2273" s="15"/>
      <c r="J2273" s="97"/>
      <c r="K2273" s="38" t="s">
        <v>46</v>
      </c>
      <c r="L2273" s="373" t="s">
        <v>30</v>
      </c>
      <c r="M2273" s="151"/>
    </row>
    <row r="2274" spans="2:13">
      <c r="B2274" s="72" t="s">
        <v>4459</v>
      </c>
      <c r="C2274" s="15" t="s">
        <v>4461</v>
      </c>
      <c r="D2274" s="15" t="s">
        <v>4131</v>
      </c>
      <c r="E2274" s="15"/>
      <c r="F2274" s="15"/>
      <c r="G2274" s="15"/>
      <c r="H2274" s="15"/>
      <c r="I2274" s="15"/>
      <c r="J2274" s="97"/>
      <c r="K2274" s="38" t="s">
        <v>95</v>
      </c>
      <c r="L2274" s="373" t="s">
        <v>30</v>
      </c>
      <c r="M2274" s="151"/>
    </row>
    <row r="2275" spans="2:13">
      <c r="B2275" s="72" t="s">
        <v>4459</v>
      </c>
      <c r="C2275" s="15" t="s">
        <v>4461</v>
      </c>
      <c r="D2275" s="15" t="s">
        <v>4132</v>
      </c>
      <c r="E2275" s="15"/>
      <c r="F2275" s="15"/>
      <c r="G2275" s="15"/>
      <c r="H2275" s="15"/>
      <c r="I2275" s="15"/>
      <c r="J2275" s="97"/>
      <c r="K2275" s="38" t="s">
        <v>46</v>
      </c>
      <c r="L2275" s="373" t="s">
        <v>30</v>
      </c>
      <c r="M2275" s="151"/>
    </row>
    <row r="2276" spans="2:13">
      <c r="B2276" s="72" t="s">
        <v>4459</v>
      </c>
      <c r="C2276" s="15" t="s">
        <v>4461</v>
      </c>
      <c r="D2276" s="15" t="s">
        <v>4133</v>
      </c>
      <c r="E2276" s="15"/>
      <c r="F2276" s="15"/>
      <c r="G2276" s="15"/>
      <c r="H2276" s="15"/>
      <c r="I2276" s="15"/>
      <c r="J2276" s="97"/>
      <c r="K2276" s="38" t="s">
        <v>95</v>
      </c>
      <c r="L2276" s="373" t="s">
        <v>30</v>
      </c>
      <c r="M2276" s="151"/>
    </row>
    <row r="2277" spans="2:13">
      <c r="B2277" s="72" t="s">
        <v>4459</v>
      </c>
      <c r="C2277" s="15" t="s">
        <v>4461</v>
      </c>
      <c r="D2277" s="15" t="s">
        <v>4134</v>
      </c>
      <c r="E2277" s="15"/>
      <c r="F2277" s="15"/>
      <c r="G2277" s="15"/>
      <c r="H2277" s="15"/>
      <c r="I2277" s="15"/>
      <c r="J2277" s="97"/>
      <c r="K2277" s="38" t="s">
        <v>73</v>
      </c>
      <c r="L2277" s="373" t="s">
        <v>30</v>
      </c>
      <c r="M2277" s="151"/>
    </row>
    <row r="2278" spans="2:13">
      <c r="B2278" s="72" t="s">
        <v>4459</v>
      </c>
      <c r="C2278" s="15" t="s">
        <v>4461</v>
      </c>
      <c r="D2278" s="15" t="s">
        <v>4136</v>
      </c>
      <c r="E2278" s="15"/>
      <c r="F2278" s="15"/>
      <c r="G2278" s="15"/>
      <c r="H2278" s="15"/>
      <c r="I2278" s="15"/>
      <c r="J2278" s="97"/>
      <c r="K2278" s="38" t="s">
        <v>56</v>
      </c>
      <c r="L2278" s="373" t="s">
        <v>30</v>
      </c>
      <c r="M2278" s="151"/>
    </row>
    <row r="2279" spans="2:13">
      <c r="B2279" s="72" t="s">
        <v>4459</v>
      </c>
      <c r="C2279" s="15" t="s">
        <v>4461</v>
      </c>
      <c r="D2279" s="15" t="s">
        <v>4137</v>
      </c>
      <c r="E2279" s="15"/>
      <c r="F2279" s="15"/>
      <c r="G2279" s="15"/>
      <c r="H2279" s="15"/>
      <c r="I2279" s="15"/>
      <c r="J2279" s="97"/>
      <c r="K2279" s="38" t="s">
        <v>95</v>
      </c>
      <c r="L2279" s="373" t="s">
        <v>30</v>
      </c>
      <c r="M2279" s="151"/>
    </row>
    <row r="2280" spans="2:13">
      <c r="B2280" s="72" t="s">
        <v>4459</v>
      </c>
      <c r="C2280" s="15" t="s">
        <v>4461</v>
      </c>
      <c r="D2280" s="15" t="s">
        <v>4138</v>
      </c>
      <c r="E2280" s="15"/>
      <c r="F2280" s="15"/>
      <c r="G2280" s="15"/>
      <c r="H2280" s="15"/>
      <c r="I2280" s="15"/>
      <c r="J2280" s="97"/>
      <c r="K2280" s="38" t="s">
        <v>95</v>
      </c>
      <c r="L2280" s="373" t="s">
        <v>30</v>
      </c>
      <c r="M2280" s="151"/>
    </row>
    <row r="2281" spans="2:13">
      <c r="B2281" s="72" t="s">
        <v>4459</v>
      </c>
      <c r="C2281" s="15" t="s">
        <v>4461</v>
      </c>
      <c r="D2281" s="15" t="s">
        <v>4139</v>
      </c>
      <c r="E2281" s="15"/>
      <c r="F2281" s="15"/>
      <c r="G2281" s="15"/>
      <c r="H2281" s="15"/>
      <c r="I2281" s="15"/>
      <c r="J2281" s="97"/>
      <c r="K2281" s="38" t="s">
        <v>46</v>
      </c>
      <c r="L2281" s="373" t="s">
        <v>30</v>
      </c>
      <c r="M2281" s="151"/>
    </row>
    <row r="2282" spans="2:13">
      <c r="B2282" s="72" t="s">
        <v>4459</v>
      </c>
      <c r="C2282" s="15" t="s">
        <v>4461</v>
      </c>
      <c r="D2282" s="15" t="s">
        <v>4140</v>
      </c>
      <c r="E2282" s="15"/>
      <c r="F2282" s="15"/>
      <c r="G2282" s="15"/>
      <c r="H2282" s="15"/>
      <c r="I2282" s="15"/>
      <c r="J2282" s="97"/>
      <c r="K2282" s="38" t="s">
        <v>95</v>
      </c>
      <c r="L2282" s="373" t="s">
        <v>30</v>
      </c>
      <c r="M2282" s="151"/>
    </row>
    <row r="2283" spans="2:13">
      <c r="B2283" s="72" t="s">
        <v>4459</v>
      </c>
      <c r="C2283" s="15" t="s">
        <v>4461</v>
      </c>
      <c r="D2283" s="15" t="s">
        <v>4141</v>
      </c>
      <c r="E2283" s="15"/>
      <c r="F2283" s="15"/>
      <c r="G2283" s="15"/>
      <c r="H2283" s="15"/>
      <c r="I2283" s="15"/>
      <c r="J2283" s="97"/>
      <c r="K2283" s="38" t="s">
        <v>95</v>
      </c>
      <c r="L2283" s="373" t="s">
        <v>62</v>
      </c>
      <c r="M2283" s="151"/>
    </row>
    <row r="2284" spans="2:13">
      <c r="B2284" s="72" t="s">
        <v>4459</v>
      </c>
      <c r="C2284" s="15" t="s">
        <v>4461</v>
      </c>
      <c r="D2284" s="15" t="s">
        <v>4142</v>
      </c>
      <c r="E2284" s="15"/>
      <c r="F2284" s="15"/>
      <c r="G2284" s="15"/>
      <c r="H2284" s="15"/>
      <c r="I2284" s="15"/>
      <c r="J2284" s="97"/>
      <c r="K2284" s="38" t="s">
        <v>95</v>
      </c>
      <c r="L2284" s="373" t="s">
        <v>62</v>
      </c>
      <c r="M2284" s="151"/>
    </row>
    <row r="2285" spans="2:13">
      <c r="B2285" s="72" t="s">
        <v>4459</v>
      </c>
      <c r="C2285" s="15" t="s">
        <v>4461</v>
      </c>
      <c r="D2285" s="15" t="s">
        <v>4143</v>
      </c>
      <c r="E2285" s="15"/>
      <c r="F2285" s="15"/>
      <c r="G2285" s="15"/>
      <c r="H2285" s="15"/>
      <c r="I2285" s="15"/>
      <c r="J2285" s="97"/>
      <c r="K2285" s="38" t="s">
        <v>95</v>
      </c>
      <c r="L2285" s="373" t="s">
        <v>62</v>
      </c>
      <c r="M2285" s="151"/>
    </row>
    <row r="2286" spans="2:13">
      <c r="B2286" s="72" t="s">
        <v>4459</v>
      </c>
      <c r="C2286" s="15" t="s">
        <v>4461</v>
      </c>
      <c r="D2286" s="15" t="s">
        <v>4144</v>
      </c>
      <c r="E2286" s="15"/>
      <c r="F2286" s="15"/>
      <c r="G2286" s="15"/>
      <c r="H2286" s="15"/>
      <c r="I2286" s="15"/>
      <c r="J2286" s="97"/>
      <c r="K2286" s="38" t="s">
        <v>490</v>
      </c>
      <c r="L2286" s="373" t="s">
        <v>62</v>
      </c>
      <c r="M2286" s="151" t="s">
        <v>120</v>
      </c>
    </row>
    <row r="2287" spans="2:13">
      <c r="B2287" s="72" t="s">
        <v>4459</v>
      </c>
      <c r="C2287" s="15" t="s">
        <v>4461</v>
      </c>
      <c r="D2287" s="15" t="s">
        <v>4145</v>
      </c>
      <c r="E2287" s="15"/>
      <c r="F2287" s="15"/>
      <c r="G2287" s="15"/>
      <c r="H2287" s="15"/>
      <c r="I2287" s="15"/>
      <c r="J2287" s="97"/>
      <c r="K2287" s="38" t="s">
        <v>56</v>
      </c>
      <c r="L2287" s="373" t="s">
        <v>62</v>
      </c>
      <c r="M2287" s="151"/>
    </row>
    <row r="2288" spans="2:13">
      <c r="B2288" s="72" t="s">
        <v>4459</v>
      </c>
      <c r="C2288" s="15" t="s">
        <v>4461</v>
      </c>
      <c r="D2288" s="15" t="s">
        <v>4146</v>
      </c>
      <c r="E2288" s="15"/>
      <c r="F2288" s="15"/>
      <c r="G2288" s="15"/>
      <c r="H2288" s="15"/>
      <c r="I2288" s="15"/>
      <c r="J2288" s="97"/>
      <c r="K2288" s="38" t="s">
        <v>56</v>
      </c>
      <c r="L2288" s="373" t="s">
        <v>62</v>
      </c>
      <c r="M2288" s="151" t="s">
        <v>120</v>
      </c>
    </row>
    <row r="2289" spans="2:13">
      <c r="B2289" s="72" t="s">
        <v>4459</v>
      </c>
      <c r="C2289" s="15" t="s">
        <v>4461</v>
      </c>
      <c r="D2289" s="15" t="s">
        <v>4147</v>
      </c>
      <c r="E2289" s="15"/>
      <c r="F2289" s="15"/>
      <c r="G2289" s="15"/>
      <c r="H2289" s="15"/>
      <c r="I2289" s="15"/>
      <c r="J2289" s="97"/>
      <c r="K2289" s="38" t="s">
        <v>56</v>
      </c>
      <c r="L2289" s="373" t="s">
        <v>62</v>
      </c>
      <c r="M2289" s="151" t="s">
        <v>120</v>
      </c>
    </row>
    <row r="2290" spans="2:13">
      <c r="B2290" s="72" t="s">
        <v>4459</v>
      </c>
      <c r="C2290" s="15" t="s">
        <v>4461</v>
      </c>
      <c r="D2290" s="15" t="s">
        <v>4148</v>
      </c>
      <c r="E2290" s="15"/>
      <c r="F2290" s="15"/>
      <c r="G2290" s="15"/>
      <c r="H2290" s="15"/>
      <c r="I2290" s="15"/>
      <c r="J2290" s="97"/>
      <c r="K2290" s="38" t="s">
        <v>56</v>
      </c>
      <c r="L2290" s="373" t="s">
        <v>62</v>
      </c>
      <c r="M2290" s="151" t="s">
        <v>123</v>
      </c>
    </row>
    <row r="2291" spans="2:13">
      <c r="B2291" s="72" t="s">
        <v>4459</v>
      </c>
      <c r="C2291" s="15" t="s">
        <v>4461</v>
      </c>
      <c r="D2291" s="15" t="s">
        <v>4149</v>
      </c>
      <c r="E2291" s="15"/>
      <c r="F2291" s="15"/>
      <c r="G2291" s="15"/>
      <c r="H2291" s="15"/>
      <c r="I2291" s="15"/>
      <c r="J2291" s="97"/>
      <c r="K2291" s="38" t="s">
        <v>525</v>
      </c>
      <c r="L2291" s="373" t="s">
        <v>62</v>
      </c>
      <c r="M2291" s="151" t="s">
        <v>123</v>
      </c>
    </row>
    <row r="2292" spans="2:13">
      <c r="B2292" s="72" t="s">
        <v>4459</v>
      </c>
      <c r="C2292" s="15" t="s">
        <v>4461</v>
      </c>
      <c r="D2292" s="15" t="s">
        <v>4150</v>
      </c>
      <c r="E2292" s="15"/>
      <c r="F2292" s="15"/>
      <c r="G2292" s="15"/>
      <c r="H2292" s="15"/>
      <c r="I2292" s="15"/>
      <c r="J2292" s="97"/>
      <c r="K2292" s="38" t="s">
        <v>56</v>
      </c>
      <c r="L2292" s="373" t="s">
        <v>62</v>
      </c>
      <c r="M2292" s="151" t="s">
        <v>120</v>
      </c>
    </row>
    <row r="2293" spans="2:13">
      <c r="B2293" s="72" t="s">
        <v>4459</v>
      </c>
      <c r="C2293" s="15" t="s">
        <v>4461</v>
      </c>
      <c r="D2293" s="15" t="s">
        <v>4151</v>
      </c>
      <c r="E2293" s="15"/>
      <c r="F2293" s="15"/>
      <c r="G2293" s="15"/>
      <c r="H2293" s="15"/>
      <c r="I2293" s="15"/>
      <c r="J2293" s="97"/>
      <c r="K2293" s="38" t="s">
        <v>56</v>
      </c>
      <c r="L2293" s="373" t="s">
        <v>62</v>
      </c>
      <c r="M2293" s="151" t="s">
        <v>123</v>
      </c>
    </row>
    <row r="2294" spans="2:13">
      <c r="B2294" s="72" t="s">
        <v>4459</v>
      </c>
      <c r="C2294" s="15" t="s">
        <v>4461</v>
      </c>
      <c r="D2294" s="15" t="s">
        <v>4152</v>
      </c>
      <c r="E2294" s="15"/>
      <c r="F2294" s="15"/>
      <c r="G2294" s="15"/>
      <c r="H2294" s="15"/>
      <c r="I2294" s="15"/>
      <c r="J2294" s="97"/>
      <c r="K2294" s="38" t="s">
        <v>56</v>
      </c>
      <c r="L2294" s="373" t="s">
        <v>62</v>
      </c>
      <c r="M2294" s="151" t="s">
        <v>123</v>
      </c>
    </row>
    <row r="2295" spans="2:13">
      <c r="B2295" s="72" t="s">
        <v>4459</v>
      </c>
      <c r="C2295" s="15" t="s">
        <v>4461</v>
      </c>
      <c r="D2295" s="15" t="s">
        <v>4153</v>
      </c>
      <c r="E2295" s="15"/>
      <c r="F2295" s="15"/>
      <c r="G2295" s="15"/>
      <c r="H2295" s="15"/>
      <c r="I2295" s="15"/>
      <c r="J2295" s="97"/>
      <c r="K2295" s="38" t="s">
        <v>525</v>
      </c>
      <c r="L2295" s="373" t="s">
        <v>62</v>
      </c>
      <c r="M2295" s="151" t="s">
        <v>123</v>
      </c>
    </row>
    <row r="2296" spans="2:13">
      <c r="B2296" s="72" t="s">
        <v>4459</v>
      </c>
      <c r="C2296" s="15" t="s">
        <v>4461</v>
      </c>
      <c r="D2296" s="15" t="s">
        <v>4154</v>
      </c>
      <c r="E2296" s="15"/>
      <c r="F2296" s="15"/>
      <c r="G2296" s="15"/>
      <c r="H2296" s="15"/>
      <c r="I2296" s="15"/>
      <c r="J2296" s="97"/>
      <c r="K2296" s="38" t="s">
        <v>525</v>
      </c>
      <c r="L2296" s="373" t="s">
        <v>62</v>
      </c>
      <c r="M2296" s="151" t="s">
        <v>123</v>
      </c>
    </row>
    <row r="2297" spans="2:13">
      <c r="B2297" s="72" t="s">
        <v>4459</v>
      </c>
      <c r="C2297" s="15" t="s">
        <v>4461</v>
      </c>
      <c r="D2297" s="15" t="s">
        <v>4155</v>
      </c>
      <c r="E2297" s="15"/>
      <c r="F2297" s="15"/>
      <c r="G2297" s="15"/>
      <c r="H2297" s="15"/>
      <c r="I2297" s="15"/>
      <c r="J2297" s="97"/>
      <c r="K2297" s="38" t="s">
        <v>525</v>
      </c>
      <c r="L2297" s="373" t="s">
        <v>62</v>
      </c>
      <c r="M2297" s="151"/>
    </row>
    <row r="2298" spans="2:13">
      <c r="B2298" s="72" t="s">
        <v>4459</v>
      </c>
      <c r="C2298" s="15" t="s">
        <v>4461</v>
      </c>
      <c r="D2298" s="15" t="s">
        <v>4156</v>
      </c>
      <c r="E2298" s="15"/>
      <c r="F2298" s="15"/>
      <c r="G2298" s="15"/>
      <c r="H2298" s="15"/>
      <c r="I2298" s="15"/>
      <c r="J2298" s="97"/>
      <c r="K2298" s="38" t="s">
        <v>56</v>
      </c>
      <c r="L2298" s="373" t="s">
        <v>62</v>
      </c>
      <c r="M2298" s="151" t="s">
        <v>123</v>
      </c>
    </row>
    <row r="2299" spans="2:13">
      <c r="B2299" s="72" t="s">
        <v>4459</v>
      </c>
      <c r="C2299" s="15" t="s">
        <v>4461</v>
      </c>
      <c r="D2299" s="15" t="s">
        <v>4157</v>
      </c>
      <c r="E2299" s="15"/>
      <c r="F2299" s="15"/>
      <c r="G2299" s="15"/>
      <c r="H2299" s="15"/>
      <c r="I2299" s="15"/>
      <c r="J2299" s="97"/>
      <c r="K2299" s="38" t="s">
        <v>56</v>
      </c>
      <c r="L2299" s="373" t="s">
        <v>62</v>
      </c>
      <c r="M2299" s="151" t="s">
        <v>120</v>
      </c>
    </row>
    <row r="2300" spans="2:13">
      <c r="B2300" s="72" t="s">
        <v>4459</v>
      </c>
      <c r="C2300" s="15" t="s">
        <v>4514</v>
      </c>
      <c r="D2300" s="15" t="s">
        <v>4158</v>
      </c>
      <c r="E2300" s="15"/>
      <c r="F2300" s="15"/>
      <c r="G2300" s="15"/>
      <c r="H2300" s="15"/>
      <c r="I2300" s="15"/>
      <c r="J2300" s="97"/>
      <c r="K2300" s="38" t="s">
        <v>1122</v>
      </c>
      <c r="L2300" s="373" t="s">
        <v>28</v>
      </c>
      <c r="M2300" s="151"/>
    </row>
    <row r="2301" spans="2:13">
      <c r="B2301" s="72" t="s">
        <v>4459</v>
      </c>
      <c r="C2301" s="15" t="s">
        <v>4514</v>
      </c>
      <c r="D2301" s="15" t="s">
        <v>4159</v>
      </c>
      <c r="E2301" s="15"/>
      <c r="F2301" s="15"/>
      <c r="G2301" s="15"/>
      <c r="H2301" s="15"/>
      <c r="I2301" s="15"/>
      <c r="J2301" s="97"/>
      <c r="K2301" s="38" t="s">
        <v>95</v>
      </c>
      <c r="L2301" s="373" t="s">
        <v>28</v>
      </c>
      <c r="M2301" s="151"/>
    </row>
    <row r="2302" spans="2:13">
      <c r="B2302" s="72" t="s">
        <v>4459</v>
      </c>
      <c r="C2302" s="15" t="s">
        <v>4514</v>
      </c>
      <c r="D2302" s="15" t="s">
        <v>4160</v>
      </c>
      <c r="E2302" s="15"/>
      <c r="F2302" s="15"/>
      <c r="G2302" s="15"/>
      <c r="H2302" s="15"/>
      <c r="I2302" s="15"/>
      <c r="J2302" s="97"/>
      <c r="K2302" s="38" t="s">
        <v>420</v>
      </c>
      <c r="L2302" s="373" t="s">
        <v>30</v>
      </c>
      <c r="M2302" s="151"/>
    </row>
    <row r="2303" spans="2:13">
      <c r="B2303" s="72" t="s">
        <v>4459</v>
      </c>
      <c r="C2303" s="15" t="s">
        <v>4514</v>
      </c>
      <c r="D2303" s="15" t="s">
        <v>4161</v>
      </c>
      <c r="E2303" s="15"/>
      <c r="F2303" s="15"/>
      <c r="G2303" s="15"/>
      <c r="H2303" s="15"/>
      <c r="I2303" s="15"/>
      <c r="J2303" s="97"/>
      <c r="K2303" s="38" t="s">
        <v>420</v>
      </c>
      <c r="L2303" s="373" t="s">
        <v>30</v>
      </c>
      <c r="M2303" s="151"/>
    </row>
    <row r="2304" spans="2:13">
      <c r="B2304" s="72" t="s">
        <v>4459</v>
      </c>
      <c r="C2304" s="15" t="s">
        <v>4514</v>
      </c>
      <c r="D2304" s="15" t="s">
        <v>4162</v>
      </c>
      <c r="E2304" s="15"/>
      <c r="F2304" s="15"/>
      <c r="G2304" s="15"/>
      <c r="H2304" s="15"/>
      <c r="I2304" s="15"/>
      <c r="J2304" s="97"/>
      <c r="K2304" s="38" t="s">
        <v>420</v>
      </c>
      <c r="L2304" s="373" t="s">
        <v>30</v>
      </c>
      <c r="M2304" s="151"/>
    </row>
    <row r="2305" spans="2:13">
      <c r="B2305" s="72" t="s">
        <v>4459</v>
      </c>
      <c r="C2305" s="15" t="s">
        <v>4514</v>
      </c>
      <c r="D2305" s="15" t="s">
        <v>4163</v>
      </c>
      <c r="E2305" s="15"/>
      <c r="F2305" s="15"/>
      <c r="G2305" s="15"/>
      <c r="H2305" s="15"/>
      <c r="I2305" s="15"/>
      <c r="J2305" s="97"/>
      <c r="K2305" s="38" t="s">
        <v>420</v>
      </c>
      <c r="L2305" s="373" t="s">
        <v>30</v>
      </c>
      <c r="M2305" s="151"/>
    </row>
    <row r="2306" spans="2:13">
      <c r="B2306" s="72" t="s">
        <v>4459</v>
      </c>
      <c r="C2306" s="15" t="s">
        <v>4514</v>
      </c>
      <c r="D2306" s="15" t="s">
        <v>4164</v>
      </c>
      <c r="E2306" s="15"/>
      <c r="F2306" s="15"/>
      <c r="G2306" s="15"/>
      <c r="H2306" s="15"/>
      <c r="I2306" s="15"/>
      <c r="J2306" s="97"/>
      <c r="K2306" s="38" t="s">
        <v>420</v>
      </c>
      <c r="L2306" s="373" t="s">
        <v>30</v>
      </c>
      <c r="M2306" s="151"/>
    </row>
    <row r="2307" spans="2:13">
      <c r="B2307" s="72" t="s">
        <v>4459</v>
      </c>
      <c r="C2307" s="15" t="s">
        <v>4497</v>
      </c>
      <c r="D2307" s="15" t="s">
        <v>5307</v>
      </c>
      <c r="E2307" s="15"/>
      <c r="F2307" s="15"/>
      <c r="G2307" s="15"/>
      <c r="H2307" s="15"/>
      <c r="I2307" s="15"/>
      <c r="J2307" s="97"/>
      <c r="K2307" s="38" t="s">
        <v>56</v>
      </c>
      <c r="L2307" s="373" t="s">
        <v>30</v>
      </c>
      <c r="M2307" s="151" t="s">
        <v>120</v>
      </c>
    </row>
    <row r="2308" spans="2:13">
      <c r="B2308" s="72" t="s">
        <v>4459</v>
      </c>
      <c r="C2308" s="15" t="s">
        <v>4497</v>
      </c>
      <c r="D2308" s="15" t="s">
        <v>5308</v>
      </c>
      <c r="E2308" s="15"/>
      <c r="F2308" s="15"/>
      <c r="G2308" s="15"/>
      <c r="H2308" s="15"/>
      <c r="I2308" s="15"/>
      <c r="J2308" s="97"/>
      <c r="K2308" s="38" t="s">
        <v>73</v>
      </c>
      <c r="L2308" s="373" t="s">
        <v>30</v>
      </c>
      <c r="M2308" s="151"/>
    </row>
    <row r="2309" spans="2:13">
      <c r="B2309" s="72" t="s">
        <v>4459</v>
      </c>
      <c r="C2309" s="15" t="s">
        <v>4497</v>
      </c>
      <c r="D2309" s="15" t="s">
        <v>5309</v>
      </c>
      <c r="E2309" s="15"/>
      <c r="F2309" s="15"/>
      <c r="G2309" s="15"/>
      <c r="H2309" s="15"/>
      <c r="I2309" s="15"/>
      <c r="J2309" s="97"/>
      <c r="K2309" s="38" t="s">
        <v>73</v>
      </c>
      <c r="L2309" s="373" t="s">
        <v>30</v>
      </c>
      <c r="M2309" s="151"/>
    </row>
    <row r="2310" spans="2:13">
      <c r="B2310" s="72" t="s">
        <v>4459</v>
      </c>
      <c r="C2310" s="15" t="s">
        <v>4497</v>
      </c>
      <c r="D2310" s="15" t="s">
        <v>5310</v>
      </c>
      <c r="E2310" s="15"/>
      <c r="F2310" s="15"/>
      <c r="G2310" s="15"/>
      <c r="H2310" s="15"/>
      <c r="I2310" s="15"/>
      <c r="J2310" s="97"/>
      <c r="K2310" s="38" t="s">
        <v>420</v>
      </c>
      <c r="L2310" s="373" t="s">
        <v>30</v>
      </c>
      <c r="M2310" s="151"/>
    </row>
    <row r="2311" spans="2:13">
      <c r="B2311" s="72" t="s">
        <v>4459</v>
      </c>
      <c r="C2311" s="15" t="s">
        <v>4497</v>
      </c>
      <c r="D2311" s="15" t="s">
        <v>5311</v>
      </c>
      <c r="E2311" s="15"/>
      <c r="F2311" s="15"/>
      <c r="G2311" s="15"/>
      <c r="H2311" s="15"/>
      <c r="I2311" s="15"/>
      <c r="J2311" s="97"/>
      <c r="K2311" s="38" t="s">
        <v>95</v>
      </c>
      <c r="L2311" s="373" t="s">
        <v>30</v>
      </c>
      <c r="M2311" s="151"/>
    </row>
    <row r="2312" spans="2:13">
      <c r="B2312" s="72" t="s">
        <v>4459</v>
      </c>
      <c r="C2312" s="15" t="s">
        <v>4497</v>
      </c>
      <c r="D2312" s="15" t="s">
        <v>4170</v>
      </c>
      <c r="E2312" s="15"/>
      <c r="F2312" s="15"/>
      <c r="G2312" s="15"/>
      <c r="H2312" s="15"/>
      <c r="I2312" s="15"/>
      <c r="J2312" s="97"/>
      <c r="K2312" s="38" t="s">
        <v>56</v>
      </c>
      <c r="L2312" s="373" t="s">
        <v>30</v>
      </c>
      <c r="M2312" s="151" t="s">
        <v>120</v>
      </c>
    </row>
    <row r="2313" spans="2:13">
      <c r="B2313" s="72" t="s">
        <v>4459</v>
      </c>
      <c r="C2313" s="15" t="s">
        <v>4519</v>
      </c>
      <c r="D2313" s="15" t="s">
        <v>5312</v>
      </c>
      <c r="E2313" s="15"/>
      <c r="F2313" s="15"/>
      <c r="G2313" s="15"/>
      <c r="H2313" s="15"/>
      <c r="I2313" s="15"/>
      <c r="J2313" s="97"/>
      <c r="K2313" s="38" t="s">
        <v>95</v>
      </c>
      <c r="L2313" s="373" t="s">
        <v>62</v>
      </c>
      <c r="M2313" s="151"/>
    </row>
    <row r="2314" spans="2:13">
      <c r="B2314" s="72" t="s">
        <v>4459</v>
      </c>
      <c r="C2314" s="15" t="s">
        <v>4519</v>
      </c>
      <c r="D2314" s="15" t="s">
        <v>5313</v>
      </c>
      <c r="E2314" s="15"/>
      <c r="F2314" s="15"/>
      <c r="G2314" s="15"/>
      <c r="H2314" s="15"/>
      <c r="I2314" s="15"/>
      <c r="J2314" s="97"/>
      <c r="K2314" s="38" t="s">
        <v>73</v>
      </c>
      <c r="L2314" s="373" t="s">
        <v>62</v>
      </c>
      <c r="M2314" s="151"/>
    </row>
    <row r="2315" spans="2:13">
      <c r="B2315" s="72" t="s">
        <v>4459</v>
      </c>
      <c r="C2315" s="15" t="s">
        <v>4519</v>
      </c>
      <c r="D2315" s="15" t="s">
        <v>5314</v>
      </c>
      <c r="E2315" s="15"/>
      <c r="F2315" s="15"/>
      <c r="G2315" s="15"/>
      <c r="H2315" s="15"/>
      <c r="I2315" s="15"/>
      <c r="J2315" s="97"/>
      <c r="K2315" s="38" t="s">
        <v>95</v>
      </c>
      <c r="L2315" s="373" t="s">
        <v>62</v>
      </c>
      <c r="M2315" s="151"/>
    </row>
    <row r="2316" spans="2:13">
      <c r="B2316" s="72" t="s">
        <v>4459</v>
      </c>
      <c r="C2316" s="15" t="s">
        <v>4519</v>
      </c>
      <c r="D2316" s="15" t="s">
        <v>5315</v>
      </c>
      <c r="E2316" s="15"/>
      <c r="F2316" s="15"/>
      <c r="G2316" s="15"/>
      <c r="H2316" s="15"/>
      <c r="I2316" s="15"/>
      <c r="J2316" s="97"/>
      <c r="K2316" s="38" t="s">
        <v>73</v>
      </c>
      <c r="L2316" s="373" t="s">
        <v>62</v>
      </c>
      <c r="M2316" s="151"/>
    </row>
    <row r="2317" spans="2:13">
      <c r="B2317" s="72" t="s">
        <v>4459</v>
      </c>
      <c r="C2317" s="15" t="s">
        <v>4519</v>
      </c>
      <c r="D2317" s="15" t="s">
        <v>5316</v>
      </c>
      <c r="E2317" s="15"/>
      <c r="F2317" s="15"/>
      <c r="G2317" s="15"/>
      <c r="H2317" s="15"/>
      <c r="I2317" s="15"/>
      <c r="J2317" s="97"/>
      <c r="K2317" s="38" t="s">
        <v>73</v>
      </c>
      <c r="L2317" s="373" t="s">
        <v>62</v>
      </c>
      <c r="M2317" s="151"/>
    </row>
    <row r="2318" spans="2:13">
      <c r="B2318" s="72" t="s">
        <v>4459</v>
      </c>
      <c r="C2318" s="15" t="s">
        <v>4519</v>
      </c>
      <c r="D2318" s="15" t="s">
        <v>5317</v>
      </c>
      <c r="E2318" s="15"/>
      <c r="F2318" s="15"/>
      <c r="G2318" s="15"/>
      <c r="H2318" s="15"/>
      <c r="I2318" s="15"/>
      <c r="J2318" s="97"/>
      <c r="K2318" s="38" t="s">
        <v>95</v>
      </c>
      <c r="L2318" s="373" t="s">
        <v>62</v>
      </c>
      <c r="M2318" s="151"/>
    </row>
    <row r="2319" spans="2:13">
      <c r="B2319" s="72" t="s">
        <v>4459</v>
      </c>
      <c r="C2319" s="15" t="s">
        <v>4519</v>
      </c>
      <c r="D2319" s="15" t="s">
        <v>4177</v>
      </c>
      <c r="E2319" s="15"/>
      <c r="F2319" s="15"/>
      <c r="G2319" s="15"/>
      <c r="H2319" s="15"/>
      <c r="I2319" s="15"/>
      <c r="J2319" s="97"/>
      <c r="K2319" s="38" t="s">
        <v>95</v>
      </c>
      <c r="L2319" s="373" t="s">
        <v>62</v>
      </c>
      <c r="M2319" s="151"/>
    </row>
    <row r="2320" spans="2:13">
      <c r="B2320" s="72" t="s">
        <v>4459</v>
      </c>
      <c r="C2320" s="15" t="s">
        <v>4519</v>
      </c>
      <c r="D2320" s="15" t="s">
        <v>4178</v>
      </c>
      <c r="E2320" s="15"/>
      <c r="F2320" s="15"/>
      <c r="G2320" s="15"/>
      <c r="H2320" s="15"/>
      <c r="I2320" s="15"/>
      <c r="J2320" s="97"/>
      <c r="K2320" s="38" t="s">
        <v>95</v>
      </c>
      <c r="L2320" s="373" t="s">
        <v>62</v>
      </c>
      <c r="M2320" s="151"/>
    </row>
    <row r="2321" spans="2:13">
      <c r="B2321" s="72" t="s">
        <v>4459</v>
      </c>
      <c r="C2321" s="15" t="s">
        <v>4519</v>
      </c>
      <c r="D2321" s="15" t="s">
        <v>4179</v>
      </c>
      <c r="E2321" s="15"/>
      <c r="F2321" s="15"/>
      <c r="G2321" s="15"/>
      <c r="H2321" s="15"/>
      <c r="I2321" s="15"/>
      <c r="J2321" s="97"/>
      <c r="K2321" s="38" t="s">
        <v>95</v>
      </c>
      <c r="L2321" s="373" t="s">
        <v>62</v>
      </c>
      <c r="M2321" s="151"/>
    </row>
    <row r="2322" spans="2:13">
      <c r="B2322" s="72" t="s">
        <v>4459</v>
      </c>
      <c r="C2322" s="15" t="s">
        <v>4519</v>
      </c>
      <c r="D2322" s="15" t="s">
        <v>4180</v>
      </c>
      <c r="E2322" s="15"/>
      <c r="F2322" s="15"/>
      <c r="G2322" s="15"/>
      <c r="H2322" s="15"/>
      <c r="I2322" s="15"/>
      <c r="J2322" s="97"/>
      <c r="K2322" s="38" t="s">
        <v>95</v>
      </c>
      <c r="L2322" s="373" t="s">
        <v>62</v>
      </c>
      <c r="M2322" s="151"/>
    </row>
    <row r="2323" spans="2:13">
      <c r="B2323" s="72" t="s">
        <v>4459</v>
      </c>
      <c r="C2323" s="15" t="s">
        <v>4519</v>
      </c>
      <c r="D2323" s="15" t="s">
        <v>4181</v>
      </c>
      <c r="E2323" s="15"/>
      <c r="F2323" s="15"/>
      <c r="G2323" s="15"/>
      <c r="H2323" s="15"/>
      <c r="I2323" s="15"/>
      <c r="J2323" s="97"/>
      <c r="K2323" s="38" t="s">
        <v>95</v>
      </c>
      <c r="L2323" s="373" t="s">
        <v>62</v>
      </c>
      <c r="M2323" s="151"/>
    </row>
    <row r="2324" spans="2:13">
      <c r="B2324" s="72" t="s">
        <v>4459</v>
      </c>
      <c r="C2324" s="15" t="s">
        <v>4519</v>
      </c>
      <c r="D2324" s="15" t="s">
        <v>4182</v>
      </c>
      <c r="E2324" s="15"/>
      <c r="F2324" s="15"/>
      <c r="G2324" s="15"/>
      <c r="H2324" s="15"/>
      <c r="I2324" s="15"/>
      <c r="J2324" s="97"/>
      <c r="K2324" s="38" t="s">
        <v>73</v>
      </c>
      <c r="L2324" s="373" t="s">
        <v>62</v>
      </c>
      <c r="M2324" s="151"/>
    </row>
    <row r="2325" spans="2:13">
      <c r="B2325" s="72" t="s">
        <v>4459</v>
      </c>
      <c r="C2325" s="15" t="s">
        <v>4519</v>
      </c>
      <c r="D2325" s="15" t="s">
        <v>4183</v>
      </c>
      <c r="E2325" s="15"/>
      <c r="F2325" s="15"/>
      <c r="G2325" s="15"/>
      <c r="H2325" s="15"/>
      <c r="I2325" s="15"/>
      <c r="J2325" s="97"/>
      <c r="K2325" s="38" t="s">
        <v>73</v>
      </c>
      <c r="L2325" s="373" t="s">
        <v>62</v>
      </c>
      <c r="M2325" s="151"/>
    </row>
    <row r="2326" spans="2:13">
      <c r="B2326" s="72" t="s">
        <v>4459</v>
      </c>
      <c r="C2326" s="15" t="s">
        <v>4519</v>
      </c>
      <c r="D2326" s="15" t="s">
        <v>4184</v>
      </c>
      <c r="E2326" s="15"/>
      <c r="F2326" s="15"/>
      <c r="G2326" s="15"/>
      <c r="H2326" s="15"/>
      <c r="I2326" s="15"/>
      <c r="J2326" s="97"/>
      <c r="K2326" s="151" t="s">
        <v>95</v>
      </c>
      <c r="L2326" s="373" t="s">
        <v>62</v>
      </c>
      <c r="M2326" s="151"/>
    </row>
    <row r="2327" spans="2:13">
      <c r="B2327" s="72" t="s">
        <v>4459</v>
      </c>
      <c r="C2327" s="15" t="s">
        <v>4519</v>
      </c>
      <c r="D2327" s="15" t="s">
        <v>4185</v>
      </c>
      <c r="E2327" s="15"/>
      <c r="F2327" s="15"/>
      <c r="G2327" s="15"/>
      <c r="H2327" s="15"/>
      <c r="I2327" s="15"/>
      <c r="J2327" s="97"/>
      <c r="K2327" s="151" t="s">
        <v>73</v>
      </c>
      <c r="L2327" s="373" t="s">
        <v>62</v>
      </c>
      <c r="M2327" s="151"/>
    </row>
    <row r="2328" spans="2:13">
      <c r="B2328" s="72" t="s">
        <v>4459</v>
      </c>
      <c r="C2328" s="15" t="s">
        <v>4540</v>
      </c>
      <c r="D2328" s="15" t="s">
        <v>4186</v>
      </c>
      <c r="E2328" s="15"/>
      <c r="F2328" s="15"/>
      <c r="G2328" s="15"/>
      <c r="H2328" s="15"/>
      <c r="I2328" s="15"/>
      <c r="J2328" s="97"/>
      <c r="K2328" s="151" t="s">
        <v>73</v>
      </c>
      <c r="L2328" s="373" t="s">
        <v>62</v>
      </c>
      <c r="M2328" s="151"/>
    </row>
    <row r="2329" spans="2:13">
      <c r="B2329" s="72" t="s">
        <v>4459</v>
      </c>
      <c r="C2329" s="15" t="s">
        <v>4540</v>
      </c>
      <c r="D2329" s="15" t="s">
        <v>4187</v>
      </c>
      <c r="E2329" s="15"/>
      <c r="F2329" s="15"/>
      <c r="G2329" s="15"/>
      <c r="H2329" s="15"/>
      <c r="I2329" s="15"/>
      <c r="J2329" s="97"/>
      <c r="K2329" s="38" t="s">
        <v>73</v>
      </c>
      <c r="L2329" s="373" t="s">
        <v>62</v>
      </c>
      <c r="M2329" s="151"/>
    </row>
    <row r="2330" spans="2:13">
      <c r="B2330" s="72" t="s">
        <v>4459</v>
      </c>
      <c r="C2330" s="15" t="s">
        <v>4540</v>
      </c>
      <c r="D2330" s="15" t="s">
        <v>4188</v>
      </c>
      <c r="E2330" s="15"/>
      <c r="F2330" s="15"/>
      <c r="G2330" s="15"/>
      <c r="H2330" s="15"/>
      <c r="I2330" s="15"/>
      <c r="J2330" s="97"/>
      <c r="K2330" s="38" t="s">
        <v>73</v>
      </c>
      <c r="L2330" s="373" t="s">
        <v>62</v>
      </c>
      <c r="M2330" s="151"/>
    </row>
    <row r="2331" spans="2:13">
      <c r="B2331" s="72" t="s">
        <v>4459</v>
      </c>
      <c r="C2331" s="15" t="s">
        <v>4540</v>
      </c>
      <c r="D2331" s="15" t="s">
        <v>4189</v>
      </c>
      <c r="E2331" s="15"/>
      <c r="F2331" s="15"/>
      <c r="G2331" s="15"/>
      <c r="H2331" s="15"/>
      <c r="I2331" s="15"/>
      <c r="J2331" s="97"/>
      <c r="K2331" s="38" t="s">
        <v>73</v>
      </c>
      <c r="L2331" s="373" t="s">
        <v>62</v>
      </c>
      <c r="M2331" s="151"/>
    </row>
    <row r="2332" spans="2:13">
      <c r="B2332" s="72" t="s">
        <v>4459</v>
      </c>
      <c r="C2332" s="15" t="s">
        <v>4541</v>
      </c>
      <c r="D2332" s="15" t="s">
        <v>5318</v>
      </c>
      <c r="E2332" s="15"/>
      <c r="F2332" s="15"/>
      <c r="G2332" s="15"/>
      <c r="H2332" s="15"/>
      <c r="I2332" s="15"/>
      <c r="J2332" s="97"/>
      <c r="K2332" s="38" t="s">
        <v>95</v>
      </c>
      <c r="L2332" s="373" t="s">
        <v>62</v>
      </c>
      <c r="M2332" s="151"/>
    </row>
    <row r="2333" spans="2:13">
      <c r="B2333" s="72" t="s">
        <v>4459</v>
      </c>
      <c r="C2333" s="15" t="s">
        <v>4541</v>
      </c>
      <c r="D2333" s="15" t="s">
        <v>5319</v>
      </c>
      <c r="E2333" s="15"/>
      <c r="F2333" s="15"/>
      <c r="G2333" s="15"/>
      <c r="H2333" s="15"/>
      <c r="I2333" s="15"/>
      <c r="J2333" s="97"/>
      <c r="K2333" s="38" t="s">
        <v>73</v>
      </c>
      <c r="L2333" s="373" t="s">
        <v>62</v>
      </c>
      <c r="M2333" s="151"/>
    </row>
    <row r="2334" spans="2:13">
      <c r="B2334" s="72" t="s">
        <v>4459</v>
      </c>
      <c r="C2334" s="15" t="s">
        <v>4541</v>
      </c>
      <c r="D2334" s="15" t="s">
        <v>4192</v>
      </c>
      <c r="E2334" s="15"/>
      <c r="F2334" s="15"/>
      <c r="G2334" s="15"/>
      <c r="H2334" s="15"/>
      <c r="I2334" s="15"/>
      <c r="J2334" s="97"/>
      <c r="K2334" s="38" t="s">
        <v>95</v>
      </c>
      <c r="L2334" s="373" t="s">
        <v>62</v>
      </c>
      <c r="M2334" s="151"/>
    </row>
    <row r="2335" spans="2:13">
      <c r="B2335" s="72" t="s">
        <v>4459</v>
      </c>
      <c r="C2335" s="15" t="s">
        <v>4541</v>
      </c>
      <c r="D2335" s="15" t="s">
        <v>4193</v>
      </c>
      <c r="E2335" s="15"/>
      <c r="F2335" s="15"/>
      <c r="G2335" s="15"/>
      <c r="H2335" s="15"/>
      <c r="I2335" s="15"/>
      <c r="J2335" s="97"/>
      <c r="K2335" s="38" t="s">
        <v>95</v>
      </c>
      <c r="L2335" s="373" t="s">
        <v>62</v>
      </c>
      <c r="M2335" s="151"/>
    </row>
    <row r="2336" spans="2:13">
      <c r="B2336" s="72" t="s">
        <v>4459</v>
      </c>
      <c r="C2336" s="15" t="s">
        <v>4541</v>
      </c>
      <c r="D2336" s="15" t="s">
        <v>4194</v>
      </c>
      <c r="E2336" s="15"/>
      <c r="F2336" s="15"/>
      <c r="G2336" s="15"/>
      <c r="H2336" s="15"/>
      <c r="I2336" s="15"/>
      <c r="J2336" s="97"/>
      <c r="K2336" s="38" t="s">
        <v>95</v>
      </c>
      <c r="L2336" s="373" t="s">
        <v>62</v>
      </c>
      <c r="M2336" s="151"/>
    </row>
    <row r="2337" spans="2:13">
      <c r="B2337" s="72" t="s">
        <v>4459</v>
      </c>
      <c r="C2337" s="15" t="s">
        <v>4541</v>
      </c>
      <c r="D2337" s="15" t="s">
        <v>4195</v>
      </c>
      <c r="E2337" s="15"/>
      <c r="F2337" s="15"/>
      <c r="G2337" s="15"/>
      <c r="H2337" s="15"/>
      <c r="I2337" s="15"/>
      <c r="J2337" s="97"/>
      <c r="K2337" s="38" t="s">
        <v>95</v>
      </c>
      <c r="L2337" s="373" t="s">
        <v>62</v>
      </c>
      <c r="M2337" s="151"/>
    </row>
    <row r="2338" spans="2:13">
      <c r="B2338" s="72" t="s">
        <v>4459</v>
      </c>
      <c r="C2338" s="15" t="s">
        <v>4541</v>
      </c>
      <c r="D2338" s="15" t="s">
        <v>4196</v>
      </c>
      <c r="E2338" s="15"/>
      <c r="F2338" s="15"/>
      <c r="G2338" s="15"/>
      <c r="H2338" s="15"/>
      <c r="I2338" s="15"/>
      <c r="J2338" s="97"/>
      <c r="K2338" s="38" t="s">
        <v>95</v>
      </c>
      <c r="L2338" s="373" t="s">
        <v>62</v>
      </c>
      <c r="M2338" s="151"/>
    </row>
    <row r="2339" spans="2:13">
      <c r="B2339" s="72" t="s">
        <v>4459</v>
      </c>
      <c r="C2339" s="15" t="s">
        <v>4541</v>
      </c>
      <c r="D2339" s="15" t="s">
        <v>4197</v>
      </c>
      <c r="E2339" s="15"/>
      <c r="F2339" s="15"/>
      <c r="G2339" s="15"/>
      <c r="H2339" s="15"/>
      <c r="I2339" s="15"/>
      <c r="J2339" s="97"/>
      <c r="K2339" s="38" t="s">
        <v>95</v>
      </c>
      <c r="L2339" s="373" t="s">
        <v>62</v>
      </c>
      <c r="M2339" s="151"/>
    </row>
    <row r="2340" spans="2:13">
      <c r="B2340" s="72" t="s">
        <v>4459</v>
      </c>
      <c r="C2340" s="15" t="s">
        <v>4541</v>
      </c>
      <c r="D2340" s="15" t="s">
        <v>4198</v>
      </c>
      <c r="E2340" s="15"/>
      <c r="F2340" s="15"/>
      <c r="G2340" s="15"/>
      <c r="H2340" s="15"/>
      <c r="I2340" s="15"/>
      <c r="J2340" s="97"/>
      <c r="K2340" s="38" t="s">
        <v>95</v>
      </c>
      <c r="L2340" s="373" t="s">
        <v>62</v>
      </c>
      <c r="M2340" s="151"/>
    </row>
    <row r="2341" spans="2:13">
      <c r="B2341" s="72" t="s">
        <v>4459</v>
      </c>
      <c r="C2341" s="15" t="s">
        <v>4541</v>
      </c>
      <c r="D2341" s="15" t="s">
        <v>4199</v>
      </c>
      <c r="E2341" s="15"/>
      <c r="F2341" s="15"/>
      <c r="G2341" s="15"/>
      <c r="H2341" s="15"/>
      <c r="I2341" s="15"/>
      <c r="J2341" s="97"/>
      <c r="K2341" s="38" t="s">
        <v>95</v>
      </c>
      <c r="L2341" s="373" t="s">
        <v>62</v>
      </c>
      <c r="M2341" s="151"/>
    </row>
    <row r="2342" spans="2:13">
      <c r="B2342" s="72" t="s">
        <v>4459</v>
      </c>
      <c r="C2342" s="15" t="s">
        <v>4541</v>
      </c>
      <c r="D2342" s="15" t="s">
        <v>4200</v>
      </c>
      <c r="E2342" s="15"/>
      <c r="F2342" s="15"/>
      <c r="G2342" s="15"/>
      <c r="H2342" s="15"/>
      <c r="I2342" s="15"/>
      <c r="J2342" s="97"/>
      <c r="K2342" s="38" t="s">
        <v>95</v>
      </c>
      <c r="L2342" s="373" t="s">
        <v>62</v>
      </c>
      <c r="M2342" s="151"/>
    </row>
    <row r="2343" spans="2:13">
      <c r="B2343" s="72" t="s">
        <v>4459</v>
      </c>
      <c r="C2343" s="15" t="s">
        <v>4541</v>
      </c>
      <c r="D2343" s="15" t="s">
        <v>4201</v>
      </c>
      <c r="E2343" s="15"/>
      <c r="F2343" s="15"/>
      <c r="G2343" s="15"/>
      <c r="H2343" s="15"/>
      <c r="I2343" s="15"/>
      <c r="J2343" s="97"/>
      <c r="K2343" s="38" t="s">
        <v>95</v>
      </c>
      <c r="L2343" s="373" t="s">
        <v>62</v>
      </c>
      <c r="M2343" s="151"/>
    </row>
    <row r="2344" spans="2:13">
      <c r="B2344" s="72" t="s">
        <v>4459</v>
      </c>
      <c r="C2344" s="15" t="s">
        <v>4541</v>
      </c>
      <c r="D2344" s="15" t="s">
        <v>4202</v>
      </c>
      <c r="E2344" s="15"/>
      <c r="F2344" s="15"/>
      <c r="G2344" s="15"/>
      <c r="H2344" s="15"/>
      <c r="I2344" s="15"/>
      <c r="J2344" s="97"/>
      <c r="K2344" s="38" t="s">
        <v>95</v>
      </c>
      <c r="L2344" s="373" t="s">
        <v>62</v>
      </c>
      <c r="M2344" s="151"/>
    </row>
    <row r="2345" spans="2:13">
      <c r="B2345" s="72" t="s">
        <v>4459</v>
      </c>
      <c r="C2345" s="15" t="s">
        <v>4541</v>
      </c>
      <c r="D2345" s="15" t="s">
        <v>4203</v>
      </c>
      <c r="E2345" s="15"/>
      <c r="F2345" s="15"/>
      <c r="G2345" s="15"/>
      <c r="H2345" s="15"/>
      <c r="I2345" s="15"/>
      <c r="J2345" s="97"/>
      <c r="K2345" s="38" t="s">
        <v>95</v>
      </c>
      <c r="L2345" s="373" t="s">
        <v>62</v>
      </c>
      <c r="M2345" s="151"/>
    </row>
    <row r="2346" spans="2:13">
      <c r="B2346" s="72" t="s">
        <v>4459</v>
      </c>
      <c r="C2346" s="15" t="s">
        <v>4541</v>
      </c>
      <c r="D2346" s="15" t="s">
        <v>4204</v>
      </c>
      <c r="E2346" s="15"/>
      <c r="F2346" s="15"/>
      <c r="G2346" s="15"/>
      <c r="H2346" s="15"/>
      <c r="I2346" s="15"/>
      <c r="J2346" s="97"/>
      <c r="K2346" s="38" t="s">
        <v>95</v>
      </c>
      <c r="L2346" s="373" t="s">
        <v>62</v>
      </c>
      <c r="M2346" s="151"/>
    </row>
    <row r="2347" spans="2:13">
      <c r="B2347" s="72" t="s">
        <v>4459</v>
      </c>
      <c r="C2347" s="15" t="s">
        <v>4541</v>
      </c>
      <c r="D2347" s="15" t="s">
        <v>4205</v>
      </c>
      <c r="E2347" s="15"/>
      <c r="F2347" s="15"/>
      <c r="G2347" s="15"/>
      <c r="H2347" s="15"/>
      <c r="I2347" s="15"/>
      <c r="J2347" s="97"/>
      <c r="K2347" s="38" t="s">
        <v>95</v>
      </c>
      <c r="L2347" s="373" t="s">
        <v>62</v>
      </c>
      <c r="M2347" s="151"/>
    </row>
    <row r="2348" spans="2:13">
      <c r="B2348" s="72" t="s">
        <v>4459</v>
      </c>
      <c r="C2348" s="15" t="s">
        <v>4541</v>
      </c>
      <c r="D2348" s="15" t="s">
        <v>4206</v>
      </c>
      <c r="E2348" s="15"/>
      <c r="F2348" s="15"/>
      <c r="G2348" s="15"/>
      <c r="H2348" s="15"/>
      <c r="I2348" s="15"/>
      <c r="J2348" s="97"/>
      <c r="K2348" s="38" t="s">
        <v>95</v>
      </c>
      <c r="L2348" s="373" t="s">
        <v>62</v>
      </c>
      <c r="M2348" s="151"/>
    </row>
    <row r="2349" spans="2:13">
      <c r="B2349" s="72" t="s">
        <v>4459</v>
      </c>
      <c r="C2349" s="15" t="s">
        <v>4541</v>
      </c>
      <c r="D2349" s="15" t="s">
        <v>4208</v>
      </c>
      <c r="E2349" s="15"/>
      <c r="F2349" s="15"/>
      <c r="G2349" s="15"/>
      <c r="H2349" s="15"/>
      <c r="I2349" s="15"/>
      <c r="J2349" s="97"/>
      <c r="K2349" s="38" t="s">
        <v>95</v>
      </c>
      <c r="L2349" s="373" t="s">
        <v>62</v>
      </c>
      <c r="M2349" s="151"/>
    </row>
    <row r="2350" spans="2:13">
      <c r="B2350" s="72" t="s">
        <v>4459</v>
      </c>
      <c r="C2350" s="15" t="s">
        <v>4541</v>
      </c>
      <c r="D2350" s="15" t="s">
        <v>4209</v>
      </c>
      <c r="E2350" s="15"/>
      <c r="F2350" s="15"/>
      <c r="G2350" s="15"/>
      <c r="H2350" s="15"/>
      <c r="I2350" s="15"/>
      <c r="J2350" s="97"/>
      <c r="K2350" s="38" t="s">
        <v>95</v>
      </c>
      <c r="L2350" s="373" t="s">
        <v>62</v>
      </c>
      <c r="M2350" s="151"/>
    </row>
    <row r="2351" spans="2:13">
      <c r="B2351" s="72" t="s">
        <v>4459</v>
      </c>
      <c r="C2351" s="15" t="s">
        <v>4541</v>
      </c>
      <c r="D2351" s="15" t="s">
        <v>4211</v>
      </c>
      <c r="E2351" s="15"/>
      <c r="F2351" s="15"/>
      <c r="G2351" s="15"/>
      <c r="H2351" s="15"/>
      <c r="I2351" s="15"/>
      <c r="J2351" s="97"/>
      <c r="K2351" s="38" t="s">
        <v>95</v>
      </c>
      <c r="L2351" s="373" t="s">
        <v>62</v>
      </c>
      <c r="M2351" s="151"/>
    </row>
    <row r="2352" spans="2:13">
      <c r="B2352" s="72" t="s">
        <v>4459</v>
      </c>
      <c r="C2352" s="15" t="s">
        <v>4541</v>
      </c>
      <c r="D2352" s="15" t="s">
        <v>4213</v>
      </c>
      <c r="E2352" s="15"/>
      <c r="F2352" s="15"/>
      <c r="G2352" s="15"/>
      <c r="H2352" s="15"/>
      <c r="I2352" s="15"/>
      <c r="J2352" s="97"/>
      <c r="K2352" s="38" t="s">
        <v>95</v>
      </c>
      <c r="L2352" s="373" t="s">
        <v>62</v>
      </c>
      <c r="M2352" s="151"/>
    </row>
    <row r="2353" spans="2:13">
      <c r="B2353" s="72" t="s">
        <v>4459</v>
      </c>
      <c r="C2353" s="15" t="s">
        <v>4541</v>
      </c>
      <c r="D2353" s="15" t="s">
        <v>4214</v>
      </c>
      <c r="E2353" s="15"/>
      <c r="F2353" s="15"/>
      <c r="G2353" s="15"/>
      <c r="H2353" s="15"/>
      <c r="I2353" s="15"/>
      <c r="J2353" s="97"/>
      <c r="K2353" s="38" t="s">
        <v>95</v>
      </c>
      <c r="L2353" s="373" t="s">
        <v>62</v>
      </c>
      <c r="M2353" s="151"/>
    </row>
    <row r="2354" spans="2:13">
      <c r="B2354" s="72" t="s">
        <v>4459</v>
      </c>
      <c r="C2354" s="15" t="s">
        <v>4541</v>
      </c>
      <c r="D2354" s="15" t="s">
        <v>4215</v>
      </c>
      <c r="E2354" s="15"/>
      <c r="F2354" s="15"/>
      <c r="G2354" s="15"/>
      <c r="H2354" s="15"/>
      <c r="I2354" s="15"/>
      <c r="J2354" s="97"/>
      <c r="K2354" s="38" t="s">
        <v>73</v>
      </c>
      <c r="L2354" s="373" t="s">
        <v>62</v>
      </c>
      <c r="M2354" s="151"/>
    </row>
    <row r="2355" spans="2:13">
      <c r="B2355" s="72" t="s">
        <v>4459</v>
      </c>
      <c r="C2355" s="15" t="s">
        <v>4462</v>
      </c>
      <c r="D2355" s="15" t="s">
        <v>4216</v>
      </c>
      <c r="E2355" s="15"/>
      <c r="F2355" s="15"/>
      <c r="G2355" s="15"/>
      <c r="H2355" s="15"/>
      <c r="I2355" s="15"/>
      <c r="J2355" s="97"/>
      <c r="K2355" s="38" t="s">
        <v>56</v>
      </c>
      <c r="L2355" s="373" t="s">
        <v>28</v>
      </c>
      <c r="M2355" s="151" t="s">
        <v>123</v>
      </c>
    </row>
    <row r="2356" spans="2:13">
      <c r="B2356" s="72" t="s">
        <v>4459</v>
      </c>
      <c r="C2356" s="15" t="s">
        <v>4462</v>
      </c>
      <c r="D2356" s="15" t="s">
        <v>4217</v>
      </c>
      <c r="E2356" s="15"/>
      <c r="F2356" s="15"/>
      <c r="G2356" s="15"/>
      <c r="H2356" s="15"/>
      <c r="I2356" s="15"/>
      <c r="J2356" s="97"/>
      <c r="K2356" s="38" t="s">
        <v>56</v>
      </c>
      <c r="L2356" s="373" t="s">
        <v>28</v>
      </c>
      <c r="M2356" s="151" t="s">
        <v>413</v>
      </c>
    </row>
    <row r="2357" spans="2:13">
      <c r="B2357" s="72" t="s">
        <v>4459</v>
      </c>
      <c r="C2357" s="15" t="s">
        <v>4462</v>
      </c>
      <c r="D2357" s="15" t="s">
        <v>4547</v>
      </c>
      <c r="E2357" s="15"/>
      <c r="F2357" s="15"/>
      <c r="G2357" s="15"/>
      <c r="H2357" s="15"/>
      <c r="I2357" s="15"/>
      <c r="J2357" s="97"/>
      <c r="K2357" s="38" t="s">
        <v>73</v>
      </c>
      <c r="L2357" s="373" t="s">
        <v>28</v>
      </c>
      <c r="M2357" s="151"/>
    </row>
    <row r="2358" spans="2:13">
      <c r="B2358" s="72" t="s">
        <v>4459</v>
      </c>
      <c r="C2358" s="15" t="s">
        <v>4462</v>
      </c>
      <c r="D2358" s="15" t="s">
        <v>4219</v>
      </c>
      <c r="E2358" s="15"/>
      <c r="F2358" s="15"/>
      <c r="G2358" s="15"/>
      <c r="H2358" s="15"/>
      <c r="I2358" s="15"/>
      <c r="J2358" s="97"/>
      <c r="K2358" s="38" t="s">
        <v>56</v>
      </c>
      <c r="L2358" s="373" t="s">
        <v>28</v>
      </c>
      <c r="M2358" s="151" t="s">
        <v>121</v>
      </c>
    </row>
    <row r="2359" spans="2:13">
      <c r="B2359" s="72" t="s">
        <v>4459</v>
      </c>
      <c r="C2359" s="15" t="s">
        <v>4462</v>
      </c>
      <c r="D2359" s="15" t="s">
        <v>4220</v>
      </c>
      <c r="E2359" s="15"/>
      <c r="F2359" s="15"/>
      <c r="G2359" s="15"/>
      <c r="H2359" s="15"/>
      <c r="I2359" s="15"/>
      <c r="J2359" s="97"/>
      <c r="K2359" s="38" t="s">
        <v>46</v>
      </c>
      <c r="L2359" s="373" t="s">
        <v>28</v>
      </c>
      <c r="M2359" s="151"/>
    </row>
    <row r="2360" spans="2:13">
      <c r="B2360" s="72" t="s">
        <v>4459</v>
      </c>
      <c r="C2360" s="15" t="s">
        <v>4462</v>
      </c>
      <c r="D2360" s="15" t="s">
        <v>4222</v>
      </c>
      <c r="E2360" s="15"/>
      <c r="F2360" s="15"/>
      <c r="G2360" s="15"/>
      <c r="H2360" s="15"/>
      <c r="I2360" s="15"/>
      <c r="J2360" s="97"/>
      <c r="K2360" s="38" t="s">
        <v>56</v>
      </c>
      <c r="L2360" s="373" t="s">
        <v>28</v>
      </c>
      <c r="M2360" s="151" t="s">
        <v>120</v>
      </c>
    </row>
    <row r="2361" spans="2:13">
      <c r="B2361" s="72" t="s">
        <v>4459</v>
      </c>
      <c r="C2361" s="15" t="s">
        <v>4462</v>
      </c>
      <c r="D2361" s="15" t="s">
        <v>4223</v>
      </c>
      <c r="E2361" s="15"/>
      <c r="F2361" s="15"/>
      <c r="G2361" s="15"/>
      <c r="H2361" s="15"/>
      <c r="I2361" s="15"/>
      <c r="J2361" s="97"/>
      <c r="K2361" s="38" t="s">
        <v>46</v>
      </c>
      <c r="L2361" s="373" t="s">
        <v>28</v>
      </c>
      <c r="M2361" s="151"/>
    </row>
    <row r="2362" spans="2:13">
      <c r="B2362" s="72" t="s">
        <v>4459</v>
      </c>
      <c r="C2362" s="15" t="s">
        <v>4462</v>
      </c>
      <c r="D2362" s="15" t="s">
        <v>4224</v>
      </c>
      <c r="E2362" s="15"/>
      <c r="F2362" s="15"/>
      <c r="G2362" s="15"/>
      <c r="H2362" s="15"/>
      <c r="I2362" s="15"/>
      <c r="J2362" s="97"/>
      <c r="K2362" s="38" t="s">
        <v>46</v>
      </c>
      <c r="L2362" s="373" t="s">
        <v>28</v>
      </c>
      <c r="M2362" s="151"/>
    </row>
    <row r="2363" spans="2:13">
      <c r="B2363" s="72" t="s">
        <v>4459</v>
      </c>
      <c r="C2363" s="15" t="s">
        <v>4462</v>
      </c>
      <c r="D2363" s="15" t="s">
        <v>4225</v>
      </c>
      <c r="E2363" s="15"/>
      <c r="F2363" s="15"/>
      <c r="G2363" s="15"/>
      <c r="H2363" s="15"/>
      <c r="I2363" s="15"/>
      <c r="J2363" s="97"/>
      <c r="K2363" s="38" t="s">
        <v>46</v>
      </c>
      <c r="L2363" s="373" t="s">
        <v>28</v>
      </c>
      <c r="M2363" s="151"/>
    </row>
    <row r="2364" spans="2:13">
      <c r="B2364" s="72" t="s">
        <v>4459</v>
      </c>
      <c r="C2364" s="15" t="s">
        <v>4462</v>
      </c>
      <c r="D2364" s="15" t="s">
        <v>4227</v>
      </c>
      <c r="E2364" s="15"/>
      <c r="F2364" s="15"/>
      <c r="G2364" s="15"/>
      <c r="H2364" s="15"/>
      <c r="I2364" s="15"/>
      <c r="J2364" s="97"/>
      <c r="K2364" s="38" t="s">
        <v>73</v>
      </c>
      <c r="L2364" s="373" t="s">
        <v>28</v>
      </c>
      <c r="M2364" s="151"/>
    </row>
    <row r="2365" spans="2:13">
      <c r="B2365" s="72" t="s">
        <v>4459</v>
      </c>
      <c r="C2365" s="15" t="s">
        <v>4462</v>
      </c>
      <c r="D2365" s="15" t="s">
        <v>4228</v>
      </c>
      <c r="E2365" s="15"/>
      <c r="F2365" s="15"/>
      <c r="G2365" s="15"/>
      <c r="H2365" s="15"/>
      <c r="I2365" s="15"/>
      <c r="J2365" s="97"/>
      <c r="K2365" s="38" t="s">
        <v>46</v>
      </c>
      <c r="L2365" s="373" t="s">
        <v>28</v>
      </c>
      <c r="M2365" s="151"/>
    </row>
    <row r="2366" spans="2:13">
      <c r="B2366" s="72" t="s">
        <v>4459</v>
      </c>
      <c r="C2366" s="15" t="s">
        <v>4462</v>
      </c>
      <c r="D2366" s="15" t="s">
        <v>4229</v>
      </c>
      <c r="E2366" s="15"/>
      <c r="F2366" s="15"/>
      <c r="G2366" s="15"/>
      <c r="H2366" s="15"/>
      <c r="I2366" s="15"/>
      <c r="J2366" s="97"/>
      <c r="K2366" s="38" t="s">
        <v>56</v>
      </c>
      <c r="L2366" s="373" t="s">
        <v>28</v>
      </c>
      <c r="M2366" s="151" t="s">
        <v>121</v>
      </c>
    </row>
    <row r="2367" spans="2:13">
      <c r="B2367" s="72" t="s">
        <v>4459</v>
      </c>
      <c r="C2367" s="15" t="s">
        <v>4462</v>
      </c>
      <c r="D2367" s="15" t="s">
        <v>4230</v>
      </c>
      <c r="E2367" s="15"/>
      <c r="F2367" s="15"/>
      <c r="G2367" s="15"/>
      <c r="H2367" s="15"/>
      <c r="I2367" s="15"/>
      <c r="J2367" s="97"/>
      <c r="K2367" s="38" t="s">
        <v>46</v>
      </c>
      <c r="L2367" s="373" t="s">
        <v>28</v>
      </c>
      <c r="M2367" s="151"/>
    </row>
    <row r="2368" spans="2:13">
      <c r="B2368" s="72" t="s">
        <v>4459</v>
      </c>
      <c r="C2368" s="15" t="s">
        <v>4462</v>
      </c>
      <c r="D2368" s="15" t="s">
        <v>4232</v>
      </c>
      <c r="E2368" s="15"/>
      <c r="F2368" s="15"/>
      <c r="G2368" s="15"/>
      <c r="H2368" s="15"/>
      <c r="I2368" s="15"/>
      <c r="J2368" s="97"/>
      <c r="K2368" s="38" t="s">
        <v>56</v>
      </c>
      <c r="L2368" s="373" t="s">
        <v>28</v>
      </c>
      <c r="M2368" s="151"/>
    </row>
    <row r="2369" spans="2:13">
      <c r="B2369" s="72" t="s">
        <v>4459</v>
      </c>
      <c r="C2369" s="15" t="s">
        <v>4462</v>
      </c>
      <c r="D2369" s="15" t="s">
        <v>4233</v>
      </c>
      <c r="E2369" s="15"/>
      <c r="F2369" s="15"/>
      <c r="G2369" s="15"/>
      <c r="H2369" s="15"/>
      <c r="I2369" s="15"/>
      <c r="J2369" s="97"/>
      <c r="K2369" s="38" t="s">
        <v>56</v>
      </c>
      <c r="L2369" s="373" t="s">
        <v>28</v>
      </c>
      <c r="M2369" s="151" t="s">
        <v>1698</v>
      </c>
    </row>
    <row r="2370" spans="2:13">
      <c r="B2370" s="72" t="s">
        <v>4459</v>
      </c>
      <c r="C2370" s="15" t="s">
        <v>4462</v>
      </c>
      <c r="D2370" s="15" t="s">
        <v>4234</v>
      </c>
      <c r="E2370" s="15"/>
      <c r="F2370" s="15"/>
      <c r="G2370" s="15"/>
      <c r="H2370" s="15"/>
      <c r="I2370" s="15"/>
      <c r="J2370" s="97"/>
      <c r="K2370" s="38" t="s">
        <v>56</v>
      </c>
      <c r="L2370" s="373" t="s">
        <v>28</v>
      </c>
      <c r="M2370" s="151" t="s">
        <v>121</v>
      </c>
    </row>
    <row r="2371" spans="2:13">
      <c r="B2371" s="72" t="s">
        <v>4459</v>
      </c>
      <c r="C2371" s="15" t="s">
        <v>4462</v>
      </c>
      <c r="D2371" s="15" t="s">
        <v>4235</v>
      </c>
      <c r="E2371" s="15"/>
      <c r="F2371" s="15"/>
      <c r="G2371" s="15"/>
      <c r="H2371" s="15"/>
      <c r="I2371" s="15"/>
      <c r="J2371" s="97"/>
      <c r="K2371" s="38" t="s">
        <v>56</v>
      </c>
      <c r="L2371" s="373" t="s">
        <v>28</v>
      </c>
      <c r="M2371" s="151" t="s">
        <v>124</v>
      </c>
    </row>
    <row r="2372" spans="2:13">
      <c r="B2372" s="72" t="s">
        <v>4459</v>
      </c>
      <c r="C2372" s="15" t="s">
        <v>4462</v>
      </c>
      <c r="D2372" s="15" t="s">
        <v>4236</v>
      </c>
      <c r="E2372" s="15"/>
      <c r="F2372" s="15"/>
      <c r="G2372" s="15"/>
      <c r="H2372" s="15"/>
      <c r="I2372" s="15"/>
      <c r="J2372" s="97"/>
      <c r="K2372" s="38" t="s">
        <v>56</v>
      </c>
      <c r="L2372" s="373" t="s">
        <v>28</v>
      </c>
      <c r="M2372" s="151" t="s">
        <v>521</v>
      </c>
    </row>
    <row r="2373" spans="2:13">
      <c r="B2373" s="72" t="s">
        <v>4459</v>
      </c>
      <c r="C2373" s="15" t="s">
        <v>4462</v>
      </c>
      <c r="D2373" s="15" t="s">
        <v>4237</v>
      </c>
      <c r="E2373" s="15"/>
      <c r="F2373" s="15"/>
      <c r="G2373" s="15"/>
      <c r="H2373" s="15"/>
      <c r="I2373" s="15"/>
      <c r="J2373" s="97"/>
      <c r="K2373" s="38" t="s">
        <v>56</v>
      </c>
      <c r="L2373" s="373" t="s">
        <v>28</v>
      </c>
      <c r="M2373" s="151" t="s">
        <v>1698</v>
      </c>
    </row>
    <row r="2374" spans="2:13">
      <c r="B2374" s="72" t="s">
        <v>4459</v>
      </c>
      <c r="C2374" s="15" t="s">
        <v>4463</v>
      </c>
      <c r="D2374" s="15" t="s">
        <v>4238</v>
      </c>
      <c r="E2374" s="15"/>
      <c r="F2374" s="15"/>
      <c r="G2374" s="15"/>
      <c r="H2374" s="15"/>
      <c r="I2374" s="15"/>
      <c r="J2374" s="97"/>
      <c r="K2374" s="38" t="s">
        <v>56</v>
      </c>
      <c r="L2374" s="373" t="s">
        <v>28</v>
      </c>
      <c r="M2374" s="151" t="s">
        <v>2214</v>
      </c>
    </row>
    <row r="2375" spans="2:13">
      <c r="B2375" s="72" t="s">
        <v>4459</v>
      </c>
      <c r="C2375" s="15" t="s">
        <v>4463</v>
      </c>
      <c r="D2375" s="15" t="s">
        <v>4239</v>
      </c>
      <c r="E2375" s="15"/>
      <c r="F2375" s="15"/>
      <c r="G2375" s="15"/>
      <c r="H2375" s="15"/>
      <c r="I2375" s="15"/>
      <c r="J2375" s="97"/>
      <c r="K2375" s="38" t="s">
        <v>56</v>
      </c>
      <c r="L2375" s="373" t="s">
        <v>28</v>
      </c>
      <c r="M2375" s="151" t="s">
        <v>2214</v>
      </c>
    </row>
    <row r="2376" spans="2:13">
      <c r="B2376" s="72" t="s">
        <v>4459</v>
      </c>
      <c r="C2376" s="15" t="s">
        <v>4463</v>
      </c>
      <c r="D2376" s="15" t="s">
        <v>4240</v>
      </c>
      <c r="E2376" s="15"/>
      <c r="F2376" s="15"/>
      <c r="G2376" s="15"/>
      <c r="H2376" s="15"/>
      <c r="I2376" s="15"/>
      <c r="J2376" s="97"/>
      <c r="K2376" s="38" t="s">
        <v>56</v>
      </c>
      <c r="L2376" s="373" t="s">
        <v>28</v>
      </c>
      <c r="M2376" s="151" t="s">
        <v>120</v>
      </c>
    </row>
    <row r="2377" spans="2:13">
      <c r="B2377" s="72" t="s">
        <v>4459</v>
      </c>
      <c r="C2377" s="15" t="s">
        <v>4463</v>
      </c>
      <c r="D2377" s="15" t="s">
        <v>4241</v>
      </c>
      <c r="E2377" s="15"/>
      <c r="F2377" s="15"/>
      <c r="G2377" s="15"/>
      <c r="H2377" s="15"/>
      <c r="I2377" s="15"/>
      <c r="J2377" s="97"/>
      <c r="K2377" s="38" t="s">
        <v>56</v>
      </c>
      <c r="L2377" s="373" t="s">
        <v>28</v>
      </c>
      <c r="M2377" s="151" t="s">
        <v>123</v>
      </c>
    </row>
    <row r="2378" spans="2:13">
      <c r="B2378" s="72" t="s">
        <v>4459</v>
      </c>
      <c r="C2378" s="15" t="s">
        <v>4463</v>
      </c>
      <c r="D2378" s="15" t="s">
        <v>4242</v>
      </c>
      <c r="E2378" s="15"/>
      <c r="F2378" s="15"/>
      <c r="G2378" s="15"/>
      <c r="H2378" s="15"/>
      <c r="I2378" s="15"/>
      <c r="J2378" s="97"/>
      <c r="K2378" s="38" t="s">
        <v>56</v>
      </c>
      <c r="L2378" s="373" t="s">
        <v>28</v>
      </c>
      <c r="M2378" s="151"/>
    </row>
    <row r="2379" spans="2:13">
      <c r="B2379" s="72" t="s">
        <v>4459</v>
      </c>
      <c r="C2379" s="15" t="s">
        <v>4463</v>
      </c>
      <c r="D2379" s="15" t="s">
        <v>4243</v>
      </c>
      <c r="E2379" s="15"/>
      <c r="F2379" s="15"/>
      <c r="G2379" s="15"/>
      <c r="H2379" s="15"/>
      <c r="I2379" s="15"/>
      <c r="J2379" s="97"/>
      <c r="K2379" s="38" t="s">
        <v>56</v>
      </c>
      <c r="L2379" s="373" t="s">
        <v>28</v>
      </c>
      <c r="M2379" s="151"/>
    </row>
    <row r="2380" spans="2:13">
      <c r="B2380" s="72" t="s">
        <v>4459</v>
      </c>
      <c r="C2380" s="15" t="s">
        <v>4463</v>
      </c>
      <c r="D2380" s="15" t="s">
        <v>4244</v>
      </c>
      <c r="E2380" s="15"/>
      <c r="F2380" s="15"/>
      <c r="G2380" s="15"/>
      <c r="H2380" s="15"/>
      <c r="I2380" s="15"/>
      <c r="J2380" s="97"/>
      <c r="K2380" s="38" t="s">
        <v>73</v>
      </c>
      <c r="L2380" s="373" t="s">
        <v>28</v>
      </c>
      <c r="M2380" s="151"/>
    </row>
    <row r="2381" spans="2:13">
      <c r="B2381" s="72" t="s">
        <v>4459</v>
      </c>
      <c r="C2381" s="15" t="s">
        <v>4463</v>
      </c>
      <c r="D2381" s="15" t="s">
        <v>4245</v>
      </c>
      <c r="E2381" s="15"/>
      <c r="F2381" s="15"/>
      <c r="G2381" s="15"/>
      <c r="H2381" s="15"/>
      <c r="I2381" s="15"/>
      <c r="J2381" s="97"/>
      <c r="K2381" s="38" t="s">
        <v>73</v>
      </c>
      <c r="L2381" s="373" t="s">
        <v>28</v>
      </c>
      <c r="M2381" s="151"/>
    </row>
    <row r="2382" spans="2:13">
      <c r="B2382" s="72" t="s">
        <v>4459</v>
      </c>
      <c r="C2382" s="15" t="s">
        <v>4463</v>
      </c>
      <c r="D2382" s="15" t="s">
        <v>4246</v>
      </c>
      <c r="E2382" s="15"/>
      <c r="F2382" s="15"/>
      <c r="G2382" s="15"/>
      <c r="H2382" s="15"/>
      <c r="I2382" s="15"/>
      <c r="J2382" s="97"/>
      <c r="K2382" s="38" t="s">
        <v>73</v>
      </c>
      <c r="L2382" s="373" t="s">
        <v>28</v>
      </c>
      <c r="M2382" s="151"/>
    </row>
    <row r="2383" spans="2:13">
      <c r="B2383" s="72" t="s">
        <v>4459</v>
      </c>
      <c r="C2383" s="15" t="s">
        <v>4463</v>
      </c>
      <c r="D2383" s="15" t="s">
        <v>4247</v>
      </c>
      <c r="E2383" s="15"/>
      <c r="F2383" s="15"/>
      <c r="G2383" s="15"/>
      <c r="H2383" s="15"/>
      <c r="I2383" s="15"/>
      <c r="J2383" s="97"/>
      <c r="K2383" s="38" t="s">
        <v>46</v>
      </c>
      <c r="L2383" s="373" t="s">
        <v>28</v>
      </c>
      <c r="M2383" s="151"/>
    </row>
    <row r="2384" spans="2:13">
      <c r="B2384" s="72" t="s">
        <v>4459</v>
      </c>
      <c r="C2384" s="15" t="s">
        <v>4463</v>
      </c>
      <c r="D2384" s="15" t="s">
        <v>4248</v>
      </c>
      <c r="E2384" s="15"/>
      <c r="F2384" s="15"/>
      <c r="G2384" s="15"/>
      <c r="H2384" s="15"/>
      <c r="I2384" s="15"/>
      <c r="J2384" s="97"/>
      <c r="K2384" s="38" t="s">
        <v>56</v>
      </c>
      <c r="L2384" s="373" t="s">
        <v>28</v>
      </c>
      <c r="M2384" s="151" t="s">
        <v>123</v>
      </c>
    </row>
    <row r="2385" spans="2:13">
      <c r="B2385" s="72" t="s">
        <v>4459</v>
      </c>
      <c r="C2385" s="15" t="s">
        <v>4463</v>
      </c>
      <c r="D2385" s="15" t="s">
        <v>4249</v>
      </c>
      <c r="E2385" s="15"/>
      <c r="F2385" s="15"/>
      <c r="G2385" s="15"/>
      <c r="H2385" s="15"/>
      <c r="I2385" s="15"/>
      <c r="J2385" s="97"/>
      <c r="K2385" s="38" t="s">
        <v>1600</v>
      </c>
      <c r="L2385" s="373" t="s">
        <v>28</v>
      </c>
      <c r="M2385" s="151" t="s">
        <v>123</v>
      </c>
    </row>
    <row r="2386" spans="2:13">
      <c r="B2386" s="72" t="s">
        <v>4459</v>
      </c>
      <c r="C2386" s="15" t="s">
        <v>4463</v>
      </c>
      <c r="D2386" s="15" t="s">
        <v>4250</v>
      </c>
      <c r="E2386" s="15"/>
      <c r="F2386" s="15"/>
      <c r="G2386" s="15"/>
      <c r="H2386" s="15"/>
      <c r="I2386" s="15"/>
      <c r="J2386" s="97"/>
      <c r="K2386" s="38" t="s">
        <v>1600</v>
      </c>
      <c r="L2386" s="373" t="s">
        <v>28</v>
      </c>
      <c r="M2386" s="151"/>
    </row>
    <row r="2387" spans="2:13">
      <c r="B2387" s="72" t="s">
        <v>4459</v>
      </c>
      <c r="C2387" s="15" t="s">
        <v>4463</v>
      </c>
      <c r="D2387" s="15" t="s">
        <v>4251</v>
      </c>
      <c r="E2387" s="15"/>
      <c r="F2387" s="15"/>
      <c r="G2387" s="15"/>
      <c r="H2387" s="15"/>
      <c r="I2387" s="15"/>
      <c r="J2387" s="97"/>
      <c r="K2387" s="38" t="s">
        <v>73</v>
      </c>
      <c r="L2387" s="373" t="s">
        <v>28</v>
      </c>
      <c r="M2387" s="151"/>
    </row>
    <row r="2388" spans="2:13">
      <c r="B2388" s="72" t="s">
        <v>4459</v>
      </c>
      <c r="C2388" s="15" t="s">
        <v>4463</v>
      </c>
      <c r="D2388" s="15" t="s">
        <v>4252</v>
      </c>
      <c r="E2388" s="15"/>
      <c r="F2388" s="15"/>
      <c r="G2388" s="15"/>
      <c r="H2388" s="15"/>
      <c r="I2388" s="15"/>
      <c r="J2388" s="97"/>
      <c r="K2388" s="38" t="s">
        <v>95</v>
      </c>
      <c r="L2388" s="373" t="s">
        <v>28</v>
      </c>
      <c r="M2388" s="151"/>
    </row>
    <row r="2389" spans="2:13">
      <c r="B2389" s="72" t="s">
        <v>4459</v>
      </c>
      <c r="C2389" s="15" t="s">
        <v>4463</v>
      </c>
      <c r="D2389" s="15" t="s">
        <v>4253</v>
      </c>
      <c r="E2389" s="15"/>
      <c r="F2389" s="15"/>
      <c r="G2389" s="15"/>
      <c r="H2389" s="15"/>
      <c r="I2389" s="15"/>
      <c r="J2389" s="97"/>
      <c r="K2389" s="151" t="s">
        <v>73</v>
      </c>
      <c r="L2389" s="373" t="s">
        <v>28</v>
      </c>
      <c r="M2389" s="151"/>
    </row>
    <row r="2390" spans="2:13">
      <c r="B2390" s="72" t="s">
        <v>4459</v>
      </c>
      <c r="C2390" s="15" t="s">
        <v>4463</v>
      </c>
      <c r="D2390" s="15" t="s">
        <v>4254</v>
      </c>
      <c r="E2390" s="15"/>
      <c r="F2390" s="15"/>
      <c r="G2390" s="15"/>
      <c r="H2390" s="15"/>
      <c r="I2390" s="15"/>
      <c r="J2390" s="97"/>
      <c r="K2390" s="151" t="s">
        <v>73</v>
      </c>
      <c r="L2390" s="373" t="s">
        <v>28</v>
      </c>
      <c r="M2390" s="151"/>
    </row>
    <row r="2391" spans="2:13">
      <c r="B2391" s="72" t="s">
        <v>4459</v>
      </c>
      <c r="C2391" s="15" t="s">
        <v>4463</v>
      </c>
      <c r="D2391" s="15" t="s">
        <v>4255</v>
      </c>
      <c r="E2391" s="15"/>
      <c r="F2391" s="15"/>
      <c r="G2391" s="15"/>
      <c r="H2391" s="15"/>
      <c r="I2391" s="15"/>
      <c r="J2391" s="97"/>
      <c r="K2391" s="151" t="s">
        <v>56</v>
      </c>
      <c r="L2391" s="373" t="s">
        <v>28</v>
      </c>
      <c r="M2391" s="151" t="s">
        <v>123</v>
      </c>
    </row>
    <row r="2392" spans="2:13">
      <c r="B2392" s="72" t="s">
        <v>4459</v>
      </c>
      <c r="C2392" s="15" t="s">
        <v>4463</v>
      </c>
      <c r="D2392" s="15" t="s">
        <v>4256</v>
      </c>
      <c r="E2392" s="15"/>
      <c r="F2392" s="15"/>
      <c r="G2392" s="15"/>
      <c r="H2392" s="15"/>
      <c r="I2392" s="15"/>
      <c r="J2392" s="97"/>
      <c r="K2392" s="38" t="s">
        <v>56</v>
      </c>
      <c r="L2392" s="373" t="s">
        <v>28</v>
      </c>
      <c r="M2392" s="151" t="s">
        <v>2214</v>
      </c>
    </row>
    <row r="2393" spans="2:13">
      <c r="B2393" s="72" t="s">
        <v>4459</v>
      </c>
      <c r="C2393" s="15" t="s">
        <v>4463</v>
      </c>
      <c r="D2393" s="15" t="s">
        <v>4257</v>
      </c>
      <c r="E2393" s="15"/>
      <c r="F2393" s="15"/>
      <c r="G2393" s="15"/>
      <c r="H2393" s="15"/>
      <c r="I2393" s="15"/>
      <c r="J2393" s="97"/>
      <c r="K2393" s="38" t="s">
        <v>56</v>
      </c>
      <c r="L2393" s="373" t="s">
        <v>30</v>
      </c>
      <c r="M2393" s="151" t="s">
        <v>413</v>
      </c>
    </row>
    <row r="2394" spans="2:13">
      <c r="B2394" s="72" t="s">
        <v>4459</v>
      </c>
      <c r="C2394" s="15" t="s">
        <v>4463</v>
      </c>
      <c r="D2394" s="15" t="s">
        <v>4258</v>
      </c>
      <c r="E2394" s="15"/>
      <c r="F2394" s="15"/>
      <c r="G2394" s="15"/>
      <c r="H2394" s="15"/>
      <c r="I2394" s="15"/>
      <c r="J2394" s="97"/>
      <c r="K2394" s="38" t="s">
        <v>56</v>
      </c>
      <c r="L2394" s="373" t="s">
        <v>30</v>
      </c>
      <c r="M2394" s="151"/>
    </row>
    <row r="2395" spans="2:13">
      <c r="B2395" s="72" t="s">
        <v>4459</v>
      </c>
      <c r="C2395" s="15" t="s">
        <v>4463</v>
      </c>
      <c r="D2395" s="15" t="s">
        <v>4259</v>
      </c>
      <c r="E2395" s="15"/>
      <c r="F2395" s="15"/>
      <c r="G2395" s="15"/>
      <c r="H2395" s="15"/>
      <c r="I2395" s="15"/>
      <c r="J2395" s="97"/>
      <c r="K2395" s="38" t="s">
        <v>485</v>
      </c>
      <c r="L2395" s="373" t="s">
        <v>30</v>
      </c>
      <c r="M2395" s="151" t="s">
        <v>413</v>
      </c>
    </row>
    <row r="2396" spans="2:13">
      <c r="B2396" s="72" t="s">
        <v>4459</v>
      </c>
      <c r="C2396" s="15" t="s">
        <v>4463</v>
      </c>
      <c r="D2396" s="15" t="s">
        <v>4260</v>
      </c>
      <c r="E2396" s="15"/>
      <c r="F2396" s="15"/>
      <c r="G2396" s="15"/>
      <c r="H2396" s="15"/>
      <c r="I2396" s="15"/>
      <c r="J2396" s="97"/>
      <c r="K2396" s="38" t="s">
        <v>485</v>
      </c>
      <c r="L2396" s="373" t="s">
        <v>30</v>
      </c>
      <c r="M2396" s="151" t="s">
        <v>120</v>
      </c>
    </row>
    <row r="2397" spans="2:13">
      <c r="B2397" s="72" t="s">
        <v>4459</v>
      </c>
      <c r="C2397" s="15" t="s">
        <v>4463</v>
      </c>
      <c r="D2397" s="15" t="s">
        <v>4261</v>
      </c>
      <c r="E2397" s="15"/>
      <c r="F2397" s="15"/>
      <c r="G2397" s="15"/>
      <c r="H2397" s="15"/>
      <c r="I2397" s="15"/>
      <c r="J2397" s="97"/>
      <c r="K2397" s="38" t="s">
        <v>56</v>
      </c>
      <c r="L2397" s="373" t="s">
        <v>30</v>
      </c>
      <c r="M2397" s="151"/>
    </row>
    <row r="2398" spans="2:13">
      <c r="B2398" s="72" t="s">
        <v>4459</v>
      </c>
      <c r="C2398" s="15" t="s">
        <v>4464</v>
      </c>
      <c r="D2398" s="15" t="s">
        <v>4262</v>
      </c>
      <c r="E2398" s="15"/>
      <c r="F2398" s="15"/>
      <c r="G2398" s="15"/>
      <c r="H2398" s="15"/>
      <c r="I2398" s="15"/>
      <c r="J2398" s="97"/>
      <c r="K2398" s="38" t="s">
        <v>56</v>
      </c>
      <c r="L2398" s="373" t="s">
        <v>30</v>
      </c>
      <c r="M2398" s="151" t="s">
        <v>123</v>
      </c>
    </row>
    <row r="2399" spans="2:13">
      <c r="B2399" s="72" t="s">
        <v>4459</v>
      </c>
      <c r="C2399" s="15" t="s">
        <v>4464</v>
      </c>
      <c r="D2399" s="15" t="s">
        <v>4264</v>
      </c>
      <c r="E2399" s="15"/>
      <c r="F2399" s="15"/>
      <c r="G2399" s="15"/>
      <c r="H2399" s="15"/>
      <c r="I2399" s="15"/>
      <c r="J2399" s="97"/>
      <c r="K2399" s="38" t="s">
        <v>56</v>
      </c>
      <c r="L2399" s="373" t="s">
        <v>30</v>
      </c>
      <c r="M2399" s="151" t="s">
        <v>123</v>
      </c>
    </row>
    <row r="2400" spans="2:13">
      <c r="B2400" s="72" t="s">
        <v>4459</v>
      </c>
      <c r="C2400" s="15" t="s">
        <v>4464</v>
      </c>
      <c r="D2400" s="15" t="s">
        <v>4265</v>
      </c>
      <c r="E2400" s="15"/>
      <c r="F2400" s="15"/>
      <c r="G2400" s="15"/>
      <c r="H2400" s="15"/>
      <c r="I2400" s="15"/>
      <c r="J2400" s="97"/>
      <c r="K2400" s="38" t="s">
        <v>56</v>
      </c>
      <c r="L2400" s="373" t="s">
        <v>30</v>
      </c>
      <c r="M2400" s="151" t="s">
        <v>123</v>
      </c>
    </row>
    <row r="2401" spans="2:13">
      <c r="B2401" s="72" t="s">
        <v>4459</v>
      </c>
      <c r="C2401" s="15" t="s">
        <v>4464</v>
      </c>
      <c r="D2401" s="15" t="s">
        <v>4266</v>
      </c>
      <c r="E2401" s="15"/>
      <c r="F2401" s="15"/>
      <c r="G2401" s="15"/>
      <c r="H2401" s="15"/>
      <c r="I2401" s="15"/>
      <c r="J2401" s="97"/>
      <c r="K2401" s="38" t="s">
        <v>95</v>
      </c>
      <c r="L2401" s="373" t="s">
        <v>30</v>
      </c>
      <c r="M2401" s="151"/>
    </row>
    <row r="2402" spans="2:13">
      <c r="B2402" s="72" t="s">
        <v>4459</v>
      </c>
      <c r="C2402" s="15" t="s">
        <v>4464</v>
      </c>
      <c r="D2402" s="15" t="s">
        <v>4267</v>
      </c>
      <c r="E2402" s="15"/>
      <c r="F2402" s="15"/>
      <c r="G2402" s="15"/>
      <c r="H2402" s="15"/>
      <c r="I2402" s="15"/>
      <c r="J2402" s="97"/>
      <c r="K2402" s="38" t="s">
        <v>420</v>
      </c>
      <c r="L2402" s="373" t="s">
        <v>30</v>
      </c>
      <c r="M2402" s="151"/>
    </row>
    <row r="2403" spans="2:13">
      <c r="B2403" s="72" t="s">
        <v>4459</v>
      </c>
      <c r="C2403" s="15" t="s">
        <v>4465</v>
      </c>
      <c r="D2403" s="15" t="s">
        <v>4268</v>
      </c>
      <c r="E2403" s="15"/>
      <c r="F2403" s="15"/>
      <c r="G2403" s="15"/>
      <c r="H2403" s="15"/>
      <c r="I2403" s="15"/>
      <c r="J2403" s="97"/>
      <c r="K2403" s="38" t="s">
        <v>71</v>
      </c>
      <c r="L2403" s="373" t="s">
        <v>28</v>
      </c>
      <c r="M2403" s="151"/>
    </row>
    <row r="2404" spans="2:13">
      <c r="B2404" s="72" t="s">
        <v>4459</v>
      </c>
      <c r="C2404" s="15" t="s">
        <v>4465</v>
      </c>
      <c r="D2404" s="15" t="s">
        <v>4269</v>
      </c>
      <c r="E2404" s="15"/>
      <c r="F2404" s="15"/>
      <c r="G2404" s="15"/>
      <c r="H2404" s="15"/>
      <c r="I2404" s="15"/>
      <c r="J2404" s="97"/>
      <c r="K2404" s="38" t="s">
        <v>56</v>
      </c>
      <c r="L2404" s="373" t="s">
        <v>28</v>
      </c>
      <c r="M2404" s="151" t="s">
        <v>123</v>
      </c>
    </row>
    <row r="2405" spans="2:13">
      <c r="B2405" s="72" t="s">
        <v>4459</v>
      </c>
      <c r="C2405" s="15" t="s">
        <v>4465</v>
      </c>
      <c r="D2405" s="15" t="s">
        <v>4270</v>
      </c>
      <c r="E2405" s="15"/>
      <c r="F2405" s="15"/>
      <c r="G2405" s="15"/>
      <c r="H2405" s="15"/>
      <c r="I2405" s="15"/>
      <c r="J2405" s="97"/>
      <c r="K2405" s="38" t="s">
        <v>4466</v>
      </c>
      <c r="L2405" s="373" t="s">
        <v>28</v>
      </c>
      <c r="M2405" s="151" t="s">
        <v>123</v>
      </c>
    </row>
    <row r="2406" spans="2:13">
      <c r="B2406" s="72" t="s">
        <v>4459</v>
      </c>
      <c r="C2406" s="15" t="s">
        <v>4465</v>
      </c>
      <c r="D2406" s="15" t="s">
        <v>4271</v>
      </c>
      <c r="E2406" s="15"/>
      <c r="F2406" s="15"/>
      <c r="G2406" s="15"/>
      <c r="H2406" s="15"/>
      <c r="I2406" s="15"/>
      <c r="J2406" s="97"/>
      <c r="K2406" s="38" t="s">
        <v>490</v>
      </c>
      <c r="L2406" s="373" t="s">
        <v>28</v>
      </c>
      <c r="M2406" s="151" t="s">
        <v>123</v>
      </c>
    </row>
    <row r="2407" spans="2:13">
      <c r="B2407" s="72" t="s">
        <v>4459</v>
      </c>
      <c r="C2407" s="15" t="s">
        <v>4465</v>
      </c>
      <c r="D2407" s="15" t="s">
        <v>4272</v>
      </c>
      <c r="E2407" s="15"/>
      <c r="F2407" s="15"/>
      <c r="G2407" s="15"/>
      <c r="H2407" s="15"/>
      <c r="I2407" s="15"/>
      <c r="J2407" s="97"/>
      <c r="K2407" s="38" t="s">
        <v>490</v>
      </c>
      <c r="L2407" s="373" t="s">
        <v>28</v>
      </c>
      <c r="M2407" s="151" t="s">
        <v>1698</v>
      </c>
    </row>
    <row r="2408" spans="2:13">
      <c r="B2408" s="72" t="s">
        <v>4459</v>
      </c>
      <c r="C2408" s="15" t="s">
        <v>4465</v>
      </c>
      <c r="D2408" s="15" t="s">
        <v>4273</v>
      </c>
      <c r="E2408" s="15"/>
      <c r="F2408" s="15"/>
      <c r="G2408" s="15"/>
      <c r="H2408" s="15"/>
      <c r="I2408" s="15"/>
      <c r="J2408" s="97"/>
      <c r="K2408" s="38" t="s">
        <v>56</v>
      </c>
      <c r="L2408" s="373" t="s">
        <v>28</v>
      </c>
      <c r="M2408" s="151" t="s">
        <v>123</v>
      </c>
    </row>
    <row r="2409" spans="2:13">
      <c r="B2409" s="72" t="s">
        <v>4459</v>
      </c>
      <c r="C2409" s="15" t="s">
        <v>4465</v>
      </c>
      <c r="D2409" s="15" t="s">
        <v>4274</v>
      </c>
      <c r="E2409" s="15"/>
      <c r="F2409" s="15"/>
      <c r="G2409" s="15"/>
      <c r="H2409" s="15"/>
      <c r="I2409" s="15"/>
      <c r="J2409" s="97"/>
      <c r="K2409" s="38" t="s">
        <v>56</v>
      </c>
      <c r="L2409" s="373" t="s">
        <v>28</v>
      </c>
      <c r="M2409" s="151" t="s">
        <v>123</v>
      </c>
    </row>
    <row r="2410" spans="2:13">
      <c r="B2410" s="72" t="s">
        <v>4459</v>
      </c>
      <c r="C2410" s="15" t="s">
        <v>4465</v>
      </c>
      <c r="D2410" s="15" t="s">
        <v>4275</v>
      </c>
      <c r="E2410" s="15"/>
      <c r="F2410" s="15"/>
      <c r="G2410" s="15"/>
      <c r="H2410" s="15"/>
      <c r="I2410" s="15"/>
      <c r="J2410" s="97"/>
      <c r="K2410" s="38" t="s">
        <v>1600</v>
      </c>
      <c r="L2410" s="373" t="s">
        <v>28</v>
      </c>
      <c r="M2410" s="151" t="s">
        <v>123</v>
      </c>
    </row>
    <row r="2411" spans="2:13">
      <c r="B2411" s="72" t="s">
        <v>4459</v>
      </c>
      <c r="C2411" s="15" t="s">
        <v>4465</v>
      </c>
      <c r="D2411" s="15" t="s">
        <v>4276</v>
      </c>
      <c r="E2411" s="15"/>
      <c r="F2411" s="15"/>
      <c r="G2411" s="15"/>
      <c r="H2411" s="15"/>
      <c r="I2411" s="15"/>
      <c r="J2411" s="97"/>
      <c r="K2411" s="38" t="s">
        <v>490</v>
      </c>
      <c r="L2411" s="373" t="s">
        <v>28</v>
      </c>
      <c r="M2411" s="151" t="s">
        <v>123</v>
      </c>
    </row>
    <row r="2412" spans="2:13">
      <c r="B2412" s="72" t="s">
        <v>4459</v>
      </c>
      <c r="C2412" s="15" t="s">
        <v>4465</v>
      </c>
      <c r="D2412" s="15" t="s">
        <v>4277</v>
      </c>
      <c r="E2412" s="15"/>
      <c r="F2412" s="15"/>
      <c r="G2412" s="15"/>
      <c r="H2412" s="15"/>
      <c r="I2412" s="15"/>
      <c r="J2412" s="97"/>
      <c r="K2412" s="38" t="s">
        <v>56</v>
      </c>
      <c r="L2412" s="373" t="s">
        <v>28</v>
      </c>
      <c r="M2412" s="151" t="s">
        <v>123</v>
      </c>
    </row>
    <row r="2413" spans="2:13">
      <c r="B2413" s="72" t="s">
        <v>4459</v>
      </c>
      <c r="C2413" s="15" t="s">
        <v>4465</v>
      </c>
      <c r="D2413" s="15" t="s">
        <v>4278</v>
      </c>
      <c r="E2413" s="15"/>
      <c r="F2413" s="15"/>
      <c r="G2413" s="15"/>
      <c r="H2413" s="15"/>
      <c r="I2413" s="15"/>
      <c r="J2413" s="97"/>
      <c r="K2413" s="38" t="s">
        <v>56</v>
      </c>
      <c r="L2413" s="373" t="s">
        <v>28</v>
      </c>
      <c r="M2413" s="151" t="s">
        <v>123</v>
      </c>
    </row>
    <row r="2414" spans="2:13">
      <c r="B2414" s="72" t="s">
        <v>4459</v>
      </c>
      <c r="C2414" s="15" t="s">
        <v>4493</v>
      </c>
      <c r="D2414" s="15" t="s">
        <v>5320</v>
      </c>
      <c r="E2414" s="15"/>
      <c r="F2414" s="15"/>
      <c r="G2414" s="15"/>
      <c r="H2414" s="15"/>
      <c r="I2414" s="15"/>
      <c r="J2414" s="97"/>
      <c r="K2414" s="38" t="s">
        <v>56</v>
      </c>
      <c r="L2414" s="373" t="s">
        <v>28</v>
      </c>
      <c r="M2414" s="151" t="s">
        <v>120</v>
      </c>
    </row>
    <row r="2415" spans="2:13">
      <c r="B2415" s="72" t="s">
        <v>4459</v>
      </c>
      <c r="C2415" s="15" t="s">
        <v>4493</v>
      </c>
      <c r="D2415" s="15" t="s">
        <v>5321</v>
      </c>
      <c r="E2415" s="15"/>
      <c r="F2415" s="15"/>
      <c r="G2415" s="15"/>
      <c r="H2415" s="15"/>
      <c r="I2415" s="15"/>
      <c r="J2415" s="97"/>
      <c r="K2415" s="38" t="s">
        <v>980</v>
      </c>
      <c r="L2415" s="373" t="s">
        <v>28</v>
      </c>
      <c r="M2415" s="151"/>
    </row>
    <row r="2416" spans="2:13">
      <c r="B2416" s="72" t="s">
        <v>4459</v>
      </c>
      <c r="C2416" s="15" t="s">
        <v>4493</v>
      </c>
      <c r="D2416" s="15" t="s">
        <v>5322</v>
      </c>
      <c r="E2416" s="15"/>
      <c r="F2416" s="15"/>
      <c r="G2416" s="15"/>
      <c r="H2416" s="15"/>
      <c r="I2416" s="15"/>
      <c r="J2416" s="97"/>
      <c r="K2416" s="38" t="s">
        <v>95</v>
      </c>
      <c r="L2416" s="373" t="s">
        <v>28</v>
      </c>
      <c r="M2416" s="151"/>
    </row>
    <row r="2417" spans="2:13">
      <c r="B2417" s="72" t="s">
        <v>4459</v>
      </c>
      <c r="C2417" s="15" t="s">
        <v>4493</v>
      </c>
      <c r="D2417" s="15" t="s">
        <v>5323</v>
      </c>
      <c r="E2417" s="15"/>
      <c r="F2417" s="15"/>
      <c r="G2417" s="15"/>
      <c r="H2417" s="15"/>
      <c r="I2417" s="15"/>
      <c r="J2417" s="97"/>
      <c r="K2417" s="38" t="s">
        <v>95</v>
      </c>
      <c r="L2417" s="373" t="s">
        <v>28</v>
      </c>
      <c r="M2417" s="151"/>
    </row>
    <row r="2418" spans="2:13">
      <c r="B2418" s="72" t="s">
        <v>4459</v>
      </c>
      <c r="C2418" s="15" t="s">
        <v>4493</v>
      </c>
      <c r="D2418" s="15" t="s">
        <v>5324</v>
      </c>
      <c r="E2418" s="15"/>
      <c r="F2418" s="15"/>
      <c r="G2418" s="15"/>
      <c r="H2418" s="15"/>
      <c r="I2418" s="15"/>
      <c r="J2418" s="97"/>
      <c r="K2418" s="38" t="s">
        <v>95</v>
      </c>
      <c r="L2418" s="373" t="s">
        <v>28</v>
      </c>
      <c r="M2418" s="151"/>
    </row>
    <row r="2419" spans="2:13">
      <c r="B2419" s="72" t="s">
        <v>4459</v>
      </c>
      <c r="C2419" s="15" t="s">
        <v>4493</v>
      </c>
      <c r="D2419" s="15" t="s">
        <v>5325</v>
      </c>
      <c r="E2419" s="15"/>
      <c r="F2419" s="15"/>
      <c r="G2419" s="15"/>
      <c r="H2419" s="15"/>
      <c r="I2419" s="15"/>
      <c r="J2419" s="97"/>
      <c r="K2419" s="38" t="s">
        <v>95</v>
      </c>
      <c r="L2419" s="373" t="s">
        <v>28</v>
      </c>
      <c r="M2419" s="151"/>
    </row>
    <row r="2420" spans="2:13">
      <c r="B2420" s="72" t="s">
        <v>4459</v>
      </c>
      <c r="C2420" s="15" t="s">
        <v>4493</v>
      </c>
      <c r="D2420" s="15" t="s">
        <v>4285</v>
      </c>
      <c r="E2420" s="15"/>
      <c r="F2420" s="15"/>
      <c r="G2420" s="15"/>
      <c r="H2420" s="15"/>
      <c r="I2420" s="15"/>
      <c r="J2420" s="97"/>
      <c r="K2420" s="38" t="s">
        <v>46</v>
      </c>
      <c r="L2420" s="373" t="s">
        <v>28</v>
      </c>
      <c r="M2420" s="151"/>
    </row>
    <row r="2421" spans="2:13">
      <c r="B2421" s="72" t="s">
        <v>4459</v>
      </c>
      <c r="C2421" s="15" t="s">
        <v>4493</v>
      </c>
      <c r="D2421" s="15" t="s">
        <v>4286</v>
      </c>
      <c r="E2421" s="15"/>
      <c r="F2421" s="15"/>
      <c r="G2421" s="15"/>
      <c r="H2421" s="15"/>
      <c r="I2421" s="15"/>
      <c r="J2421" s="97"/>
      <c r="K2421" s="38" t="s">
        <v>46</v>
      </c>
      <c r="L2421" s="373" t="s">
        <v>28</v>
      </c>
      <c r="M2421" s="151"/>
    </row>
    <row r="2422" spans="2:13">
      <c r="B2422" s="72" t="s">
        <v>4459</v>
      </c>
      <c r="C2422" s="15" t="s">
        <v>4493</v>
      </c>
      <c r="D2422" s="15" t="s">
        <v>4287</v>
      </c>
      <c r="E2422" s="15"/>
      <c r="F2422" s="15"/>
      <c r="G2422" s="15"/>
      <c r="H2422" s="15"/>
      <c r="I2422" s="15"/>
      <c r="J2422" s="97"/>
      <c r="K2422" s="38" t="s">
        <v>73</v>
      </c>
      <c r="L2422" s="373" t="s">
        <v>28</v>
      </c>
      <c r="M2422" s="151"/>
    </row>
    <row r="2423" spans="2:13">
      <c r="B2423" s="72" t="s">
        <v>4459</v>
      </c>
      <c r="C2423" s="15" t="s">
        <v>4493</v>
      </c>
      <c r="D2423" s="15" t="s">
        <v>4288</v>
      </c>
      <c r="E2423" s="15"/>
      <c r="F2423" s="15"/>
      <c r="G2423" s="15"/>
      <c r="H2423" s="15"/>
      <c r="I2423" s="15"/>
      <c r="J2423" s="97"/>
      <c r="K2423" s="38" t="s">
        <v>73</v>
      </c>
      <c r="L2423" s="373" t="s">
        <v>28</v>
      </c>
      <c r="M2423" s="151"/>
    </row>
    <row r="2424" spans="2:13">
      <c r="B2424" s="72" t="s">
        <v>4459</v>
      </c>
      <c r="C2424" s="15" t="s">
        <v>4493</v>
      </c>
      <c r="D2424" s="15" t="s">
        <v>4289</v>
      </c>
      <c r="E2424" s="15"/>
      <c r="F2424" s="15"/>
      <c r="G2424" s="15"/>
      <c r="H2424" s="15"/>
      <c r="I2424" s="15"/>
      <c r="J2424" s="97"/>
      <c r="K2424" s="38" t="s">
        <v>46</v>
      </c>
      <c r="L2424" s="373" t="s">
        <v>28</v>
      </c>
      <c r="M2424" s="151"/>
    </row>
    <row r="2425" spans="2:13">
      <c r="B2425" s="72" t="s">
        <v>4459</v>
      </c>
      <c r="C2425" s="15" t="s">
        <v>4493</v>
      </c>
      <c r="D2425" s="15" t="s">
        <v>4290</v>
      </c>
      <c r="E2425" s="15"/>
      <c r="F2425" s="15"/>
      <c r="G2425" s="15"/>
      <c r="H2425" s="15"/>
      <c r="I2425" s="15"/>
      <c r="J2425" s="97"/>
      <c r="K2425" s="38" t="s">
        <v>73</v>
      </c>
      <c r="L2425" s="373" t="s">
        <v>28</v>
      </c>
      <c r="M2425" s="151"/>
    </row>
    <row r="2426" spans="2:13">
      <c r="B2426" s="72" t="s">
        <v>4459</v>
      </c>
      <c r="C2426" s="15" t="s">
        <v>4493</v>
      </c>
      <c r="D2426" s="15" t="s">
        <v>4291</v>
      </c>
      <c r="E2426" s="15"/>
      <c r="F2426" s="15"/>
      <c r="G2426" s="15"/>
      <c r="H2426" s="15"/>
      <c r="I2426" s="15"/>
      <c r="J2426" s="97"/>
      <c r="K2426" s="38" t="s">
        <v>56</v>
      </c>
      <c r="L2426" s="373" t="s">
        <v>28</v>
      </c>
      <c r="M2426" s="151" t="s">
        <v>120</v>
      </c>
    </row>
    <row r="2427" spans="2:13">
      <c r="B2427" s="72" t="s">
        <v>4459</v>
      </c>
      <c r="C2427" s="15" t="s">
        <v>4493</v>
      </c>
      <c r="D2427" s="15" t="s">
        <v>4292</v>
      </c>
      <c r="E2427" s="15"/>
      <c r="F2427" s="15"/>
      <c r="G2427" s="15"/>
      <c r="H2427" s="15"/>
      <c r="I2427" s="15"/>
      <c r="J2427" s="97"/>
      <c r="K2427" s="38" t="s">
        <v>56</v>
      </c>
      <c r="L2427" s="373" t="s">
        <v>28</v>
      </c>
      <c r="M2427" s="151" t="s">
        <v>120</v>
      </c>
    </row>
    <row r="2428" spans="2:13">
      <c r="B2428" s="72" t="s">
        <v>4459</v>
      </c>
      <c r="C2428" s="15" t="s">
        <v>4493</v>
      </c>
      <c r="D2428" s="15" t="s">
        <v>4293</v>
      </c>
      <c r="E2428" s="15"/>
      <c r="F2428" s="15"/>
      <c r="G2428" s="15"/>
      <c r="H2428" s="15"/>
      <c r="I2428" s="15"/>
      <c r="J2428" s="97"/>
      <c r="K2428" s="38" t="s">
        <v>56</v>
      </c>
      <c r="L2428" s="373" t="s">
        <v>28</v>
      </c>
      <c r="M2428" s="151" t="s">
        <v>120</v>
      </c>
    </row>
    <row r="2429" spans="2:13">
      <c r="B2429" s="72" t="s">
        <v>4459</v>
      </c>
      <c r="C2429" s="15" t="s">
        <v>4493</v>
      </c>
      <c r="D2429" s="15" t="s">
        <v>4294</v>
      </c>
      <c r="E2429" s="15"/>
      <c r="F2429" s="15"/>
      <c r="G2429" s="15"/>
      <c r="H2429" s="15"/>
      <c r="I2429" s="15"/>
      <c r="J2429" s="97"/>
      <c r="K2429" s="38" t="s">
        <v>56</v>
      </c>
      <c r="L2429" s="373" t="s">
        <v>28</v>
      </c>
      <c r="M2429" s="151" t="s">
        <v>413</v>
      </c>
    </row>
    <row r="2430" spans="2:13">
      <c r="B2430" s="72" t="s">
        <v>4459</v>
      </c>
      <c r="C2430" s="15" t="s">
        <v>4475</v>
      </c>
      <c r="D2430" s="15" t="s">
        <v>5326</v>
      </c>
      <c r="E2430" s="15"/>
      <c r="F2430" s="15"/>
      <c r="G2430" s="15"/>
      <c r="H2430" s="15"/>
      <c r="I2430" s="15"/>
      <c r="J2430" s="97"/>
      <c r="K2430" s="38" t="s">
        <v>95</v>
      </c>
      <c r="L2430" s="373" t="s">
        <v>30</v>
      </c>
      <c r="M2430" s="151"/>
    </row>
    <row r="2431" spans="2:13">
      <c r="B2431" s="72" t="s">
        <v>4459</v>
      </c>
      <c r="C2431" s="15" t="s">
        <v>4475</v>
      </c>
      <c r="D2431" s="15" t="s">
        <v>5327</v>
      </c>
      <c r="E2431" s="15"/>
      <c r="F2431" s="15"/>
      <c r="G2431" s="15"/>
      <c r="H2431" s="15"/>
      <c r="I2431" s="15"/>
      <c r="J2431" s="97"/>
      <c r="K2431" s="38" t="s">
        <v>95</v>
      </c>
      <c r="L2431" s="373" t="s">
        <v>30</v>
      </c>
      <c r="M2431" s="151"/>
    </row>
    <row r="2432" spans="2:13">
      <c r="B2432" s="72" t="s">
        <v>4459</v>
      </c>
      <c r="C2432" s="15" t="s">
        <v>4475</v>
      </c>
      <c r="D2432" s="15" t="s">
        <v>5328</v>
      </c>
      <c r="E2432" s="15"/>
      <c r="F2432" s="15"/>
      <c r="G2432" s="15"/>
      <c r="H2432" s="15"/>
      <c r="I2432" s="15"/>
      <c r="J2432" s="97"/>
      <c r="K2432" s="38" t="s">
        <v>95</v>
      </c>
      <c r="L2432" s="373" t="s">
        <v>30</v>
      </c>
      <c r="M2432" s="151"/>
    </row>
    <row r="2433" spans="2:13">
      <c r="B2433" s="72" t="s">
        <v>4459</v>
      </c>
      <c r="C2433" s="15" t="s">
        <v>4475</v>
      </c>
      <c r="D2433" s="15" t="s">
        <v>5329</v>
      </c>
      <c r="E2433" s="15"/>
      <c r="F2433" s="15"/>
      <c r="G2433" s="15"/>
      <c r="H2433" s="15"/>
      <c r="I2433" s="15"/>
      <c r="J2433" s="97"/>
      <c r="K2433" s="38" t="s">
        <v>95</v>
      </c>
      <c r="L2433" s="373" t="s">
        <v>30</v>
      </c>
      <c r="M2433" s="151"/>
    </row>
    <row r="2434" spans="2:13">
      <c r="B2434" s="72" t="s">
        <v>4459</v>
      </c>
      <c r="C2434" s="15" t="s">
        <v>4475</v>
      </c>
      <c r="D2434" s="15" t="s">
        <v>5330</v>
      </c>
      <c r="E2434" s="15"/>
      <c r="F2434" s="15"/>
      <c r="G2434" s="15"/>
      <c r="H2434" s="15"/>
      <c r="I2434" s="15"/>
      <c r="J2434" s="97"/>
      <c r="K2434" s="38" t="s">
        <v>73</v>
      </c>
      <c r="L2434" s="373" t="s">
        <v>30</v>
      </c>
      <c r="M2434" s="151"/>
    </row>
    <row r="2435" spans="2:13">
      <c r="B2435" s="72" t="s">
        <v>4459</v>
      </c>
      <c r="C2435" s="15" t="s">
        <v>4475</v>
      </c>
      <c r="D2435" s="15" t="s">
        <v>5331</v>
      </c>
      <c r="E2435" s="15"/>
      <c r="F2435" s="15"/>
      <c r="G2435" s="15"/>
      <c r="H2435" s="15"/>
      <c r="I2435" s="15"/>
      <c r="J2435" s="97"/>
      <c r="K2435" s="38" t="s">
        <v>73</v>
      </c>
      <c r="L2435" s="373" t="s">
        <v>30</v>
      </c>
      <c r="M2435" s="151"/>
    </row>
    <row r="2436" spans="2:13">
      <c r="B2436" s="72" t="s">
        <v>4459</v>
      </c>
      <c r="C2436" s="15" t="s">
        <v>4467</v>
      </c>
      <c r="D2436" s="15" t="s">
        <v>4301</v>
      </c>
      <c r="E2436" s="15"/>
      <c r="F2436" s="15"/>
      <c r="G2436" s="15"/>
      <c r="H2436" s="15"/>
      <c r="I2436" s="15"/>
      <c r="J2436" s="97"/>
      <c r="K2436" s="38" t="s">
        <v>73</v>
      </c>
      <c r="L2436" s="373" t="s">
        <v>30</v>
      </c>
      <c r="M2436" s="151"/>
    </row>
    <row r="2437" spans="2:13">
      <c r="B2437" s="72" t="s">
        <v>4459</v>
      </c>
      <c r="C2437" s="15" t="s">
        <v>4467</v>
      </c>
      <c r="D2437" s="15" t="s">
        <v>4302</v>
      </c>
      <c r="E2437" s="15"/>
      <c r="F2437" s="15"/>
      <c r="G2437" s="15"/>
      <c r="H2437" s="15"/>
      <c r="I2437" s="15"/>
      <c r="J2437" s="97"/>
      <c r="K2437" s="38" t="s">
        <v>1600</v>
      </c>
      <c r="L2437" s="373" t="s">
        <v>30</v>
      </c>
      <c r="M2437" s="151" t="s">
        <v>123</v>
      </c>
    </row>
    <row r="2438" spans="2:13">
      <c r="B2438" s="72" t="s">
        <v>4459</v>
      </c>
      <c r="C2438" s="15" t="s">
        <v>4467</v>
      </c>
      <c r="D2438" s="15" t="s">
        <v>4303</v>
      </c>
      <c r="E2438" s="15"/>
      <c r="F2438" s="15"/>
      <c r="G2438" s="15"/>
      <c r="H2438" s="15"/>
      <c r="I2438" s="15"/>
      <c r="J2438" s="97"/>
      <c r="K2438" s="38" t="s">
        <v>73</v>
      </c>
      <c r="L2438" s="373" t="s">
        <v>30</v>
      </c>
      <c r="M2438" s="151"/>
    </row>
    <row r="2439" spans="2:13">
      <c r="B2439" s="72" t="s">
        <v>4459</v>
      </c>
      <c r="C2439" s="15" t="s">
        <v>4467</v>
      </c>
      <c r="D2439" s="15" t="s">
        <v>4304</v>
      </c>
      <c r="E2439" s="15"/>
      <c r="F2439" s="15"/>
      <c r="G2439" s="15"/>
      <c r="H2439" s="15"/>
      <c r="I2439" s="15"/>
      <c r="J2439" s="97"/>
      <c r="K2439" s="38" t="s">
        <v>95</v>
      </c>
      <c r="L2439" s="373" t="s">
        <v>30</v>
      </c>
      <c r="M2439" s="151"/>
    </row>
    <row r="2440" spans="2:13">
      <c r="B2440" s="72" t="s">
        <v>4459</v>
      </c>
      <c r="C2440" s="15" t="s">
        <v>4467</v>
      </c>
      <c r="D2440" s="15" t="s">
        <v>4305</v>
      </c>
      <c r="E2440" s="15"/>
      <c r="F2440" s="15"/>
      <c r="G2440" s="15"/>
      <c r="H2440" s="15"/>
      <c r="I2440" s="15"/>
      <c r="J2440" s="97"/>
      <c r="K2440" s="38" t="s">
        <v>95</v>
      </c>
      <c r="L2440" s="373" t="s">
        <v>30</v>
      </c>
      <c r="M2440" s="151"/>
    </row>
    <row r="2441" spans="2:13">
      <c r="B2441" s="72" t="s">
        <v>4459</v>
      </c>
      <c r="C2441" s="15" t="s">
        <v>4467</v>
      </c>
      <c r="D2441" s="15" t="s">
        <v>4306</v>
      </c>
      <c r="E2441" s="15"/>
      <c r="F2441" s="15"/>
      <c r="G2441" s="15"/>
      <c r="H2441" s="15"/>
      <c r="I2441" s="15"/>
      <c r="J2441" s="97"/>
      <c r="K2441" s="38" t="s">
        <v>73</v>
      </c>
      <c r="L2441" s="373" t="s">
        <v>30</v>
      </c>
      <c r="M2441" s="151"/>
    </row>
    <row r="2442" spans="2:13">
      <c r="B2442" s="72" t="s">
        <v>4459</v>
      </c>
      <c r="C2442" s="15" t="s">
        <v>4467</v>
      </c>
      <c r="D2442" s="15" t="s">
        <v>4307</v>
      </c>
      <c r="E2442" s="15"/>
      <c r="F2442" s="15"/>
      <c r="G2442" s="15"/>
      <c r="H2442" s="15"/>
      <c r="I2442" s="15"/>
      <c r="J2442" s="97"/>
      <c r="K2442" s="38" t="s">
        <v>95</v>
      </c>
      <c r="L2442" s="373" t="s">
        <v>30</v>
      </c>
      <c r="M2442" s="151"/>
    </row>
    <row r="2443" spans="2:13">
      <c r="B2443" s="72" t="s">
        <v>4459</v>
      </c>
      <c r="C2443" s="15" t="s">
        <v>4467</v>
      </c>
      <c r="D2443" s="15" t="s">
        <v>4308</v>
      </c>
      <c r="E2443" s="15"/>
      <c r="F2443" s="15"/>
      <c r="G2443" s="15"/>
      <c r="H2443" s="15"/>
      <c r="I2443" s="15"/>
      <c r="J2443" s="97"/>
      <c r="K2443" s="38" t="s">
        <v>95</v>
      </c>
      <c r="L2443" s="373" t="s">
        <v>30</v>
      </c>
      <c r="M2443" s="151"/>
    </row>
    <row r="2444" spans="2:13">
      <c r="B2444" s="72" t="s">
        <v>4459</v>
      </c>
      <c r="C2444" s="15" t="s">
        <v>4467</v>
      </c>
      <c r="D2444" s="15" t="s">
        <v>4309</v>
      </c>
      <c r="E2444" s="15"/>
      <c r="F2444" s="15"/>
      <c r="G2444" s="15"/>
      <c r="H2444" s="15"/>
      <c r="I2444" s="15"/>
      <c r="J2444" s="97"/>
      <c r="K2444" s="151" t="s">
        <v>73</v>
      </c>
      <c r="L2444" s="373" t="s">
        <v>30</v>
      </c>
      <c r="M2444" s="151"/>
    </row>
    <row r="2445" spans="2:13">
      <c r="B2445" s="72" t="s">
        <v>4459</v>
      </c>
      <c r="C2445" s="15" t="s">
        <v>4467</v>
      </c>
      <c r="D2445" s="15" t="s">
        <v>4310</v>
      </c>
      <c r="E2445" s="15"/>
      <c r="F2445" s="15"/>
      <c r="G2445" s="15"/>
      <c r="H2445" s="15"/>
      <c r="I2445" s="15"/>
      <c r="J2445" s="97"/>
      <c r="K2445" s="151" t="s">
        <v>95</v>
      </c>
      <c r="L2445" s="373" t="s">
        <v>30</v>
      </c>
      <c r="M2445" s="151"/>
    </row>
    <row r="2446" spans="2:13">
      <c r="B2446" s="72" t="s">
        <v>4459</v>
      </c>
      <c r="C2446" s="15" t="s">
        <v>4467</v>
      </c>
      <c r="D2446" s="15" t="s">
        <v>4311</v>
      </c>
      <c r="E2446" s="15"/>
      <c r="F2446" s="15"/>
      <c r="G2446" s="15"/>
      <c r="H2446" s="15"/>
      <c r="I2446" s="15"/>
      <c r="J2446" s="97"/>
      <c r="K2446" s="151" t="s">
        <v>95</v>
      </c>
      <c r="L2446" s="373" t="s">
        <v>30</v>
      </c>
      <c r="M2446" s="151"/>
    </row>
    <row r="2447" spans="2:13">
      <c r="B2447" s="72" t="s">
        <v>4459</v>
      </c>
      <c r="C2447" s="15" t="s">
        <v>4467</v>
      </c>
      <c r="D2447" s="15" t="s">
        <v>4312</v>
      </c>
      <c r="E2447" s="15"/>
      <c r="F2447" s="15"/>
      <c r="G2447" s="15"/>
      <c r="H2447" s="15"/>
      <c r="I2447" s="15"/>
      <c r="J2447" s="97"/>
      <c r="K2447" s="151" t="s">
        <v>95</v>
      </c>
      <c r="L2447" s="373" t="s">
        <v>30</v>
      </c>
      <c r="M2447" s="151"/>
    </row>
    <row r="2448" spans="2:13">
      <c r="B2448" s="72" t="s">
        <v>4459</v>
      </c>
      <c r="C2448" s="15" t="s">
        <v>4467</v>
      </c>
      <c r="D2448" s="15" t="s">
        <v>4313</v>
      </c>
      <c r="E2448" s="15"/>
      <c r="F2448" s="15"/>
      <c r="G2448" s="15"/>
      <c r="H2448" s="15"/>
      <c r="I2448" s="15"/>
      <c r="J2448" s="97"/>
      <c r="K2448" s="151" t="s">
        <v>95</v>
      </c>
      <c r="L2448" s="373" t="s">
        <v>30</v>
      </c>
      <c r="M2448" s="151"/>
    </row>
    <row r="2449" spans="2:13">
      <c r="B2449" s="72" t="s">
        <v>4459</v>
      </c>
      <c r="C2449" s="15" t="s">
        <v>4467</v>
      </c>
      <c r="D2449" s="15" t="s">
        <v>4314</v>
      </c>
      <c r="E2449" s="15"/>
      <c r="F2449" s="15"/>
      <c r="G2449" s="15"/>
      <c r="H2449" s="15"/>
      <c r="I2449" s="15"/>
      <c r="J2449" s="97"/>
      <c r="K2449" s="38" t="s">
        <v>73</v>
      </c>
      <c r="L2449" s="373" t="s">
        <v>30</v>
      </c>
      <c r="M2449" s="151"/>
    </row>
    <row r="2450" spans="2:13">
      <c r="B2450" s="72" t="s">
        <v>4459</v>
      </c>
      <c r="C2450" s="15" t="s">
        <v>4467</v>
      </c>
      <c r="D2450" s="15" t="s">
        <v>4315</v>
      </c>
      <c r="E2450" s="15"/>
      <c r="F2450" s="15"/>
      <c r="G2450" s="15"/>
      <c r="H2450" s="15"/>
      <c r="I2450" s="15"/>
      <c r="J2450" s="97"/>
      <c r="K2450" s="38" t="s">
        <v>95</v>
      </c>
      <c r="L2450" s="373" t="s">
        <v>30</v>
      </c>
      <c r="M2450" s="151"/>
    </row>
    <row r="2451" spans="2:13">
      <c r="B2451" s="72" t="s">
        <v>4459</v>
      </c>
      <c r="C2451" s="15" t="s">
        <v>4467</v>
      </c>
      <c r="D2451" s="15" t="s">
        <v>4316</v>
      </c>
      <c r="E2451" s="15"/>
      <c r="F2451" s="15"/>
      <c r="G2451" s="15"/>
      <c r="H2451" s="15"/>
      <c r="I2451" s="15"/>
      <c r="J2451" s="97"/>
      <c r="K2451" s="38" t="s">
        <v>95</v>
      </c>
      <c r="L2451" s="373" t="s">
        <v>30</v>
      </c>
      <c r="M2451" s="151"/>
    </row>
    <row r="2452" spans="2:13">
      <c r="B2452" s="72" t="s">
        <v>4459</v>
      </c>
      <c r="C2452" s="15" t="s">
        <v>4467</v>
      </c>
      <c r="D2452" s="15" t="s">
        <v>4317</v>
      </c>
      <c r="E2452" s="15"/>
      <c r="F2452" s="15"/>
      <c r="G2452" s="15"/>
      <c r="H2452" s="15"/>
      <c r="I2452" s="15"/>
      <c r="J2452" s="97"/>
      <c r="K2452" s="38" t="s">
        <v>980</v>
      </c>
      <c r="L2452" s="373" t="s">
        <v>30</v>
      </c>
      <c r="M2452" s="151"/>
    </row>
    <row r="2453" spans="2:13">
      <c r="B2453" s="72" t="s">
        <v>4459</v>
      </c>
      <c r="C2453" s="15" t="s">
        <v>4467</v>
      </c>
      <c r="D2453" s="15" t="s">
        <v>4318</v>
      </c>
      <c r="E2453" s="15"/>
      <c r="F2453" s="15"/>
      <c r="G2453" s="15"/>
      <c r="H2453" s="15"/>
      <c r="I2453" s="15"/>
      <c r="J2453" s="97"/>
      <c r="K2453" s="38" t="s">
        <v>95</v>
      </c>
      <c r="L2453" s="373" t="s">
        <v>30</v>
      </c>
      <c r="M2453" s="151"/>
    </row>
    <row r="2454" spans="2:13">
      <c r="B2454" s="72" t="s">
        <v>4459</v>
      </c>
      <c r="C2454" s="15" t="s">
        <v>4467</v>
      </c>
      <c r="D2454" s="15" t="s">
        <v>4319</v>
      </c>
      <c r="E2454" s="15"/>
      <c r="F2454" s="15"/>
      <c r="G2454" s="15"/>
      <c r="H2454" s="15"/>
      <c r="I2454" s="15"/>
      <c r="J2454" s="97"/>
      <c r="K2454" s="38" t="s">
        <v>95</v>
      </c>
      <c r="L2454" s="373" t="s">
        <v>30</v>
      </c>
      <c r="M2454" s="151"/>
    </row>
    <row r="2455" spans="2:13">
      <c r="B2455" s="72" t="s">
        <v>4459</v>
      </c>
      <c r="C2455" s="15" t="s">
        <v>4467</v>
      </c>
      <c r="D2455" s="15" t="s">
        <v>4320</v>
      </c>
      <c r="E2455" s="15"/>
      <c r="F2455" s="15"/>
      <c r="G2455" s="15"/>
      <c r="H2455" s="15"/>
      <c r="I2455" s="15"/>
      <c r="J2455" s="97"/>
      <c r="K2455" s="38" t="s">
        <v>73</v>
      </c>
      <c r="L2455" s="373" t="s">
        <v>30</v>
      </c>
      <c r="M2455" s="151"/>
    </row>
    <row r="2456" spans="2:13">
      <c r="B2456" s="72" t="s">
        <v>4459</v>
      </c>
      <c r="C2456" s="15" t="s">
        <v>4467</v>
      </c>
      <c r="D2456" s="15" t="s">
        <v>4321</v>
      </c>
      <c r="E2456" s="15"/>
      <c r="F2456" s="15"/>
      <c r="G2456" s="15"/>
      <c r="H2456" s="15"/>
      <c r="I2456" s="15"/>
      <c r="J2456" s="97"/>
      <c r="K2456" s="38" t="s">
        <v>73</v>
      </c>
      <c r="L2456" s="373" t="s">
        <v>30</v>
      </c>
      <c r="M2456" s="151"/>
    </row>
    <row r="2457" spans="2:13">
      <c r="B2457" s="72" t="s">
        <v>4459</v>
      </c>
      <c r="C2457" s="15" t="s">
        <v>4467</v>
      </c>
      <c r="D2457" s="15" t="s">
        <v>4322</v>
      </c>
      <c r="E2457" s="15"/>
      <c r="F2457" s="15"/>
      <c r="G2457" s="15"/>
      <c r="H2457" s="15"/>
      <c r="I2457" s="15"/>
      <c r="J2457" s="97"/>
      <c r="K2457" s="38" t="s">
        <v>73</v>
      </c>
      <c r="L2457" s="373" t="s">
        <v>30</v>
      </c>
      <c r="M2457" s="151"/>
    </row>
    <row r="2458" spans="2:13">
      <c r="B2458" s="72" t="s">
        <v>4459</v>
      </c>
      <c r="C2458" s="15" t="s">
        <v>4467</v>
      </c>
      <c r="D2458" s="15" t="s">
        <v>4323</v>
      </c>
      <c r="E2458" s="15"/>
      <c r="F2458" s="15"/>
      <c r="G2458" s="15"/>
      <c r="H2458" s="15"/>
      <c r="I2458" s="15"/>
      <c r="J2458" s="97"/>
      <c r="K2458" s="38" t="s">
        <v>73</v>
      </c>
      <c r="L2458" s="373" t="s">
        <v>30</v>
      </c>
      <c r="M2458" s="151"/>
    </row>
    <row r="2459" spans="2:13">
      <c r="B2459" s="72" t="s">
        <v>4459</v>
      </c>
      <c r="C2459" s="15" t="s">
        <v>4467</v>
      </c>
      <c r="D2459" s="15" t="s">
        <v>4324</v>
      </c>
      <c r="E2459" s="15"/>
      <c r="F2459" s="15"/>
      <c r="G2459" s="15"/>
      <c r="H2459" s="15"/>
      <c r="I2459" s="15"/>
      <c r="J2459" s="97"/>
      <c r="K2459" s="38" t="s">
        <v>73</v>
      </c>
      <c r="L2459" s="373" t="s">
        <v>30</v>
      </c>
      <c r="M2459" s="151"/>
    </row>
    <row r="2460" spans="2:13">
      <c r="B2460" s="72" t="s">
        <v>4459</v>
      </c>
      <c r="C2460" s="15" t="s">
        <v>4467</v>
      </c>
      <c r="D2460" s="15" t="s">
        <v>4325</v>
      </c>
      <c r="E2460" s="15"/>
      <c r="F2460" s="15"/>
      <c r="G2460" s="15"/>
      <c r="H2460" s="15"/>
      <c r="I2460" s="15"/>
      <c r="J2460" s="97"/>
      <c r="K2460" s="38" t="s">
        <v>95</v>
      </c>
      <c r="L2460" s="373" t="s">
        <v>30</v>
      </c>
      <c r="M2460" s="151"/>
    </row>
    <row r="2461" spans="2:13">
      <c r="B2461" s="72" t="s">
        <v>4459</v>
      </c>
      <c r="C2461" s="15" t="s">
        <v>4467</v>
      </c>
      <c r="D2461" s="15" t="s">
        <v>4326</v>
      </c>
      <c r="E2461" s="15"/>
      <c r="F2461" s="15"/>
      <c r="G2461" s="15"/>
      <c r="H2461" s="15"/>
      <c r="I2461" s="15"/>
      <c r="J2461" s="97"/>
      <c r="K2461" s="38" t="s">
        <v>73</v>
      </c>
      <c r="L2461" s="373" t="s">
        <v>30</v>
      </c>
      <c r="M2461" s="151"/>
    </row>
    <row r="2462" spans="2:13">
      <c r="B2462" s="72" t="s">
        <v>4459</v>
      </c>
      <c r="C2462" s="15" t="s">
        <v>4467</v>
      </c>
      <c r="D2462" s="15" t="s">
        <v>4327</v>
      </c>
      <c r="E2462" s="15"/>
      <c r="F2462" s="15"/>
      <c r="G2462" s="15"/>
      <c r="H2462" s="15"/>
      <c r="I2462" s="15"/>
      <c r="J2462" s="97"/>
      <c r="K2462" s="38" t="s">
        <v>73</v>
      </c>
      <c r="L2462" s="373" t="s">
        <v>30</v>
      </c>
      <c r="M2462" s="151"/>
    </row>
    <row r="2463" spans="2:13">
      <c r="B2463" s="72" t="s">
        <v>4459</v>
      </c>
      <c r="C2463" s="15" t="s">
        <v>4467</v>
      </c>
      <c r="D2463" s="15" t="s">
        <v>4328</v>
      </c>
      <c r="E2463" s="15"/>
      <c r="F2463" s="15"/>
      <c r="G2463" s="15"/>
      <c r="H2463" s="15"/>
      <c r="I2463" s="15"/>
      <c r="J2463" s="97"/>
      <c r="K2463" s="38" t="s">
        <v>56</v>
      </c>
      <c r="L2463" s="373" t="s">
        <v>30</v>
      </c>
      <c r="M2463" s="151" t="s">
        <v>123</v>
      </c>
    </row>
    <row r="2464" spans="2:13">
      <c r="B2464" s="72" t="s">
        <v>4459</v>
      </c>
      <c r="C2464" s="15" t="s">
        <v>4468</v>
      </c>
      <c r="D2464" s="15" t="s">
        <v>4329</v>
      </c>
      <c r="E2464" s="15"/>
      <c r="F2464" s="15"/>
      <c r="G2464" s="15"/>
      <c r="H2464" s="15"/>
      <c r="I2464" s="15"/>
      <c r="J2464" s="97"/>
      <c r="K2464" s="38" t="s">
        <v>73</v>
      </c>
      <c r="L2464" s="373" t="s">
        <v>62</v>
      </c>
      <c r="M2464" s="151"/>
    </row>
    <row r="2465" spans="2:13">
      <c r="B2465" s="72" t="s">
        <v>4459</v>
      </c>
      <c r="C2465" s="15" t="s">
        <v>4468</v>
      </c>
      <c r="D2465" s="15" t="s">
        <v>4330</v>
      </c>
      <c r="E2465" s="15"/>
      <c r="F2465" s="15"/>
      <c r="G2465" s="15"/>
      <c r="H2465" s="15"/>
      <c r="I2465" s="15"/>
      <c r="J2465" s="97"/>
      <c r="K2465" s="38" t="s">
        <v>73</v>
      </c>
      <c r="L2465" s="373" t="s">
        <v>62</v>
      </c>
      <c r="M2465" s="151"/>
    </row>
    <row r="2466" spans="2:13">
      <c r="B2466" s="72" t="s">
        <v>4459</v>
      </c>
      <c r="C2466" s="15" t="s">
        <v>4468</v>
      </c>
      <c r="D2466" s="15" t="s">
        <v>4331</v>
      </c>
      <c r="E2466" s="15"/>
      <c r="F2466" s="15"/>
      <c r="G2466" s="15"/>
      <c r="H2466" s="15"/>
      <c r="I2466" s="15"/>
      <c r="J2466" s="97"/>
      <c r="K2466" s="38" t="s">
        <v>73</v>
      </c>
      <c r="L2466" s="373" t="s">
        <v>62</v>
      </c>
      <c r="M2466" s="151"/>
    </row>
    <row r="2467" spans="2:13">
      <c r="B2467" s="72" t="s">
        <v>4459</v>
      </c>
      <c r="C2467" s="15" t="s">
        <v>4468</v>
      </c>
      <c r="D2467" s="15" t="s">
        <v>4332</v>
      </c>
      <c r="E2467" s="15"/>
      <c r="F2467" s="15"/>
      <c r="G2467" s="15"/>
      <c r="H2467" s="15"/>
      <c r="I2467" s="15"/>
      <c r="J2467" s="97"/>
      <c r="K2467" s="38" t="s">
        <v>95</v>
      </c>
      <c r="L2467" s="373" t="s">
        <v>62</v>
      </c>
      <c r="M2467" s="151"/>
    </row>
    <row r="2468" spans="2:13">
      <c r="B2468" s="72" t="s">
        <v>4459</v>
      </c>
      <c r="C2468" s="15" t="s">
        <v>4468</v>
      </c>
      <c r="D2468" s="15" t="s">
        <v>4333</v>
      </c>
      <c r="E2468" s="15"/>
      <c r="F2468" s="15"/>
      <c r="G2468" s="15"/>
      <c r="H2468" s="15"/>
      <c r="I2468" s="15"/>
      <c r="J2468" s="97"/>
      <c r="K2468" s="38" t="s">
        <v>73</v>
      </c>
      <c r="L2468" s="373" t="s">
        <v>62</v>
      </c>
      <c r="M2468" s="151"/>
    </row>
    <row r="2469" spans="2:13">
      <c r="B2469" s="72" t="s">
        <v>4459</v>
      </c>
      <c r="C2469" s="15" t="s">
        <v>4468</v>
      </c>
      <c r="D2469" s="15" t="s">
        <v>4334</v>
      </c>
      <c r="E2469" s="15"/>
      <c r="F2469" s="15"/>
      <c r="G2469" s="15"/>
      <c r="H2469" s="15"/>
      <c r="I2469" s="15"/>
      <c r="J2469" s="97"/>
      <c r="K2469" s="38" t="s">
        <v>73</v>
      </c>
      <c r="L2469" s="373" t="s">
        <v>62</v>
      </c>
      <c r="M2469" s="151"/>
    </row>
    <row r="2470" spans="2:13">
      <c r="B2470" s="72" t="s">
        <v>4459</v>
      </c>
      <c r="C2470" s="15" t="s">
        <v>4468</v>
      </c>
      <c r="D2470" s="15" t="s">
        <v>4335</v>
      </c>
      <c r="E2470" s="15"/>
      <c r="F2470" s="15"/>
      <c r="G2470" s="15"/>
      <c r="H2470" s="15"/>
      <c r="I2470" s="15"/>
      <c r="J2470" s="97"/>
      <c r="K2470" s="38" t="s">
        <v>4080</v>
      </c>
      <c r="L2470" s="373" t="s">
        <v>62</v>
      </c>
      <c r="M2470" s="151"/>
    </row>
    <row r="2471" spans="2:13">
      <c r="B2471" s="72" t="s">
        <v>4459</v>
      </c>
      <c r="C2471" s="15" t="s">
        <v>4468</v>
      </c>
      <c r="D2471" s="15" t="s">
        <v>4336</v>
      </c>
      <c r="E2471" s="15"/>
      <c r="F2471" s="15"/>
      <c r="G2471" s="15"/>
      <c r="H2471" s="15"/>
      <c r="I2471" s="15"/>
      <c r="J2471" s="97"/>
      <c r="K2471" s="38" t="s">
        <v>461</v>
      </c>
      <c r="L2471" s="373" t="s">
        <v>62</v>
      </c>
      <c r="M2471" s="151"/>
    </row>
    <row r="2472" spans="2:13">
      <c r="B2472" s="72" t="s">
        <v>4459</v>
      </c>
      <c r="C2472" s="15" t="s">
        <v>4468</v>
      </c>
      <c r="D2472" s="15" t="s">
        <v>4337</v>
      </c>
      <c r="E2472" s="15"/>
      <c r="F2472" s="15"/>
      <c r="G2472" s="15"/>
      <c r="H2472" s="15"/>
      <c r="I2472" s="15"/>
      <c r="J2472" s="97"/>
      <c r="K2472" s="38" t="s">
        <v>461</v>
      </c>
      <c r="L2472" s="373" t="s">
        <v>62</v>
      </c>
      <c r="M2472" s="151"/>
    </row>
    <row r="2473" spans="2:13">
      <c r="B2473" s="72" t="s">
        <v>4459</v>
      </c>
      <c r="C2473" s="15" t="s">
        <v>4468</v>
      </c>
      <c r="D2473" s="15" t="s">
        <v>4338</v>
      </c>
      <c r="E2473" s="15"/>
      <c r="F2473" s="15"/>
      <c r="G2473" s="15"/>
      <c r="H2473" s="15"/>
      <c r="I2473" s="15"/>
      <c r="J2473" s="97"/>
      <c r="K2473" s="38" t="s">
        <v>980</v>
      </c>
      <c r="L2473" s="373" t="s">
        <v>62</v>
      </c>
      <c r="M2473" s="151"/>
    </row>
    <row r="2474" spans="2:13">
      <c r="B2474" s="72" t="s">
        <v>4459</v>
      </c>
      <c r="C2474" s="15" t="s">
        <v>4468</v>
      </c>
      <c r="D2474" s="15" t="s">
        <v>4339</v>
      </c>
      <c r="E2474" s="15"/>
      <c r="F2474" s="15"/>
      <c r="G2474" s="15"/>
      <c r="H2474" s="15"/>
      <c r="I2474" s="15"/>
      <c r="J2474" s="97"/>
      <c r="K2474" s="38" t="s">
        <v>46</v>
      </c>
      <c r="L2474" s="373" t="s">
        <v>62</v>
      </c>
      <c r="M2474" s="151"/>
    </row>
    <row r="2475" spans="2:13">
      <c r="B2475" s="72" t="s">
        <v>4459</v>
      </c>
      <c r="C2475" s="15" t="s">
        <v>4468</v>
      </c>
      <c r="D2475" s="15" t="s">
        <v>4340</v>
      </c>
      <c r="E2475" s="15"/>
      <c r="F2475" s="15"/>
      <c r="G2475" s="15"/>
      <c r="H2475" s="15"/>
      <c r="I2475" s="15"/>
      <c r="J2475" s="97"/>
      <c r="K2475" s="38" t="s">
        <v>4367</v>
      </c>
      <c r="L2475" s="373" t="s">
        <v>62</v>
      </c>
      <c r="M2475" s="151"/>
    </row>
    <row r="2476" spans="2:13">
      <c r="B2476" s="72" t="s">
        <v>4459</v>
      </c>
      <c r="C2476" s="15" t="s">
        <v>4468</v>
      </c>
      <c r="D2476" s="15" t="s">
        <v>4341</v>
      </c>
      <c r="E2476" s="15"/>
      <c r="F2476" s="15"/>
      <c r="G2476" s="15"/>
      <c r="H2476" s="15"/>
      <c r="I2476" s="15"/>
      <c r="J2476" s="97"/>
      <c r="K2476" s="38" t="s">
        <v>4627</v>
      </c>
      <c r="L2476" s="373" t="s">
        <v>62</v>
      </c>
      <c r="M2476" s="151"/>
    </row>
    <row r="2477" spans="2:13">
      <c r="B2477" s="72" t="s">
        <v>4459</v>
      </c>
      <c r="C2477" s="15" t="s">
        <v>4468</v>
      </c>
      <c r="D2477" s="15" t="s">
        <v>4342</v>
      </c>
      <c r="E2477" s="15"/>
      <c r="F2477" s="15"/>
      <c r="G2477" s="15"/>
      <c r="H2477" s="15"/>
      <c r="I2477" s="15"/>
      <c r="J2477" s="97"/>
      <c r="K2477" s="38" t="s">
        <v>95</v>
      </c>
      <c r="L2477" s="373" t="s">
        <v>62</v>
      </c>
      <c r="M2477" s="151"/>
    </row>
    <row r="2478" spans="2:13">
      <c r="B2478" s="72" t="s">
        <v>4459</v>
      </c>
      <c r="C2478" s="15" t="s">
        <v>4468</v>
      </c>
      <c r="D2478" s="15" t="s">
        <v>4343</v>
      </c>
      <c r="E2478" s="15"/>
      <c r="F2478" s="15"/>
      <c r="G2478" s="15"/>
      <c r="H2478" s="15"/>
      <c r="I2478" s="15"/>
      <c r="J2478" s="97"/>
      <c r="K2478" s="38" t="s">
        <v>46</v>
      </c>
      <c r="L2478" s="373" t="s">
        <v>62</v>
      </c>
      <c r="M2478" s="151"/>
    </row>
    <row r="2479" spans="2:13">
      <c r="B2479" s="72" t="s">
        <v>4459</v>
      </c>
      <c r="C2479" s="15" t="s">
        <v>4468</v>
      </c>
      <c r="D2479" s="15" t="s">
        <v>4344</v>
      </c>
      <c r="E2479" s="15"/>
      <c r="F2479" s="15"/>
      <c r="G2479" s="15"/>
      <c r="H2479" s="15"/>
      <c r="I2479" s="15"/>
      <c r="J2479" s="97"/>
      <c r="K2479" s="38" t="s">
        <v>1600</v>
      </c>
      <c r="L2479" s="373" t="s">
        <v>62</v>
      </c>
      <c r="M2479" s="151"/>
    </row>
    <row r="2480" spans="2:13">
      <c r="B2480" s="72" t="s">
        <v>4459</v>
      </c>
      <c r="C2480" s="15" t="s">
        <v>4468</v>
      </c>
      <c r="D2480" s="15" t="s">
        <v>4345</v>
      </c>
      <c r="E2480" s="15"/>
      <c r="F2480" s="15"/>
      <c r="G2480" s="15"/>
      <c r="H2480" s="15"/>
      <c r="I2480" s="15"/>
      <c r="J2480" s="97"/>
      <c r="K2480" s="38" t="s">
        <v>56</v>
      </c>
      <c r="L2480" s="373" t="s">
        <v>62</v>
      </c>
      <c r="M2480" s="151"/>
    </row>
    <row r="2481" spans="2:13">
      <c r="B2481" s="72" t="s">
        <v>4459</v>
      </c>
      <c r="C2481" s="15" t="s">
        <v>4468</v>
      </c>
      <c r="D2481" s="15" t="s">
        <v>4346</v>
      </c>
      <c r="E2481" s="15"/>
      <c r="F2481" s="15"/>
      <c r="G2481" s="15"/>
      <c r="H2481" s="15"/>
      <c r="I2481" s="15"/>
      <c r="J2481" s="97"/>
      <c r="K2481" s="38" t="s">
        <v>56</v>
      </c>
      <c r="L2481" s="373" t="s">
        <v>62</v>
      </c>
      <c r="M2481" s="151" t="s">
        <v>123</v>
      </c>
    </row>
    <row r="2482" spans="2:13">
      <c r="B2482" s="72" t="s">
        <v>4459</v>
      </c>
      <c r="C2482" s="15" t="s">
        <v>4468</v>
      </c>
      <c r="D2482" s="15" t="s">
        <v>4347</v>
      </c>
      <c r="E2482" s="15"/>
      <c r="F2482" s="15"/>
      <c r="G2482" s="15"/>
      <c r="H2482" s="15"/>
      <c r="I2482" s="15"/>
      <c r="J2482" s="97"/>
      <c r="K2482" s="38" t="s">
        <v>525</v>
      </c>
      <c r="L2482" s="373" t="s">
        <v>62</v>
      </c>
      <c r="M2482" s="151" t="s">
        <v>123</v>
      </c>
    </row>
    <row r="2483" spans="2:13">
      <c r="B2483" s="72" t="s">
        <v>4459</v>
      </c>
      <c r="C2483" s="15" t="s">
        <v>4468</v>
      </c>
      <c r="D2483" s="15" t="s">
        <v>4348</v>
      </c>
      <c r="E2483" s="15"/>
      <c r="F2483" s="15"/>
      <c r="G2483" s="15"/>
      <c r="H2483" s="15"/>
      <c r="I2483" s="15"/>
      <c r="J2483" s="97"/>
      <c r="K2483" s="38" t="s">
        <v>56</v>
      </c>
      <c r="L2483" s="373" t="s">
        <v>62</v>
      </c>
      <c r="M2483" s="151" t="s">
        <v>123</v>
      </c>
    </row>
    <row r="2484" spans="2:13">
      <c r="B2484" s="72" t="s">
        <v>4459</v>
      </c>
      <c r="C2484" s="15" t="s">
        <v>4468</v>
      </c>
      <c r="D2484" s="15" t="s">
        <v>4349</v>
      </c>
      <c r="E2484" s="15"/>
      <c r="F2484" s="15"/>
      <c r="G2484" s="15"/>
      <c r="H2484" s="15"/>
      <c r="I2484" s="15"/>
      <c r="J2484" s="97"/>
      <c r="K2484" s="38" t="s">
        <v>461</v>
      </c>
      <c r="L2484" s="373" t="s">
        <v>62</v>
      </c>
      <c r="M2484" s="151"/>
    </row>
    <row r="2485" spans="2:13">
      <c r="B2485" s="72" t="s">
        <v>4459</v>
      </c>
      <c r="C2485" s="15" t="s">
        <v>4468</v>
      </c>
      <c r="D2485" s="15" t="s">
        <v>4350</v>
      </c>
      <c r="E2485" s="15"/>
      <c r="F2485" s="15"/>
      <c r="G2485" s="15"/>
      <c r="H2485" s="15"/>
      <c r="I2485" s="15"/>
      <c r="J2485" s="97"/>
      <c r="K2485" s="38" t="s">
        <v>56</v>
      </c>
      <c r="L2485" s="373" t="s">
        <v>62</v>
      </c>
      <c r="M2485" s="151"/>
    </row>
    <row r="2486" spans="2:13">
      <c r="B2486" s="72" t="s">
        <v>4459</v>
      </c>
      <c r="C2486" s="15" t="s">
        <v>4468</v>
      </c>
      <c r="D2486" s="15" t="s">
        <v>4351</v>
      </c>
      <c r="E2486" s="15"/>
      <c r="F2486" s="15"/>
      <c r="G2486" s="15"/>
      <c r="H2486" s="15"/>
      <c r="I2486" s="15"/>
      <c r="J2486" s="97"/>
      <c r="K2486" s="38" t="s">
        <v>56</v>
      </c>
      <c r="L2486" s="373" t="s">
        <v>62</v>
      </c>
      <c r="M2486" s="151" t="s">
        <v>123</v>
      </c>
    </row>
    <row r="2487" spans="2:13">
      <c r="B2487" s="72" t="s">
        <v>4459</v>
      </c>
      <c r="C2487" s="15" t="s">
        <v>4468</v>
      </c>
      <c r="D2487" s="15" t="s">
        <v>4352</v>
      </c>
      <c r="E2487" s="15"/>
      <c r="F2487" s="15"/>
      <c r="G2487" s="15"/>
      <c r="H2487" s="15"/>
      <c r="I2487" s="15"/>
      <c r="J2487" s="97"/>
      <c r="K2487" s="38" t="s">
        <v>525</v>
      </c>
      <c r="L2487" s="373" t="s">
        <v>62</v>
      </c>
      <c r="M2487" s="151" t="s">
        <v>123</v>
      </c>
    </row>
    <row r="2488" spans="2:13">
      <c r="B2488" s="72" t="s">
        <v>4459</v>
      </c>
      <c r="C2488" s="15" t="s">
        <v>4468</v>
      </c>
      <c r="D2488" s="15" t="s">
        <v>4353</v>
      </c>
      <c r="E2488" s="15"/>
      <c r="F2488" s="15"/>
      <c r="G2488" s="15"/>
      <c r="H2488" s="15"/>
      <c r="I2488" s="15"/>
      <c r="J2488" s="97"/>
      <c r="K2488" s="38" t="s">
        <v>56</v>
      </c>
      <c r="L2488" s="373" t="s">
        <v>62</v>
      </c>
      <c r="M2488" s="151" t="s">
        <v>121</v>
      </c>
    </row>
    <row r="2489" spans="2:13">
      <c r="B2489" s="72" t="s">
        <v>4459</v>
      </c>
      <c r="C2489" s="15" t="s">
        <v>4468</v>
      </c>
      <c r="D2489" s="15" t="s">
        <v>4354</v>
      </c>
      <c r="E2489" s="15"/>
      <c r="F2489" s="15"/>
      <c r="G2489" s="15"/>
      <c r="H2489" s="15"/>
      <c r="I2489" s="15"/>
      <c r="J2489" s="97"/>
      <c r="K2489" s="38" t="s">
        <v>56</v>
      </c>
      <c r="L2489" s="373" t="s">
        <v>62</v>
      </c>
      <c r="M2489" s="151" t="s">
        <v>120</v>
      </c>
    </row>
    <row r="2490" spans="2:13">
      <c r="B2490" s="72" t="s">
        <v>4459</v>
      </c>
      <c r="C2490" s="15" t="s">
        <v>4468</v>
      </c>
      <c r="D2490" s="15" t="s">
        <v>4355</v>
      </c>
      <c r="E2490" s="15"/>
      <c r="F2490" s="15"/>
      <c r="G2490" s="15"/>
      <c r="H2490" s="15"/>
      <c r="I2490" s="15"/>
      <c r="J2490" s="97"/>
      <c r="K2490" s="38" t="s">
        <v>56</v>
      </c>
      <c r="L2490" s="373" t="s">
        <v>62</v>
      </c>
      <c r="M2490" s="151" t="s">
        <v>123</v>
      </c>
    </row>
    <row r="2491" spans="2:13">
      <c r="B2491" s="72" t="s">
        <v>4459</v>
      </c>
      <c r="C2491" s="15" t="s">
        <v>4468</v>
      </c>
      <c r="D2491" s="15" t="s">
        <v>4356</v>
      </c>
      <c r="E2491" s="15"/>
      <c r="F2491" s="15"/>
      <c r="G2491" s="15"/>
      <c r="H2491" s="15"/>
      <c r="I2491" s="15"/>
      <c r="J2491" s="97"/>
      <c r="K2491" s="38" t="s">
        <v>1600</v>
      </c>
      <c r="L2491" s="373" t="s">
        <v>62</v>
      </c>
      <c r="M2491" s="151"/>
    </row>
    <row r="2492" spans="2:13">
      <c r="B2492" s="72" t="s">
        <v>4459</v>
      </c>
      <c r="C2492" s="15" t="s">
        <v>4468</v>
      </c>
      <c r="D2492" s="15" t="s">
        <v>4357</v>
      </c>
      <c r="E2492" s="15"/>
      <c r="F2492" s="15"/>
      <c r="G2492" s="15"/>
      <c r="H2492" s="15"/>
      <c r="I2492" s="15"/>
      <c r="J2492" s="97"/>
      <c r="K2492" s="38" t="s">
        <v>56</v>
      </c>
      <c r="L2492" s="373" t="s">
        <v>62</v>
      </c>
      <c r="M2492" s="151" t="s">
        <v>123</v>
      </c>
    </row>
    <row r="2493" spans="2:13">
      <c r="B2493" s="72" t="s">
        <v>4459</v>
      </c>
      <c r="C2493" s="15" t="s">
        <v>4468</v>
      </c>
      <c r="D2493" s="15" t="s">
        <v>4358</v>
      </c>
      <c r="E2493" s="15"/>
      <c r="F2493" s="15"/>
      <c r="G2493" s="15"/>
      <c r="H2493" s="15"/>
      <c r="I2493" s="15"/>
      <c r="J2493" s="97"/>
      <c r="K2493" s="38" t="s">
        <v>1388</v>
      </c>
      <c r="L2493" s="373" t="s">
        <v>62</v>
      </c>
      <c r="M2493" s="151" t="s">
        <v>120</v>
      </c>
    </row>
    <row r="2494" spans="2:13">
      <c r="B2494" s="72" t="s">
        <v>4459</v>
      </c>
      <c r="C2494" s="15" t="s">
        <v>4468</v>
      </c>
      <c r="D2494" s="15" t="s">
        <v>4359</v>
      </c>
      <c r="E2494" s="15"/>
      <c r="F2494" s="15"/>
      <c r="G2494" s="15"/>
      <c r="H2494" s="15"/>
      <c r="I2494" s="15"/>
      <c r="J2494" s="97"/>
      <c r="K2494" s="38" t="s">
        <v>56</v>
      </c>
      <c r="L2494" s="373" t="s">
        <v>62</v>
      </c>
      <c r="M2494" s="151" t="s">
        <v>1672</v>
      </c>
    </row>
    <row r="2495" spans="2:13">
      <c r="B2495" s="72" t="s">
        <v>4459</v>
      </c>
      <c r="C2495" s="15" t="s">
        <v>4468</v>
      </c>
      <c r="D2495" s="15" t="s">
        <v>4360</v>
      </c>
      <c r="E2495" s="15"/>
      <c r="F2495" s="15"/>
      <c r="G2495" s="15"/>
      <c r="H2495" s="15"/>
      <c r="I2495" s="15"/>
      <c r="J2495" s="97"/>
      <c r="K2495" s="38" t="s">
        <v>1600</v>
      </c>
      <c r="L2495" s="373" t="s">
        <v>62</v>
      </c>
      <c r="M2495" s="151" t="s">
        <v>123</v>
      </c>
    </row>
    <row r="2496" spans="2:13">
      <c r="B2496" s="72" t="s">
        <v>4459</v>
      </c>
      <c r="C2496" s="15" t="s">
        <v>4468</v>
      </c>
      <c r="D2496" s="15" t="s">
        <v>4361</v>
      </c>
      <c r="E2496" s="15"/>
      <c r="F2496" s="15"/>
      <c r="G2496" s="15"/>
      <c r="H2496" s="15"/>
      <c r="I2496" s="15"/>
      <c r="J2496" s="97"/>
      <c r="K2496" s="38" t="s">
        <v>56</v>
      </c>
      <c r="L2496" s="373" t="s">
        <v>62</v>
      </c>
      <c r="M2496" s="151" t="s">
        <v>521</v>
      </c>
    </row>
    <row r="2497" spans="2:13">
      <c r="B2497" s="72" t="s">
        <v>4459</v>
      </c>
      <c r="C2497" s="15" t="s">
        <v>4468</v>
      </c>
      <c r="D2497" s="15" t="s">
        <v>4362</v>
      </c>
      <c r="E2497" s="15"/>
      <c r="F2497" s="15"/>
      <c r="G2497" s="15"/>
      <c r="H2497" s="15"/>
      <c r="I2497" s="15"/>
      <c r="J2497" s="97"/>
      <c r="K2497" s="38" t="s">
        <v>525</v>
      </c>
      <c r="L2497" s="373" t="s">
        <v>62</v>
      </c>
      <c r="M2497" s="151" t="s">
        <v>123</v>
      </c>
    </row>
    <row r="2498" spans="2:13">
      <c r="B2498" s="72" t="s">
        <v>4459</v>
      </c>
      <c r="C2498" s="15" t="s">
        <v>4468</v>
      </c>
      <c r="D2498" s="15" t="s">
        <v>4363</v>
      </c>
      <c r="E2498" s="15"/>
      <c r="F2498" s="15"/>
      <c r="G2498" s="15"/>
      <c r="H2498" s="15"/>
      <c r="I2498" s="15"/>
      <c r="J2498" s="97"/>
      <c r="K2498" s="38" t="s">
        <v>56</v>
      </c>
      <c r="L2498" s="373" t="s">
        <v>62</v>
      </c>
      <c r="M2498" s="151" t="s">
        <v>121</v>
      </c>
    </row>
    <row r="2499" spans="2:13">
      <c r="B2499" s="72" t="s">
        <v>4459</v>
      </c>
      <c r="C2499" s="15" t="s">
        <v>4468</v>
      </c>
      <c r="D2499" s="15" t="s">
        <v>4364</v>
      </c>
      <c r="E2499" s="15"/>
      <c r="F2499" s="15"/>
      <c r="G2499" s="15"/>
      <c r="H2499" s="15"/>
      <c r="I2499" s="15"/>
      <c r="J2499" s="97"/>
      <c r="K2499" s="38" t="s">
        <v>1600</v>
      </c>
      <c r="L2499" s="373" t="s">
        <v>62</v>
      </c>
      <c r="M2499" s="151" t="s">
        <v>413</v>
      </c>
    </row>
    <row r="2500" spans="2:13">
      <c r="B2500" s="72" t="s">
        <v>4459</v>
      </c>
      <c r="C2500" s="15" t="s">
        <v>4468</v>
      </c>
      <c r="D2500" s="15" t="s">
        <v>4365</v>
      </c>
      <c r="E2500" s="15"/>
      <c r="F2500" s="15"/>
      <c r="G2500" s="15"/>
      <c r="H2500" s="15"/>
      <c r="I2500" s="15"/>
      <c r="J2500" s="97"/>
      <c r="K2500" s="38" t="s">
        <v>525</v>
      </c>
      <c r="L2500" s="373" t="s">
        <v>62</v>
      </c>
      <c r="M2500" s="151" t="s">
        <v>120</v>
      </c>
    </row>
    <row r="2501" spans="2:13">
      <c r="B2501" s="72" t="s">
        <v>4459</v>
      </c>
      <c r="C2501" s="15" t="s">
        <v>4468</v>
      </c>
      <c r="D2501" s="15" t="s">
        <v>4366</v>
      </c>
      <c r="E2501" s="15"/>
      <c r="F2501" s="15"/>
      <c r="G2501" s="15"/>
      <c r="H2501" s="15"/>
      <c r="I2501" s="15"/>
      <c r="J2501" s="97"/>
      <c r="K2501" s="38" t="s">
        <v>46</v>
      </c>
      <c r="L2501" s="373" t="s">
        <v>62</v>
      </c>
      <c r="M2501" s="151"/>
    </row>
    <row r="2502" spans="2:13">
      <c r="B2502" s="72" t="s">
        <v>4459</v>
      </c>
      <c r="C2502" s="15" t="s">
        <v>4468</v>
      </c>
      <c r="D2502" s="15" t="s">
        <v>4368</v>
      </c>
      <c r="E2502" s="15"/>
      <c r="F2502" s="15"/>
      <c r="G2502" s="15"/>
      <c r="H2502" s="15"/>
      <c r="I2502" s="15"/>
      <c r="J2502" s="97"/>
      <c r="K2502" s="151" t="s">
        <v>56</v>
      </c>
      <c r="L2502" s="373" t="s">
        <v>62</v>
      </c>
      <c r="M2502" s="151"/>
    </row>
    <row r="2503" spans="2:13">
      <c r="B2503" s="72" t="s">
        <v>4459</v>
      </c>
      <c r="C2503" s="15" t="s">
        <v>4468</v>
      </c>
      <c r="D2503" s="15" t="s">
        <v>4369</v>
      </c>
      <c r="E2503" s="15"/>
      <c r="F2503" s="15"/>
      <c r="G2503" s="15"/>
      <c r="H2503" s="15"/>
      <c r="I2503" s="15"/>
      <c r="J2503" s="97"/>
      <c r="K2503" s="151" t="s">
        <v>56</v>
      </c>
      <c r="L2503" s="373" t="s">
        <v>62</v>
      </c>
      <c r="M2503" s="151"/>
    </row>
    <row r="2504" spans="2:13">
      <c r="B2504" s="72" t="s">
        <v>4459</v>
      </c>
      <c r="C2504" s="15" t="s">
        <v>4638</v>
      </c>
      <c r="D2504" s="15" t="s">
        <v>5332</v>
      </c>
      <c r="E2504" s="15"/>
      <c r="F2504" s="15"/>
      <c r="G2504" s="15"/>
      <c r="H2504" s="15"/>
      <c r="I2504" s="15"/>
      <c r="J2504" s="97"/>
      <c r="K2504" s="151" t="s">
        <v>73</v>
      </c>
      <c r="L2504" s="373" t="s">
        <v>28</v>
      </c>
      <c r="M2504" s="151"/>
    </row>
    <row r="2505" spans="2:13">
      <c r="B2505" s="72" t="s">
        <v>4459</v>
      </c>
      <c r="C2505" s="15" t="s">
        <v>4638</v>
      </c>
      <c r="D2505" s="15" t="s">
        <v>5333</v>
      </c>
      <c r="E2505" s="15"/>
      <c r="F2505" s="15"/>
      <c r="G2505" s="15"/>
      <c r="H2505" s="15"/>
      <c r="I2505" s="15"/>
      <c r="J2505" s="97"/>
      <c r="K2505" s="151" t="s">
        <v>73</v>
      </c>
      <c r="L2505" s="373" t="s">
        <v>28</v>
      </c>
      <c r="M2505" s="151"/>
    </row>
    <row r="2506" spans="2:13">
      <c r="B2506" s="72" t="s">
        <v>4459</v>
      </c>
      <c r="C2506" s="15" t="s">
        <v>4638</v>
      </c>
      <c r="D2506" s="15" t="s">
        <v>5334</v>
      </c>
      <c r="E2506" s="15"/>
      <c r="F2506" s="15"/>
      <c r="G2506" s="15"/>
      <c r="H2506" s="15"/>
      <c r="I2506" s="15"/>
      <c r="J2506" s="97"/>
      <c r="K2506" s="38" t="s">
        <v>73</v>
      </c>
      <c r="L2506" s="373" t="s">
        <v>28</v>
      </c>
      <c r="M2506" s="151"/>
    </row>
    <row r="2507" spans="2:13">
      <c r="B2507" s="72" t="s">
        <v>4459</v>
      </c>
      <c r="C2507" s="15" t="s">
        <v>4638</v>
      </c>
      <c r="D2507" s="15" t="s">
        <v>5335</v>
      </c>
      <c r="E2507" s="15"/>
      <c r="F2507" s="15"/>
      <c r="G2507" s="15"/>
      <c r="H2507" s="15"/>
      <c r="I2507" s="15"/>
      <c r="J2507" s="97"/>
      <c r="K2507" s="38" t="s">
        <v>95</v>
      </c>
      <c r="L2507" s="373" t="s">
        <v>28</v>
      </c>
      <c r="M2507" s="151"/>
    </row>
    <row r="2508" spans="2:13">
      <c r="B2508" s="72" t="s">
        <v>4459</v>
      </c>
      <c r="C2508" s="15" t="s">
        <v>4638</v>
      </c>
      <c r="D2508" s="15" t="s">
        <v>4374</v>
      </c>
      <c r="E2508" s="15"/>
      <c r="F2508" s="15"/>
      <c r="G2508" s="15"/>
      <c r="H2508" s="15"/>
      <c r="I2508" s="15"/>
      <c r="J2508" s="97"/>
      <c r="K2508" s="38" t="s">
        <v>95</v>
      </c>
      <c r="L2508" s="373" t="s">
        <v>28</v>
      </c>
      <c r="M2508" s="151"/>
    </row>
    <row r="2509" spans="2:13">
      <c r="B2509" s="72" t="s">
        <v>4459</v>
      </c>
      <c r="C2509" s="15" t="s">
        <v>4638</v>
      </c>
      <c r="D2509" s="15" t="s">
        <v>4375</v>
      </c>
      <c r="E2509" s="15"/>
      <c r="F2509" s="15"/>
      <c r="G2509" s="15"/>
      <c r="H2509" s="15"/>
      <c r="I2509" s="15"/>
      <c r="J2509" s="97"/>
      <c r="K2509" s="38" t="s">
        <v>95</v>
      </c>
      <c r="L2509" s="373" t="s">
        <v>28</v>
      </c>
      <c r="M2509" s="151"/>
    </row>
    <row r="2510" spans="2:13">
      <c r="B2510" s="72" t="s">
        <v>4459</v>
      </c>
      <c r="C2510" s="15" t="s">
        <v>4638</v>
      </c>
      <c r="D2510" s="15" t="s">
        <v>4376</v>
      </c>
      <c r="E2510" s="15"/>
      <c r="F2510" s="15"/>
      <c r="G2510" s="15"/>
      <c r="H2510" s="15"/>
      <c r="I2510" s="15"/>
      <c r="J2510" s="97"/>
      <c r="K2510" s="38" t="s">
        <v>73</v>
      </c>
      <c r="L2510" s="373" t="s">
        <v>28</v>
      </c>
      <c r="M2510" s="151"/>
    </row>
    <row r="2511" spans="2:13">
      <c r="B2511" s="72" t="s">
        <v>4459</v>
      </c>
      <c r="C2511" s="15" t="s">
        <v>4469</v>
      </c>
      <c r="D2511" s="15" t="s">
        <v>5336</v>
      </c>
      <c r="E2511" s="15"/>
      <c r="F2511" s="15"/>
      <c r="G2511" s="15"/>
      <c r="H2511" s="15"/>
      <c r="I2511" s="15"/>
      <c r="J2511" s="97"/>
      <c r="K2511" s="38" t="s">
        <v>56</v>
      </c>
      <c r="L2511" s="373" t="s">
        <v>28</v>
      </c>
      <c r="M2511" s="151" t="s">
        <v>123</v>
      </c>
    </row>
    <row r="2512" spans="2:13">
      <c r="B2512" s="72" t="s">
        <v>4459</v>
      </c>
      <c r="C2512" s="15" t="s">
        <v>4484</v>
      </c>
      <c r="D2512" s="15" t="s">
        <v>4378</v>
      </c>
      <c r="E2512" s="15"/>
      <c r="F2512" s="15"/>
      <c r="G2512" s="15"/>
      <c r="H2512" s="15"/>
      <c r="I2512" s="15"/>
      <c r="J2512" s="97"/>
      <c r="K2512" s="38" t="s">
        <v>46</v>
      </c>
      <c r="L2512" s="373" t="s">
        <v>30</v>
      </c>
      <c r="M2512" s="151"/>
    </row>
    <row r="2513" spans="2:13">
      <c r="B2513" s="72" t="s">
        <v>4459</v>
      </c>
      <c r="C2513" s="15" t="s">
        <v>4484</v>
      </c>
      <c r="D2513" s="15" t="s">
        <v>4379</v>
      </c>
      <c r="E2513" s="15"/>
      <c r="F2513" s="15"/>
      <c r="G2513" s="15"/>
      <c r="H2513" s="15"/>
      <c r="I2513" s="15"/>
      <c r="J2513" s="97"/>
      <c r="K2513" s="38" t="s">
        <v>46</v>
      </c>
      <c r="L2513" s="373" t="s">
        <v>30</v>
      </c>
      <c r="M2513" s="151"/>
    </row>
    <row r="2514" spans="2:13">
      <c r="B2514" s="72" t="s">
        <v>4459</v>
      </c>
      <c r="C2514" s="15" t="s">
        <v>4484</v>
      </c>
      <c r="D2514" s="15" t="s">
        <v>4380</v>
      </c>
      <c r="E2514" s="15"/>
      <c r="F2514" s="15"/>
      <c r="G2514" s="15"/>
      <c r="H2514" s="15"/>
      <c r="I2514" s="15"/>
      <c r="J2514" s="97"/>
      <c r="K2514" s="38" t="s">
        <v>95</v>
      </c>
      <c r="L2514" s="373" t="s">
        <v>30</v>
      </c>
      <c r="M2514" s="151"/>
    </row>
    <row r="2515" spans="2:13">
      <c r="B2515" s="72" t="s">
        <v>4459</v>
      </c>
      <c r="C2515" s="15" t="s">
        <v>4486</v>
      </c>
      <c r="D2515" s="15" t="s">
        <v>5337</v>
      </c>
      <c r="E2515" s="15"/>
      <c r="F2515" s="15"/>
      <c r="G2515" s="15"/>
      <c r="H2515" s="15"/>
      <c r="I2515" s="15"/>
      <c r="J2515" s="97"/>
      <c r="K2515" s="38" t="s">
        <v>525</v>
      </c>
      <c r="L2515" s="373" t="s">
        <v>30</v>
      </c>
      <c r="M2515" s="151" t="s">
        <v>121</v>
      </c>
    </row>
    <row r="2516" spans="2:13">
      <c r="B2516" s="72" t="s">
        <v>4459</v>
      </c>
      <c r="C2516" s="15" t="s">
        <v>4486</v>
      </c>
      <c r="D2516" s="15" t="s">
        <v>5338</v>
      </c>
      <c r="E2516" s="15"/>
      <c r="F2516" s="15"/>
      <c r="G2516" s="15"/>
      <c r="H2516" s="15"/>
      <c r="I2516" s="15"/>
      <c r="J2516" s="97"/>
      <c r="K2516" s="38" t="s">
        <v>56</v>
      </c>
      <c r="L2516" s="373" t="s">
        <v>30</v>
      </c>
      <c r="M2516" s="151" t="s">
        <v>413</v>
      </c>
    </row>
    <row r="2517" spans="2:13">
      <c r="B2517" s="72" t="s">
        <v>4459</v>
      </c>
      <c r="C2517" s="15" t="s">
        <v>4486</v>
      </c>
      <c r="D2517" s="15" t="s">
        <v>5339</v>
      </c>
      <c r="E2517" s="15"/>
      <c r="F2517" s="15"/>
      <c r="G2517" s="15"/>
      <c r="H2517" s="15"/>
      <c r="I2517" s="15"/>
      <c r="J2517" s="97"/>
      <c r="K2517" s="38" t="s">
        <v>56</v>
      </c>
      <c r="L2517" s="373" t="s">
        <v>30</v>
      </c>
      <c r="M2517" s="151" t="s">
        <v>2604</v>
      </c>
    </row>
    <row r="2518" spans="2:13">
      <c r="B2518" s="72" t="s">
        <v>4459</v>
      </c>
      <c r="C2518" s="15" t="s">
        <v>4643</v>
      </c>
      <c r="D2518" s="15" t="s">
        <v>4384</v>
      </c>
      <c r="E2518" s="15"/>
      <c r="F2518" s="15"/>
      <c r="G2518" s="15"/>
      <c r="H2518" s="15"/>
      <c r="I2518" s="15"/>
      <c r="J2518" s="97"/>
      <c r="K2518" s="38" t="s">
        <v>73</v>
      </c>
      <c r="L2518" s="373" t="s">
        <v>28</v>
      </c>
      <c r="M2518" s="151"/>
    </row>
    <row r="2519" spans="2:13">
      <c r="B2519" s="72" t="s">
        <v>4459</v>
      </c>
      <c r="C2519" s="15" t="s">
        <v>4643</v>
      </c>
      <c r="D2519" s="15" t="s">
        <v>4385</v>
      </c>
      <c r="E2519" s="15"/>
      <c r="F2519" s="15"/>
      <c r="G2519" s="15"/>
      <c r="H2519" s="15"/>
      <c r="I2519" s="15"/>
      <c r="J2519" s="97"/>
      <c r="K2519" s="38" t="s">
        <v>46</v>
      </c>
      <c r="L2519" s="373" t="s">
        <v>28</v>
      </c>
      <c r="M2519" s="151"/>
    </row>
    <row r="2520" spans="2:13">
      <c r="B2520" s="72" t="s">
        <v>4459</v>
      </c>
      <c r="C2520" s="15" t="s">
        <v>4643</v>
      </c>
      <c r="D2520" s="15" t="s">
        <v>4386</v>
      </c>
      <c r="E2520" s="15"/>
      <c r="F2520" s="15"/>
      <c r="G2520" s="15"/>
      <c r="H2520" s="15"/>
      <c r="I2520" s="15"/>
      <c r="J2520" s="97"/>
      <c r="K2520" s="38" t="s">
        <v>46</v>
      </c>
      <c r="L2520" s="373" t="s">
        <v>28</v>
      </c>
      <c r="M2520" s="151"/>
    </row>
    <row r="2521" spans="2:13">
      <c r="B2521" s="72" t="s">
        <v>4459</v>
      </c>
      <c r="C2521" s="15" t="s">
        <v>4470</v>
      </c>
      <c r="D2521" s="15" t="s">
        <v>5340</v>
      </c>
      <c r="E2521" s="15"/>
      <c r="F2521" s="15"/>
      <c r="G2521" s="15"/>
      <c r="H2521" s="15"/>
      <c r="I2521" s="15"/>
      <c r="J2521" s="97"/>
      <c r="K2521" s="38" t="s">
        <v>73</v>
      </c>
      <c r="L2521" s="373" t="s">
        <v>28</v>
      </c>
      <c r="M2521" s="151"/>
    </row>
    <row r="2522" spans="2:13">
      <c r="B2522" s="72" t="s">
        <v>4459</v>
      </c>
      <c r="C2522" s="15" t="s">
        <v>4470</v>
      </c>
      <c r="D2522" s="15" t="s">
        <v>5341</v>
      </c>
      <c r="E2522" s="15"/>
      <c r="F2522" s="15"/>
      <c r="G2522" s="15"/>
      <c r="H2522" s="15"/>
      <c r="I2522" s="15"/>
      <c r="J2522" s="97"/>
      <c r="K2522" s="38" t="s">
        <v>56</v>
      </c>
      <c r="L2522" s="373" t="s">
        <v>28</v>
      </c>
      <c r="M2522" s="151" t="s">
        <v>123</v>
      </c>
    </row>
    <row r="2523" spans="2:13">
      <c r="B2523" s="72" t="s">
        <v>4459</v>
      </c>
      <c r="C2523" s="15" t="s">
        <v>4471</v>
      </c>
      <c r="D2523" s="15" t="s">
        <v>4389</v>
      </c>
      <c r="E2523" s="15"/>
      <c r="F2523" s="15"/>
      <c r="G2523" s="15"/>
      <c r="H2523" s="15"/>
      <c r="I2523" s="15"/>
      <c r="J2523" s="97"/>
      <c r="K2523" s="38" t="s">
        <v>73</v>
      </c>
      <c r="L2523" s="373" t="s">
        <v>30</v>
      </c>
      <c r="M2523" s="151"/>
    </row>
    <row r="2524" spans="2:13">
      <c r="B2524" s="72" t="s">
        <v>4459</v>
      </c>
      <c r="C2524" s="15" t="s">
        <v>4471</v>
      </c>
      <c r="D2524" s="15" t="s">
        <v>4390</v>
      </c>
      <c r="E2524" s="15"/>
      <c r="F2524" s="15"/>
      <c r="G2524" s="15"/>
      <c r="H2524" s="15"/>
      <c r="I2524" s="15"/>
      <c r="J2524" s="97"/>
      <c r="K2524" s="38" t="s">
        <v>73</v>
      </c>
      <c r="L2524" s="373" t="s">
        <v>30</v>
      </c>
      <c r="M2524" s="151"/>
    </row>
    <row r="2525" spans="2:13">
      <c r="B2525" s="72" t="s">
        <v>4459</v>
      </c>
      <c r="C2525" s="15" t="s">
        <v>4471</v>
      </c>
      <c r="D2525" s="15" t="s">
        <v>4391</v>
      </c>
      <c r="E2525" s="15"/>
      <c r="F2525" s="15"/>
      <c r="G2525" s="15"/>
      <c r="H2525" s="15"/>
      <c r="I2525" s="15"/>
      <c r="J2525" s="97"/>
      <c r="K2525" s="38" t="s">
        <v>73</v>
      </c>
      <c r="L2525" s="373" t="s">
        <v>30</v>
      </c>
      <c r="M2525" s="151"/>
    </row>
    <row r="2526" spans="2:13">
      <c r="B2526" s="72" t="s">
        <v>4459</v>
      </c>
      <c r="C2526" s="15" t="s">
        <v>4471</v>
      </c>
      <c r="D2526" s="15" t="s">
        <v>4392</v>
      </c>
      <c r="E2526" s="15"/>
      <c r="F2526" s="15"/>
      <c r="G2526" s="15"/>
      <c r="H2526" s="15"/>
      <c r="I2526" s="15"/>
      <c r="J2526" s="97"/>
      <c r="K2526" s="38" t="s">
        <v>56</v>
      </c>
      <c r="L2526" s="373" t="s">
        <v>30</v>
      </c>
      <c r="M2526" s="151" t="s">
        <v>123</v>
      </c>
    </row>
    <row r="2527" spans="2:13">
      <c r="B2527" s="72" t="s">
        <v>4459</v>
      </c>
      <c r="C2527" s="15" t="s">
        <v>4471</v>
      </c>
      <c r="D2527" s="15" t="s">
        <v>4393</v>
      </c>
      <c r="E2527" s="15"/>
      <c r="F2527" s="15"/>
      <c r="G2527" s="15"/>
      <c r="H2527" s="15"/>
      <c r="I2527" s="15"/>
      <c r="J2527" s="97"/>
      <c r="K2527" s="38" t="s">
        <v>56</v>
      </c>
      <c r="L2527" s="373" t="s">
        <v>30</v>
      </c>
      <c r="M2527" s="151" t="s">
        <v>123</v>
      </c>
    </row>
    <row r="2528" spans="2:13">
      <c r="B2528" s="72" t="s">
        <v>4459</v>
      </c>
      <c r="C2528" s="15" t="s">
        <v>4471</v>
      </c>
      <c r="D2528" s="15" t="s">
        <v>4394</v>
      </c>
      <c r="E2528" s="15"/>
      <c r="F2528" s="15"/>
      <c r="G2528" s="15"/>
      <c r="H2528" s="15"/>
      <c r="I2528" s="15"/>
      <c r="J2528" s="97"/>
      <c r="K2528" s="38" t="s">
        <v>73</v>
      </c>
      <c r="L2528" s="373" t="s">
        <v>30</v>
      </c>
      <c r="M2528" s="151"/>
    </row>
    <row r="2529" spans="2:13">
      <c r="B2529" s="72" t="s">
        <v>4459</v>
      </c>
      <c r="C2529" s="15" t="s">
        <v>4471</v>
      </c>
      <c r="D2529" s="15" t="s">
        <v>4395</v>
      </c>
      <c r="E2529" s="15"/>
      <c r="F2529" s="15"/>
      <c r="G2529" s="15"/>
      <c r="H2529" s="15"/>
      <c r="I2529" s="15"/>
      <c r="J2529" s="97"/>
      <c r="K2529" s="38" t="s">
        <v>95</v>
      </c>
      <c r="L2529" s="373" t="s">
        <v>30</v>
      </c>
      <c r="M2529" s="151"/>
    </row>
    <row r="2530" spans="2:13">
      <c r="B2530" s="72" t="s">
        <v>4459</v>
      </c>
      <c r="C2530" s="15" t="s">
        <v>4490</v>
      </c>
      <c r="D2530" s="15" t="s">
        <v>5342</v>
      </c>
      <c r="E2530" s="15"/>
      <c r="F2530" s="15"/>
      <c r="G2530" s="15"/>
      <c r="H2530" s="15"/>
      <c r="I2530" s="15"/>
      <c r="J2530" s="97"/>
      <c r="K2530" s="38" t="s">
        <v>46</v>
      </c>
      <c r="L2530" s="373" t="s">
        <v>30</v>
      </c>
      <c r="M2530" s="151"/>
    </row>
    <row r="2531" spans="2:13">
      <c r="B2531" s="72" t="s">
        <v>4459</v>
      </c>
      <c r="C2531" s="15" t="s">
        <v>4490</v>
      </c>
      <c r="D2531" s="15" t="s">
        <v>5343</v>
      </c>
      <c r="E2531" s="15"/>
      <c r="F2531" s="15"/>
      <c r="G2531" s="15"/>
      <c r="H2531" s="15"/>
      <c r="I2531" s="15"/>
      <c r="J2531" s="97"/>
      <c r="K2531" s="38" t="s">
        <v>56</v>
      </c>
      <c r="L2531" s="373" t="s">
        <v>30</v>
      </c>
      <c r="M2531" s="151" t="s">
        <v>413</v>
      </c>
    </row>
    <row r="2532" spans="2:13">
      <c r="B2532" s="72" t="s">
        <v>4459</v>
      </c>
      <c r="C2532" s="15" t="s">
        <v>4490</v>
      </c>
      <c r="D2532" s="15" t="s">
        <v>5344</v>
      </c>
      <c r="E2532" s="15"/>
      <c r="F2532" s="15"/>
      <c r="G2532" s="15"/>
      <c r="H2532" s="15"/>
      <c r="I2532" s="15"/>
      <c r="J2532" s="97"/>
      <c r="K2532" s="38" t="s">
        <v>73</v>
      </c>
      <c r="L2532" s="373" t="s">
        <v>30</v>
      </c>
      <c r="M2532" s="151"/>
    </row>
    <row r="2533" spans="2:13">
      <c r="B2533" s="72" t="s">
        <v>4459</v>
      </c>
      <c r="C2533" s="15" t="s">
        <v>4490</v>
      </c>
      <c r="D2533" s="15" t="s">
        <v>4399</v>
      </c>
      <c r="E2533" s="15"/>
      <c r="F2533" s="15"/>
      <c r="G2533" s="15"/>
      <c r="H2533" s="15"/>
      <c r="I2533" s="15"/>
      <c r="J2533" s="97"/>
      <c r="K2533" s="38" t="s">
        <v>466</v>
      </c>
      <c r="L2533" s="373" t="s">
        <v>30</v>
      </c>
      <c r="M2533" s="151"/>
    </row>
    <row r="2534" spans="2:13">
      <c r="B2534" s="72" t="s">
        <v>4459</v>
      </c>
      <c r="C2534" s="15" t="s">
        <v>4490</v>
      </c>
      <c r="D2534" s="15" t="s">
        <v>4400</v>
      </c>
      <c r="E2534" s="15"/>
      <c r="F2534" s="15"/>
      <c r="G2534" s="15"/>
      <c r="H2534" s="15"/>
      <c r="I2534" s="15"/>
      <c r="J2534" s="97"/>
      <c r="K2534" s="38" t="s">
        <v>980</v>
      </c>
      <c r="L2534" s="373" t="s">
        <v>30</v>
      </c>
      <c r="M2534" s="151"/>
    </row>
    <row r="2535" spans="2:13">
      <c r="B2535" s="72" t="s">
        <v>4459</v>
      </c>
      <c r="C2535" s="15" t="s">
        <v>4490</v>
      </c>
      <c r="D2535" s="15" t="s">
        <v>4401</v>
      </c>
      <c r="E2535" s="15"/>
      <c r="F2535" s="15"/>
      <c r="G2535" s="15"/>
      <c r="H2535" s="15"/>
      <c r="I2535" s="15"/>
      <c r="J2535" s="97"/>
      <c r="K2535" s="38" t="s">
        <v>95</v>
      </c>
      <c r="L2535" s="373" t="s">
        <v>30</v>
      </c>
      <c r="M2535" s="151"/>
    </row>
    <row r="2536" spans="2:13">
      <c r="B2536" s="72" t="s">
        <v>4459</v>
      </c>
      <c r="C2536" s="15" t="s">
        <v>4490</v>
      </c>
      <c r="D2536" s="15" t="s">
        <v>4402</v>
      </c>
      <c r="E2536" s="15"/>
      <c r="F2536" s="15"/>
      <c r="G2536" s="15"/>
      <c r="H2536" s="15"/>
      <c r="I2536" s="15"/>
      <c r="J2536" s="97"/>
      <c r="K2536" s="38" t="s">
        <v>73</v>
      </c>
      <c r="L2536" s="373" t="s">
        <v>30</v>
      </c>
      <c r="M2536" s="151"/>
    </row>
    <row r="2537" spans="2:13">
      <c r="B2537" s="72" t="s">
        <v>4459</v>
      </c>
      <c r="C2537" s="15" t="s">
        <v>4648</v>
      </c>
      <c r="D2537" s="15" t="s">
        <v>4403</v>
      </c>
      <c r="E2537" s="15"/>
      <c r="F2537" s="15"/>
      <c r="G2537" s="15"/>
      <c r="H2537" s="15"/>
      <c r="I2537" s="15"/>
      <c r="J2537" s="97"/>
      <c r="K2537" s="38" t="s">
        <v>73</v>
      </c>
      <c r="L2537" s="373" t="s">
        <v>30</v>
      </c>
      <c r="M2537" s="151"/>
    </row>
    <row r="2538" spans="2:13">
      <c r="B2538" s="72" t="s">
        <v>4459</v>
      </c>
      <c r="C2538" s="15" t="s">
        <v>4649</v>
      </c>
      <c r="D2538" s="15" t="s">
        <v>4404</v>
      </c>
      <c r="E2538" s="15"/>
      <c r="F2538" s="15"/>
      <c r="G2538" s="15"/>
      <c r="H2538" s="15"/>
      <c r="I2538" s="15"/>
      <c r="J2538" s="97"/>
      <c r="K2538" s="38" t="s">
        <v>420</v>
      </c>
      <c r="L2538" s="373" t="s">
        <v>30</v>
      </c>
      <c r="M2538" s="151"/>
    </row>
    <row r="2539" spans="2:13">
      <c r="B2539" s="72" t="s">
        <v>4459</v>
      </c>
      <c r="C2539" s="15" t="s">
        <v>4649</v>
      </c>
      <c r="D2539" s="15" t="s">
        <v>4405</v>
      </c>
      <c r="E2539" s="15"/>
      <c r="F2539" s="15"/>
      <c r="G2539" s="15"/>
      <c r="H2539" s="15"/>
      <c r="I2539" s="15"/>
      <c r="J2539" s="97"/>
      <c r="K2539" s="38" t="s">
        <v>420</v>
      </c>
      <c r="L2539" s="373" t="s">
        <v>30</v>
      </c>
      <c r="M2539" s="151"/>
    </row>
    <row r="2540" spans="2:13">
      <c r="B2540" s="72" t="s">
        <v>4459</v>
      </c>
      <c r="C2540" s="15" t="s">
        <v>4651</v>
      </c>
      <c r="D2540" s="15" t="s">
        <v>5345</v>
      </c>
      <c r="E2540" s="15"/>
      <c r="F2540" s="15"/>
      <c r="G2540" s="15"/>
      <c r="H2540" s="15"/>
      <c r="I2540" s="15"/>
      <c r="J2540" s="97"/>
      <c r="K2540" s="38" t="s">
        <v>46</v>
      </c>
      <c r="L2540" s="373" t="s">
        <v>30</v>
      </c>
      <c r="M2540" s="151"/>
    </row>
    <row r="2541" spans="2:13">
      <c r="B2541" s="72" t="s">
        <v>4459</v>
      </c>
      <c r="C2541" s="15" t="s">
        <v>4652</v>
      </c>
      <c r="D2541" s="15" t="s">
        <v>5346</v>
      </c>
      <c r="E2541" s="15"/>
      <c r="F2541" s="15"/>
      <c r="G2541" s="15"/>
      <c r="H2541" s="15"/>
      <c r="I2541" s="15"/>
      <c r="J2541" s="97"/>
      <c r="K2541" s="38" t="s">
        <v>46</v>
      </c>
      <c r="L2541" s="373" t="s">
        <v>62</v>
      </c>
      <c r="M2541" s="151"/>
    </row>
    <row r="2542" spans="2:13">
      <c r="B2542" s="72" t="s">
        <v>4459</v>
      </c>
      <c r="C2542" s="15" t="s">
        <v>4652</v>
      </c>
      <c r="D2542" s="15" t="s">
        <v>5347</v>
      </c>
      <c r="E2542" s="15"/>
      <c r="F2542" s="15"/>
      <c r="G2542" s="15"/>
      <c r="H2542" s="15"/>
      <c r="I2542" s="15"/>
      <c r="J2542" s="97"/>
      <c r="K2542" s="38" t="s">
        <v>46</v>
      </c>
      <c r="L2542" s="373" t="s">
        <v>62</v>
      </c>
      <c r="M2542" s="151"/>
    </row>
    <row r="2543" spans="2:13">
      <c r="B2543" s="72" t="s">
        <v>4459</v>
      </c>
      <c r="C2543" s="15" t="s">
        <v>4652</v>
      </c>
      <c r="D2543" s="15" t="s">
        <v>5348</v>
      </c>
      <c r="E2543" s="15"/>
      <c r="F2543" s="15"/>
      <c r="G2543" s="15"/>
      <c r="H2543" s="15"/>
      <c r="I2543" s="15"/>
      <c r="J2543" s="97"/>
      <c r="K2543" s="38" t="s">
        <v>73</v>
      </c>
      <c r="L2543" s="373" t="s">
        <v>62</v>
      </c>
      <c r="M2543" s="151"/>
    </row>
    <row r="2544" spans="2:13">
      <c r="B2544" s="72" t="s">
        <v>4459</v>
      </c>
      <c r="C2544" s="15" t="s">
        <v>4652</v>
      </c>
      <c r="D2544" s="15" t="s">
        <v>5349</v>
      </c>
      <c r="E2544" s="15"/>
      <c r="F2544" s="15"/>
      <c r="G2544" s="15"/>
      <c r="H2544" s="15"/>
      <c r="I2544" s="15"/>
      <c r="J2544" s="97"/>
      <c r="K2544" s="38" t="s">
        <v>73</v>
      </c>
      <c r="L2544" s="373" t="s">
        <v>62</v>
      </c>
      <c r="M2544" s="151"/>
    </row>
    <row r="2545" spans="2:13">
      <c r="B2545" s="72" t="s">
        <v>4459</v>
      </c>
      <c r="C2545" s="15" t="s">
        <v>4652</v>
      </c>
      <c r="D2545" s="15" t="s">
        <v>5350</v>
      </c>
      <c r="E2545" s="15"/>
      <c r="F2545" s="15"/>
      <c r="G2545" s="15"/>
      <c r="H2545" s="15"/>
      <c r="I2545" s="15"/>
      <c r="J2545" s="97"/>
      <c r="K2545" s="38" t="s">
        <v>46</v>
      </c>
      <c r="L2545" s="373" t="s">
        <v>62</v>
      </c>
      <c r="M2545" s="151"/>
    </row>
    <row r="2546" spans="2:13">
      <c r="B2546" s="72" t="s">
        <v>4459</v>
      </c>
      <c r="C2546" s="15" t="s">
        <v>4654</v>
      </c>
      <c r="D2546" s="15" t="s">
        <v>4412</v>
      </c>
      <c r="E2546" s="15"/>
      <c r="F2546" s="15"/>
      <c r="G2546" s="15"/>
      <c r="H2546" s="15"/>
      <c r="I2546" s="15"/>
      <c r="J2546" s="97"/>
      <c r="K2546" s="38" t="s">
        <v>73</v>
      </c>
      <c r="L2546" s="373" t="s">
        <v>62</v>
      </c>
      <c r="M2546" s="151"/>
    </row>
    <row r="2547" spans="2:13">
      <c r="B2547" s="72" t="s">
        <v>4459</v>
      </c>
      <c r="C2547" s="15" t="s">
        <v>4654</v>
      </c>
      <c r="D2547" s="15" t="s">
        <v>4413</v>
      </c>
      <c r="E2547" s="15"/>
      <c r="F2547" s="15"/>
      <c r="G2547" s="15"/>
      <c r="H2547" s="15"/>
      <c r="I2547" s="15"/>
      <c r="J2547" s="97"/>
      <c r="K2547" s="38" t="s">
        <v>73</v>
      </c>
      <c r="L2547" s="373" t="s">
        <v>62</v>
      </c>
      <c r="M2547" s="151"/>
    </row>
    <row r="2548" spans="2:13">
      <c r="B2548" s="72" t="s">
        <v>4459</v>
      </c>
      <c r="C2548" s="15" t="s">
        <v>4654</v>
      </c>
      <c r="D2548" s="15" t="s">
        <v>4414</v>
      </c>
      <c r="E2548" s="15"/>
      <c r="F2548" s="15"/>
      <c r="G2548" s="15"/>
      <c r="H2548" s="15"/>
      <c r="I2548" s="15"/>
      <c r="J2548" s="97"/>
      <c r="K2548" s="38" t="s">
        <v>73</v>
      </c>
      <c r="L2548" s="373" t="s">
        <v>62</v>
      </c>
      <c r="M2548" s="151"/>
    </row>
    <row r="2549" spans="2:13">
      <c r="B2549" s="72" t="s">
        <v>4459</v>
      </c>
      <c r="C2549" s="15" t="s">
        <v>4655</v>
      </c>
      <c r="D2549" s="15" t="s">
        <v>5351</v>
      </c>
      <c r="E2549" s="15"/>
      <c r="F2549" s="15"/>
      <c r="G2549" s="15"/>
      <c r="H2549" s="15"/>
      <c r="I2549" s="15"/>
      <c r="J2549" s="97"/>
      <c r="K2549" s="38" t="s">
        <v>73</v>
      </c>
      <c r="L2549" s="373" t="s">
        <v>62</v>
      </c>
      <c r="M2549" s="151"/>
    </row>
    <row r="2550" spans="2:13">
      <c r="B2550" s="72" t="s">
        <v>4459</v>
      </c>
      <c r="C2550" s="15" t="s">
        <v>4655</v>
      </c>
      <c r="D2550" s="15" t="s">
        <v>5352</v>
      </c>
      <c r="E2550" s="15"/>
      <c r="F2550" s="15"/>
      <c r="G2550" s="15"/>
      <c r="H2550" s="15"/>
      <c r="I2550" s="15"/>
      <c r="J2550" s="97"/>
      <c r="K2550" s="38" t="s">
        <v>466</v>
      </c>
      <c r="L2550" s="373" t="s">
        <v>62</v>
      </c>
      <c r="M2550" s="151"/>
    </row>
    <row r="2551" spans="2:13">
      <c r="B2551" s="72" t="s">
        <v>4459</v>
      </c>
      <c r="C2551" s="15" t="s">
        <v>4472</v>
      </c>
      <c r="D2551" s="15" t="s">
        <v>4417</v>
      </c>
      <c r="E2551" s="15"/>
      <c r="F2551" s="15"/>
      <c r="G2551" s="15"/>
      <c r="H2551" s="15"/>
      <c r="I2551" s="15"/>
      <c r="J2551" s="97"/>
      <c r="K2551" s="38" t="s">
        <v>56</v>
      </c>
      <c r="L2551" s="373" t="s">
        <v>28</v>
      </c>
      <c r="M2551" s="151" t="s">
        <v>123</v>
      </c>
    </row>
    <row r="2552" spans="2:13">
      <c r="B2552" s="72" t="s">
        <v>4459</v>
      </c>
      <c r="C2552" s="15" t="s">
        <v>4472</v>
      </c>
      <c r="D2552" s="15" t="s">
        <v>4418</v>
      </c>
      <c r="E2552" s="15"/>
      <c r="F2552" s="15"/>
      <c r="G2552" s="15"/>
      <c r="H2552" s="15"/>
      <c r="I2552" s="15"/>
      <c r="J2552" s="97"/>
      <c r="K2552" s="38" t="s">
        <v>56</v>
      </c>
      <c r="L2552" s="373" t="s">
        <v>28</v>
      </c>
      <c r="M2552" s="151" t="s">
        <v>120</v>
      </c>
    </row>
    <row r="2553" spans="2:13">
      <c r="B2553" s="72" t="s">
        <v>4459</v>
      </c>
      <c r="C2553" s="15" t="s">
        <v>4472</v>
      </c>
      <c r="D2553" s="15" t="s">
        <v>4419</v>
      </c>
      <c r="E2553" s="15"/>
      <c r="F2553" s="15"/>
      <c r="G2553" s="15"/>
      <c r="H2553" s="15"/>
      <c r="I2553" s="15"/>
      <c r="J2553" s="97"/>
      <c r="K2553" s="38" t="s">
        <v>73</v>
      </c>
      <c r="L2553" s="373" t="s">
        <v>28</v>
      </c>
      <c r="M2553" s="151"/>
    </row>
    <row r="2554" spans="2:13">
      <c r="B2554" s="72" t="s">
        <v>4459</v>
      </c>
      <c r="C2554" s="15" t="s">
        <v>4472</v>
      </c>
      <c r="D2554" s="15" t="s">
        <v>4420</v>
      </c>
      <c r="E2554" s="15"/>
      <c r="F2554" s="15"/>
      <c r="G2554" s="15"/>
      <c r="H2554" s="15"/>
      <c r="I2554" s="15"/>
      <c r="J2554" s="97"/>
      <c r="K2554" s="38" t="s">
        <v>73</v>
      </c>
      <c r="L2554" s="373" t="s">
        <v>28</v>
      </c>
      <c r="M2554" s="151"/>
    </row>
    <row r="2555" spans="2:13">
      <c r="B2555" s="72" t="s">
        <v>4459</v>
      </c>
      <c r="C2555" s="15" t="s">
        <v>4472</v>
      </c>
      <c r="D2555" s="15" t="s">
        <v>4421</v>
      </c>
      <c r="E2555" s="15"/>
      <c r="F2555" s="15"/>
      <c r="G2555" s="15"/>
      <c r="H2555" s="15"/>
      <c r="I2555" s="15"/>
      <c r="J2555" s="97"/>
      <c r="K2555" s="38" t="s">
        <v>46</v>
      </c>
      <c r="L2555" s="373" t="s">
        <v>28</v>
      </c>
      <c r="M2555" s="151"/>
    </row>
    <row r="2556" spans="2:13">
      <c r="B2556" s="72" t="s">
        <v>4459</v>
      </c>
      <c r="C2556" s="15" t="s">
        <v>4472</v>
      </c>
      <c r="D2556" s="15" t="s">
        <v>4422</v>
      </c>
      <c r="E2556" s="15"/>
      <c r="F2556" s="15"/>
      <c r="G2556" s="15"/>
      <c r="H2556" s="15"/>
      <c r="I2556" s="15"/>
      <c r="J2556" s="97"/>
      <c r="K2556" s="38" t="s">
        <v>95</v>
      </c>
      <c r="L2556" s="373" t="s">
        <v>28</v>
      </c>
      <c r="M2556" s="151"/>
    </row>
    <row r="2557" spans="2:13">
      <c r="B2557" s="72" t="s">
        <v>4459</v>
      </c>
      <c r="C2557" s="15" t="s">
        <v>4462</v>
      </c>
      <c r="D2557" s="15" t="s">
        <v>4548</v>
      </c>
      <c r="E2557" s="15"/>
      <c r="F2557" s="15"/>
      <c r="G2557" s="15"/>
      <c r="H2557" s="15"/>
      <c r="I2557" s="15"/>
      <c r="J2557" s="97"/>
      <c r="K2557" s="38" t="s">
        <v>85</v>
      </c>
      <c r="L2557" s="373" t="s">
        <v>28</v>
      </c>
      <c r="M2557" s="151"/>
    </row>
    <row r="2558" spans="2:13">
      <c r="B2558" s="72" t="s">
        <v>4459</v>
      </c>
      <c r="C2558" s="15" t="s">
        <v>4462</v>
      </c>
      <c r="D2558" s="15" t="s">
        <v>4553</v>
      </c>
      <c r="E2558" s="15"/>
      <c r="F2558" s="15"/>
      <c r="G2558" s="15"/>
      <c r="H2558" s="15"/>
      <c r="I2558" s="15"/>
      <c r="J2558" s="97"/>
      <c r="K2558" s="38" t="s">
        <v>85</v>
      </c>
      <c r="L2558" s="373" t="s">
        <v>28</v>
      </c>
      <c r="M2558" s="151"/>
    </row>
    <row r="2559" spans="2:13">
      <c r="B2559" s="72" t="s">
        <v>4459</v>
      </c>
      <c r="C2559" s="15" t="s">
        <v>4463</v>
      </c>
      <c r="D2559" s="15" t="s">
        <v>4559</v>
      </c>
      <c r="E2559" s="15"/>
      <c r="F2559" s="15"/>
      <c r="G2559" s="15"/>
      <c r="H2559" s="15"/>
      <c r="I2559" s="15"/>
      <c r="J2559" s="97"/>
      <c r="K2559" s="38" t="s">
        <v>85</v>
      </c>
      <c r="L2559" s="373" t="s">
        <v>28</v>
      </c>
      <c r="M2559" s="151"/>
    </row>
    <row r="2560" spans="2:13">
      <c r="B2560" s="72" t="s">
        <v>4459</v>
      </c>
      <c r="C2560" s="15" t="s">
        <v>4463</v>
      </c>
      <c r="D2560" s="15" t="s">
        <v>4561</v>
      </c>
      <c r="E2560" s="15"/>
      <c r="F2560" s="15"/>
      <c r="G2560" s="15"/>
      <c r="H2560" s="15"/>
      <c r="I2560" s="15"/>
      <c r="J2560" s="97"/>
      <c r="K2560" s="38" t="s">
        <v>85</v>
      </c>
      <c r="L2560" s="373" t="s">
        <v>28</v>
      </c>
      <c r="M2560" s="151"/>
    </row>
    <row r="2561" spans="2:13">
      <c r="B2561" s="72" t="s">
        <v>4459</v>
      </c>
      <c r="C2561" s="15" t="s">
        <v>4463</v>
      </c>
      <c r="D2561" s="15" t="s">
        <v>4562</v>
      </c>
      <c r="E2561" s="15"/>
      <c r="F2561" s="15"/>
      <c r="G2561" s="15"/>
      <c r="H2561" s="15"/>
      <c r="I2561" s="15"/>
      <c r="J2561" s="97"/>
      <c r="K2561" s="38" t="s">
        <v>85</v>
      </c>
      <c r="L2561" s="373" t="s">
        <v>28</v>
      </c>
      <c r="M2561" s="151"/>
    </row>
    <row r="2562" spans="2:13">
      <c r="B2562" s="72" t="s">
        <v>4459</v>
      </c>
      <c r="C2562" s="15" t="s">
        <v>4463</v>
      </c>
      <c r="D2562" s="15" t="s">
        <v>4566</v>
      </c>
      <c r="E2562" s="15"/>
      <c r="F2562" s="15"/>
      <c r="G2562" s="15"/>
      <c r="H2562" s="15"/>
      <c r="I2562" s="15"/>
      <c r="J2562" s="97"/>
      <c r="K2562" s="38" t="s">
        <v>85</v>
      </c>
      <c r="L2562" s="373" t="s">
        <v>28</v>
      </c>
      <c r="M2562" s="151"/>
    </row>
    <row r="2563" spans="2:13">
      <c r="B2563" s="72" t="s">
        <v>4459</v>
      </c>
      <c r="C2563" s="15" t="s">
        <v>4493</v>
      </c>
      <c r="D2563" s="15" t="s">
        <v>5353</v>
      </c>
      <c r="E2563" s="15"/>
      <c r="F2563" s="15"/>
      <c r="G2563" s="15"/>
      <c r="H2563" s="15"/>
      <c r="I2563" s="15"/>
      <c r="J2563" s="97"/>
      <c r="K2563" s="38" t="s">
        <v>85</v>
      </c>
      <c r="L2563" s="373" t="s">
        <v>28</v>
      </c>
      <c r="M2563" s="151"/>
    </row>
    <row r="2564" spans="2:13">
      <c r="B2564" s="72" t="s">
        <v>4459</v>
      </c>
      <c r="C2564" s="15" t="s">
        <v>4493</v>
      </c>
      <c r="D2564" s="15" t="s">
        <v>5354</v>
      </c>
      <c r="E2564" s="15"/>
      <c r="F2564" s="15"/>
      <c r="G2564" s="15"/>
      <c r="H2564" s="15"/>
      <c r="I2564" s="15"/>
      <c r="J2564" s="97"/>
      <c r="K2564" s="38" t="s">
        <v>85</v>
      </c>
      <c r="L2564" s="373" t="s">
        <v>28</v>
      </c>
      <c r="M2564" s="151"/>
    </row>
    <row r="2565" spans="2:13">
      <c r="B2565" s="72" t="s">
        <v>4459</v>
      </c>
      <c r="C2565" s="15" t="s">
        <v>4493</v>
      </c>
      <c r="D2565" s="15" t="s">
        <v>5355</v>
      </c>
      <c r="E2565" s="15"/>
      <c r="F2565" s="15"/>
      <c r="G2565" s="15"/>
      <c r="H2565" s="15"/>
      <c r="I2565" s="15"/>
      <c r="J2565" s="97"/>
      <c r="K2565" s="38" t="s">
        <v>85</v>
      </c>
      <c r="L2565" s="373" t="s">
        <v>28</v>
      </c>
      <c r="M2565" s="151"/>
    </row>
    <row r="2566" spans="2:13">
      <c r="B2566" s="72" t="s">
        <v>4459</v>
      </c>
      <c r="C2566" s="15" t="s">
        <v>4493</v>
      </c>
      <c r="D2566" s="15" t="s">
        <v>4579</v>
      </c>
      <c r="E2566" s="15"/>
      <c r="F2566" s="15"/>
      <c r="G2566" s="15"/>
      <c r="H2566" s="15"/>
      <c r="I2566" s="15"/>
      <c r="J2566" s="97"/>
      <c r="K2566" s="38" t="s">
        <v>85</v>
      </c>
      <c r="L2566" s="373" t="s">
        <v>28</v>
      </c>
      <c r="M2566" s="151"/>
    </row>
    <row r="2567" spans="2:13">
      <c r="B2567" s="72" t="s">
        <v>4459</v>
      </c>
      <c r="C2567" s="15" t="s">
        <v>4493</v>
      </c>
      <c r="D2567" s="15" t="s">
        <v>4580</v>
      </c>
      <c r="E2567" s="15"/>
      <c r="F2567" s="15"/>
      <c r="G2567" s="15"/>
      <c r="H2567" s="15"/>
      <c r="I2567" s="15"/>
      <c r="J2567" s="97"/>
      <c r="K2567" s="38" t="s">
        <v>85</v>
      </c>
      <c r="L2567" s="373" t="s">
        <v>28</v>
      </c>
      <c r="M2567" s="151"/>
    </row>
    <row r="2568" spans="2:13">
      <c r="B2568" s="72" t="s">
        <v>4459</v>
      </c>
      <c r="C2568" s="15" t="s">
        <v>4493</v>
      </c>
      <c r="D2568" s="15" t="s">
        <v>4581</v>
      </c>
      <c r="E2568" s="15"/>
      <c r="F2568" s="15"/>
      <c r="G2568" s="15"/>
      <c r="H2568" s="15"/>
      <c r="I2568" s="15"/>
      <c r="J2568" s="97"/>
      <c r="K2568" s="38" t="s">
        <v>85</v>
      </c>
      <c r="L2568" s="373" t="s">
        <v>28</v>
      </c>
      <c r="M2568" s="151"/>
    </row>
    <row r="2569" spans="2:13">
      <c r="B2569" s="72" t="s">
        <v>4459</v>
      </c>
      <c r="C2569" s="15" t="s">
        <v>4638</v>
      </c>
      <c r="D2569" s="15" t="s">
        <v>5356</v>
      </c>
      <c r="E2569" s="15"/>
      <c r="F2569" s="15"/>
      <c r="G2569" s="15"/>
      <c r="H2569" s="15"/>
      <c r="I2569" s="15"/>
      <c r="J2569" s="97"/>
      <c r="K2569" s="38" t="s">
        <v>85</v>
      </c>
      <c r="L2569" s="373" t="s">
        <v>28</v>
      </c>
      <c r="M2569" s="151"/>
    </row>
    <row r="2570" spans="2:13">
      <c r="B2570" s="72" t="s">
        <v>4459</v>
      </c>
      <c r="C2570" s="15" t="s">
        <v>4638</v>
      </c>
      <c r="D2570" s="15" t="s">
        <v>4640</v>
      </c>
      <c r="E2570" s="15"/>
      <c r="F2570" s="15"/>
      <c r="G2570" s="15"/>
      <c r="H2570" s="15"/>
      <c r="I2570" s="15"/>
      <c r="J2570" s="97"/>
      <c r="K2570" s="38" t="s">
        <v>85</v>
      </c>
      <c r="L2570" s="373" t="s">
        <v>28</v>
      </c>
      <c r="M2570" s="151"/>
    </row>
    <row r="2571" spans="2:13">
      <c r="B2571" s="72" t="s">
        <v>4459</v>
      </c>
      <c r="C2571" s="15" t="s">
        <v>4470</v>
      </c>
      <c r="D2571" s="15" t="s">
        <v>5357</v>
      </c>
      <c r="E2571" s="15"/>
      <c r="F2571" s="15"/>
      <c r="G2571" s="15"/>
      <c r="H2571" s="15"/>
      <c r="I2571" s="15"/>
      <c r="J2571" s="97"/>
      <c r="K2571" s="38" t="s">
        <v>85</v>
      </c>
      <c r="L2571" s="373" t="s">
        <v>28</v>
      </c>
      <c r="M2571" s="151"/>
    </row>
    <row r="2572" spans="2:13">
      <c r="B2572" s="72" t="s">
        <v>4459</v>
      </c>
      <c r="C2572" s="15" t="s">
        <v>4472</v>
      </c>
      <c r="D2572" s="15" t="s">
        <v>4657</v>
      </c>
      <c r="E2572" s="15"/>
      <c r="F2572" s="15"/>
      <c r="G2572" s="15"/>
      <c r="H2572" s="15"/>
      <c r="I2572" s="15"/>
      <c r="J2572" s="97"/>
      <c r="K2572" s="38" t="s">
        <v>85</v>
      </c>
      <c r="L2572" s="373" t="s">
        <v>28</v>
      </c>
      <c r="M2572" s="151"/>
    </row>
    <row r="2573" spans="2:13">
      <c r="B2573" s="72" t="s">
        <v>5358</v>
      </c>
      <c r="C2573" s="15" t="s">
        <v>4463</v>
      </c>
      <c r="D2573" s="15" t="s">
        <v>4473</v>
      </c>
      <c r="E2573" s="15"/>
      <c r="F2573" s="15"/>
      <c r="G2573" s="15"/>
      <c r="H2573" s="15"/>
      <c r="I2573" s="15"/>
      <c r="J2573" s="97"/>
      <c r="K2573" s="38" t="s">
        <v>56</v>
      </c>
      <c r="L2573" s="91" t="s">
        <v>28</v>
      </c>
      <c r="M2573" s="151" t="s">
        <v>123</v>
      </c>
    </row>
    <row r="2574" spans="2:13">
      <c r="B2574" s="72" t="s">
        <v>5358</v>
      </c>
      <c r="C2574" s="15" t="s">
        <v>4463</v>
      </c>
      <c r="D2574" s="15" t="s">
        <v>4474</v>
      </c>
      <c r="E2574" s="15"/>
      <c r="F2574" s="15"/>
      <c r="G2574" s="15"/>
      <c r="H2574" s="15"/>
      <c r="I2574" s="15"/>
      <c r="J2574" s="97"/>
      <c r="K2574" s="38" t="s">
        <v>56</v>
      </c>
      <c r="L2574" s="91" t="s">
        <v>28</v>
      </c>
      <c r="M2574" s="151" t="s">
        <v>123</v>
      </c>
    </row>
    <row r="2575" spans="2:13">
      <c r="B2575" s="72" t="s">
        <v>5358</v>
      </c>
      <c r="C2575" s="15" t="s">
        <v>4498</v>
      </c>
      <c r="D2575" s="15" t="s">
        <v>4674</v>
      </c>
      <c r="E2575" s="15"/>
      <c r="F2575" s="15"/>
      <c r="G2575" s="15"/>
      <c r="H2575" s="15"/>
      <c r="I2575" s="15"/>
      <c r="J2575" s="97"/>
      <c r="K2575" s="38" t="s">
        <v>420</v>
      </c>
      <c r="L2575" s="91" t="s">
        <v>62</v>
      </c>
      <c r="M2575" s="151"/>
    </row>
    <row r="2576" spans="2:13">
      <c r="B2576" s="72" t="s">
        <v>5358</v>
      </c>
      <c r="C2576" s="15" t="s">
        <v>4498</v>
      </c>
      <c r="D2576" s="15" t="s">
        <v>4675</v>
      </c>
      <c r="E2576" s="15"/>
      <c r="F2576" s="15"/>
      <c r="G2576" s="15"/>
      <c r="H2576" s="15"/>
      <c r="I2576" s="15"/>
      <c r="J2576" s="97"/>
      <c r="K2576" s="38" t="s">
        <v>420</v>
      </c>
      <c r="L2576" s="91" t="s">
        <v>62</v>
      </c>
      <c r="M2576" s="151"/>
    </row>
    <row r="2577" spans="2:13">
      <c r="B2577" s="72" t="s">
        <v>5358</v>
      </c>
      <c r="C2577" s="15" t="s">
        <v>4498</v>
      </c>
      <c r="D2577" s="15" t="s">
        <v>4676</v>
      </c>
      <c r="E2577" s="15"/>
      <c r="F2577" s="15"/>
      <c r="G2577" s="15"/>
      <c r="H2577" s="15"/>
      <c r="I2577" s="15"/>
      <c r="J2577" s="97"/>
      <c r="K2577" s="38" t="s">
        <v>420</v>
      </c>
      <c r="L2577" s="91" t="s">
        <v>62</v>
      </c>
      <c r="M2577" s="151"/>
    </row>
    <row r="2578" spans="2:13">
      <c r="B2578" s="72" t="s">
        <v>5358</v>
      </c>
      <c r="C2578" s="15" t="s">
        <v>4498</v>
      </c>
      <c r="D2578" s="15" t="s">
        <v>4677</v>
      </c>
      <c r="E2578" s="15"/>
      <c r="F2578" s="15"/>
      <c r="G2578" s="15"/>
      <c r="H2578" s="15"/>
      <c r="I2578" s="15"/>
      <c r="J2578" s="97"/>
      <c r="K2578" s="38" t="s">
        <v>420</v>
      </c>
      <c r="L2578" s="91" t="s">
        <v>62</v>
      </c>
      <c r="M2578" s="151"/>
    </row>
    <row r="2579" spans="2:13">
      <c r="B2579" s="72" t="s">
        <v>5358</v>
      </c>
      <c r="C2579" s="15" t="s">
        <v>4498</v>
      </c>
      <c r="D2579" s="15" t="s">
        <v>4502</v>
      </c>
      <c r="E2579" s="15"/>
      <c r="F2579" s="15"/>
      <c r="G2579" s="15"/>
      <c r="H2579" s="15"/>
      <c r="I2579" s="15"/>
      <c r="J2579" s="97"/>
      <c r="K2579" s="38" t="s">
        <v>56</v>
      </c>
      <c r="L2579" s="91" t="s">
        <v>62</v>
      </c>
      <c r="M2579" s="151" t="s">
        <v>575</v>
      </c>
    </row>
    <row r="2580" spans="2:13">
      <c r="B2580" s="72" t="s">
        <v>5358</v>
      </c>
      <c r="C2580" s="15" t="s">
        <v>4498</v>
      </c>
      <c r="D2580" s="15" t="s">
        <v>4503</v>
      </c>
      <c r="E2580" s="15"/>
      <c r="F2580" s="15"/>
      <c r="G2580" s="15"/>
      <c r="H2580" s="15"/>
      <c r="I2580" s="15"/>
      <c r="J2580" s="97"/>
      <c r="K2580" s="38" t="s">
        <v>56</v>
      </c>
      <c r="L2580" s="91" t="s">
        <v>62</v>
      </c>
      <c r="M2580" s="151" t="s">
        <v>575</v>
      </c>
    </row>
    <row r="2581" spans="2:13">
      <c r="B2581" s="72" t="s">
        <v>5358</v>
      </c>
      <c r="C2581" s="15" t="s">
        <v>4498</v>
      </c>
      <c r="D2581" s="15" t="s">
        <v>4504</v>
      </c>
      <c r="E2581" s="15"/>
      <c r="F2581" s="15"/>
      <c r="G2581" s="15"/>
      <c r="H2581" s="15"/>
      <c r="I2581" s="15"/>
      <c r="J2581" s="97"/>
      <c r="K2581" s="38" t="s">
        <v>56</v>
      </c>
      <c r="L2581" s="91" t="s">
        <v>62</v>
      </c>
      <c r="M2581" s="151" t="s">
        <v>575</v>
      </c>
    </row>
    <row r="2582" spans="2:13">
      <c r="B2582" s="72" t="s">
        <v>5358</v>
      </c>
      <c r="C2582" s="15" t="s">
        <v>4498</v>
      </c>
      <c r="D2582" s="15" t="s">
        <v>4507</v>
      </c>
      <c r="E2582" s="15"/>
      <c r="F2582" s="15"/>
      <c r="G2582" s="15"/>
      <c r="H2582" s="15"/>
      <c r="I2582" s="15"/>
      <c r="J2582" s="97"/>
      <c r="K2582" s="38" t="s">
        <v>56</v>
      </c>
      <c r="L2582" s="91" t="s">
        <v>62</v>
      </c>
      <c r="M2582" s="151" t="s">
        <v>4508</v>
      </c>
    </row>
    <row r="2583" spans="2:13">
      <c r="B2583" s="72" t="s">
        <v>5358</v>
      </c>
      <c r="C2583" s="15" t="s">
        <v>4498</v>
      </c>
      <c r="D2583" s="15" t="s">
        <v>4499</v>
      </c>
      <c r="E2583" s="15"/>
      <c r="F2583" s="15"/>
      <c r="G2583" s="15"/>
      <c r="H2583" s="15"/>
      <c r="I2583" s="15"/>
      <c r="J2583" s="97"/>
      <c r="K2583" s="38" t="s">
        <v>56</v>
      </c>
      <c r="L2583" s="91" t="s">
        <v>62</v>
      </c>
      <c r="M2583" s="151" t="s">
        <v>120</v>
      </c>
    </row>
    <row r="2584" spans="2:13">
      <c r="B2584" s="72" t="s">
        <v>5358</v>
      </c>
      <c r="C2584" s="15" t="s">
        <v>4498</v>
      </c>
      <c r="D2584" s="15" t="s">
        <v>4500</v>
      </c>
      <c r="E2584" s="15"/>
      <c r="F2584" s="15"/>
      <c r="G2584" s="15"/>
      <c r="H2584" s="15"/>
      <c r="I2584" s="15"/>
      <c r="J2584" s="97"/>
      <c r="K2584" s="38" t="s">
        <v>56</v>
      </c>
      <c r="L2584" s="91" t="s">
        <v>62</v>
      </c>
      <c r="M2584" s="151" t="s">
        <v>120</v>
      </c>
    </row>
    <row r="2585" spans="2:13">
      <c r="B2585" s="72" t="s">
        <v>5358</v>
      </c>
      <c r="C2585" s="15" t="s">
        <v>4498</v>
      </c>
      <c r="D2585" s="15" t="s">
        <v>4501</v>
      </c>
      <c r="E2585" s="15"/>
      <c r="F2585" s="15"/>
      <c r="G2585" s="15"/>
      <c r="H2585" s="15"/>
      <c r="I2585" s="15"/>
      <c r="J2585" s="97"/>
      <c r="K2585" s="38" t="s">
        <v>56</v>
      </c>
      <c r="L2585" s="91" t="s">
        <v>62</v>
      </c>
      <c r="M2585" s="151" t="s">
        <v>120</v>
      </c>
    </row>
    <row r="2586" spans="2:13">
      <c r="B2586" s="72" t="s">
        <v>5358</v>
      </c>
      <c r="C2586" s="15" t="s">
        <v>4498</v>
      </c>
      <c r="D2586" s="15" t="s">
        <v>4505</v>
      </c>
      <c r="E2586" s="15"/>
      <c r="F2586" s="15"/>
      <c r="G2586" s="15"/>
      <c r="H2586" s="15"/>
      <c r="I2586" s="15"/>
      <c r="J2586" s="97"/>
      <c r="K2586" s="38" t="s">
        <v>56</v>
      </c>
      <c r="L2586" s="91" t="s">
        <v>62</v>
      </c>
      <c r="M2586" s="151" t="s">
        <v>575</v>
      </c>
    </row>
    <row r="2587" spans="2:13">
      <c r="B2587" s="72" t="s">
        <v>5358</v>
      </c>
      <c r="C2587" s="15" t="s">
        <v>4469</v>
      </c>
      <c r="D2587" s="15" t="s">
        <v>5359</v>
      </c>
      <c r="E2587" s="15"/>
      <c r="F2587" s="15"/>
      <c r="G2587" s="15"/>
      <c r="H2587" s="15"/>
      <c r="I2587" s="15"/>
      <c r="J2587" s="97"/>
      <c r="K2587" s="38" t="s">
        <v>56</v>
      </c>
      <c r="L2587" s="91" t="s">
        <v>28</v>
      </c>
      <c r="M2587" s="151" t="s">
        <v>123</v>
      </c>
    </row>
    <row r="2588" spans="2:13">
      <c r="B2588" s="72" t="s">
        <v>5358</v>
      </c>
      <c r="C2588" s="15" t="s">
        <v>4469</v>
      </c>
      <c r="D2588" s="15" t="s">
        <v>5360</v>
      </c>
      <c r="E2588" s="15"/>
      <c r="F2588" s="15"/>
      <c r="G2588" s="15"/>
      <c r="H2588" s="15"/>
      <c r="I2588" s="15"/>
      <c r="J2588" s="97"/>
      <c r="K2588" s="38" t="s">
        <v>85</v>
      </c>
      <c r="L2588" s="91" t="s">
        <v>28</v>
      </c>
      <c r="M2588" s="151"/>
    </row>
    <row r="2589" spans="2:13">
      <c r="B2589" s="72" t="s">
        <v>5358</v>
      </c>
      <c r="C2589" s="15" t="s">
        <v>4469</v>
      </c>
      <c r="D2589" s="15" t="s">
        <v>5361</v>
      </c>
      <c r="E2589" s="15"/>
      <c r="F2589" s="15"/>
      <c r="G2589" s="15"/>
      <c r="H2589" s="15"/>
      <c r="I2589" s="15"/>
      <c r="J2589" s="97"/>
      <c r="K2589" s="38" t="s">
        <v>56</v>
      </c>
      <c r="L2589" s="91" t="s">
        <v>28</v>
      </c>
      <c r="M2589" s="151" t="s">
        <v>575</v>
      </c>
    </row>
    <row r="2590" spans="2:13">
      <c r="B2590" s="72" t="s">
        <v>5358</v>
      </c>
      <c r="C2590" s="15" t="s">
        <v>4469</v>
      </c>
      <c r="D2590" s="15" t="s">
        <v>5362</v>
      </c>
      <c r="E2590" s="15"/>
      <c r="F2590" s="15"/>
      <c r="G2590" s="15"/>
      <c r="H2590" s="15"/>
      <c r="I2590" s="15"/>
      <c r="J2590" s="97"/>
      <c r="K2590" s="38" t="s">
        <v>85</v>
      </c>
      <c r="L2590" s="91" t="s">
        <v>28</v>
      </c>
      <c r="M2590" s="151"/>
    </row>
    <row r="2591" spans="2:13">
      <c r="B2591" s="72" t="s">
        <v>5358</v>
      </c>
      <c r="C2591" s="15" t="s">
        <v>4469</v>
      </c>
      <c r="D2591" s="15" t="s">
        <v>5363</v>
      </c>
      <c r="E2591" s="15"/>
      <c r="F2591" s="15"/>
      <c r="G2591" s="15"/>
      <c r="H2591" s="15"/>
      <c r="I2591" s="15"/>
      <c r="J2591" s="97"/>
      <c r="K2591" s="38" t="s">
        <v>1600</v>
      </c>
      <c r="L2591" s="91" t="s">
        <v>28</v>
      </c>
      <c r="M2591" s="151" t="s">
        <v>123</v>
      </c>
    </row>
    <row r="2592" spans="2:13">
      <c r="B2592" s="72" t="s">
        <v>5358</v>
      </c>
      <c r="C2592" s="15" t="s">
        <v>4469</v>
      </c>
      <c r="D2592" s="15" t="s">
        <v>5364</v>
      </c>
      <c r="E2592" s="15"/>
      <c r="F2592" s="15"/>
      <c r="G2592" s="15"/>
      <c r="H2592" s="15"/>
      <c r="I2592" s="15"/>
      <c r="J2592" s="97"/>
      <c r="K2592" s="38" t="s">
        <v>1600</v>
      </c>
      <c r="L2592" s="91" t="s">
        <v>28</v>
      </c>
      <c r="M2592" s="151" t="s">
        <v>123</v>
      </c>
    </row>
    <row r="2593" spans="2:13">
      <c r="B2593" s="72" t="s">
        <v>5358</v>
      </c>
      <c r="C2593" s="15" t="s">
        <v>4469</v>
      </c>
      <c r="D2593" s="15" t="s">
        <v>5365</v>
      </c>
      <c r="E2593" s="15"/>
      <c r="F2593" s="15"/>
      <c r="G2593" s="15"/>
      <c r="H2593" s="15"/>
      <c r="I2593" s="15"/>
      <c r="J2593" s="97"/>
      <c r="K2593" s="38" t="s">
        <v>56</v>
      </c>
      <c r="L2593" s="91" t="s">
        <v>28</v>
      </c>
      <c r="M2593" s="151" t="s">
        <v>123</v>
      </c>
    </row>
    <row r="2594" spans="2:13">
      <c r="B2594" s="72" t="s">
        <v>5358</v>
      </c>
      <c r="C2594" s="15" t="s">
        <v>4469</v>
      </c>
      <c r="D2594" s="15" t="s">
        <v>5366</v>
      </c>
      <c r="E2594" s="15"/>
      <c r="F2594" s="15"/>
      <c r="G2594" s="15"/>
      <c r="H2594" s="15"/>
      <c r="I2594" s="15"/>
      <c r="J2594" s="97"/>
      <c r="K2594" s="38" t="s">
        <v>85</v>
      </c>
      <c r="L2594" s="91" t="s">
        <v>28</v>
      </c>
      <c r="M2594" s="151"/>
    </row>
    <row r="2595" spans="2:13">
      <c r="B2595" s="72" t="s">
        <v>5358</v>
      </c>
      <c r="C2595" s="15" t="s">
        <v>4469</v>
      </c>
      <c r="D2595" s="15" t="s">
        <v>4694</v>
      </c>
      <c r="E2595" s="15"/>
      <c r="F2595" s="15"/>
      <c r="G2595" s="15"/>
      <c r="H2595" s="15"/>
      <c r="I2595" s="15"/>
      <c r="J2595" s="97"/>
      <c r="K2595" s="38" t="s">
        <v>85</v>
      </c>
      <c r="L2595" s="91" t="s">
        <v>28</v>
      </c>
      <c r="M2595" s="151"/>
    </row>
    <row r="2596" spans="2:13">
      <c r="B2596" s="72" t="s">
        <v>5358</v>
      </c>
      <c r="C2596" s="15" t="s">
        <v>4469</v>
      </c>
      <c r="D2596" s="15" t="s">
        <v>5367</v>
      </c>
      <c r="E2596" s="15"/>
      <c r="F2596" s="15"/>
      <c r="G2596" s="15"/>
      <c r="H2596" s="15"/>
      <c r="I2596" s="15"/>
      <c r="J2596" s="97"/>
      <c r="K2596" s="38" t="s">
        <v>56</v>
      </c>
      <c r="L2596" s="91" t="s">
        <v>28</v>
      </c>
      <c r="M2596" s="151" t="s">
        <v>123</v>
      </c>
    </row>
    <row r="2597" spans="2:13">
      <c r="B2597" s="72" t="s">
        <v>5358</v>
      </c>
      <c r="C2597" s="15" t="s">
        <v>4469</v>
      </c>
      <c r="D2597" s="15" t="s">
        <v>4482</v>
      </c>
      <c r="E2597" s="15"/>
      <c r="F2597" s="15"/>
      <c r="G2597" s="15"/>
      <c r="H2597" s="15"/>
      <c r="I2597" s="15"/>
      <c r="J2597" s="97"/>
      <c r="K2597" s="38" t="s">
        <v>1600</v>
      </c>
      <c r="L2597" s="91" t="s">
        <v>28</v>
      </c>
      <c r="M2597" s="151" t="s">
        <v>123</v>
      </c>
    </row>
    <row r="2598" spans="2:13">
      <c r="B2598" s="72" t="s">
        <v>5358</v>
      </c>
      <c r="C2598" s="15" t="s">
        <v>4469</v>
      </c>
      <c r="D2598" s="15" t="s">
        <v>4483</v>
      </c>
      <c r="E2598" s="15"/>
      <c r="F2598" s="15"/>
      <c r="G2598" s="15"/>
      <c r="H2598" s="15"/>
      <c r="I2598" s="15"/>
      <c r="J2598" s="97"/>
      <c r="K2598" s="38" t="s">
        <v>56</v>
      </c>
      <c r="L2598" s="91" t="s">
        <v>28</v>
      </c>
      <c r="M2598" s="151" t="s">
        <v>123</v>
      </c>
    </row>
    <row r="2599" spans="2:13">
      <c r="B2599" s="73" t="s">
        <v>5358</v>
      </c>
      <c r="C2599" s="14" t="s">
        <v>4469</v>
      </c>
      <c r="D2599" s="14" t="s">
        <v>4494</v>
      </c>
      <c r="E2599" s="14"/>
      <c r="F2599" s="14"/>
      <c r="G2599" s="14"/>
      <c r="H2599" s="14"/>
      <c r="I2599" s="14"/>
      <c r="J2599" s="294"/>
      <c r="K2599" s="374" t="s">
        <v>56</v>
      </c>
      <c r="L2599" s="304" t="s">
        <v>28</v>
      </c>
      <c r="M2599" s="201" t="s">
        <v>1849</v>
      </c>
    </row>
    <row r="2600" spans="2:13">
      <c r="B2600" s="15" t="s">
        <v>5358</v>
      </c>
      <c r="C2600" s="15" t="s">
        <v>4488</v>
      </c>
      <c r="D2600" s="15" t="s">
        <v>4489</v>
      </c>
      <c r="E2600" s="15"/>
      <c r="F2600" s="15"/>
      <c r="G2600" s="15"/>
      <c r="H2600" s="15"/>
      <c r="I2600" s="15"/>
      <c r="J2600" s="15"/>
      <c r="K2600" s="38" t="s">
        <v>56</v>
      </c>
      <c r="L2600" s="91" t="s">
        <v>28</v>
      </c>
      <c r="M2600" s="151" t="s">
        <v>123</v>
      </c>
    </row>
    <row r="2601" spans="2:13">
      <c r="B2601" s="51" t="s">
        <v>480</v>
      </c>
      <c r="C2601" s="51" t="s">
        <v>573</v>
      </c>
      <c r="D2601" s="51" t="s">
        <v>574</v>
      </c>
      <c r="E2601" s="51"/>
      <c r="F2601" s="51"/>
      <c r="G2601" s="51"/>
      <c r="H2601" s="51"/>
      <c r="I2601" s="51"/>
      <c r="J2601" s="375"/>
      <c r="K2601" s="376" t="s">
        <v>56</v>
      </c>
      <c r="L2601" s="377" t="s">
        <v>30</v>
      </c>
      <c r="M2601" s="378" t="s">
        <v>575</v>
      </c>
    </row>
    <row r="2602" spans="2:13">
      <c r="B2602" s="51" t="s">
        <v>480</v>
      </c>
      <c r="C2602" s="51" t="s">
        <v>508</v>
      </c>
      <c r="D2602" s="51" t="s">
        <v>531</v>
      </c>
      <c r="E2602" s="51"/>
      <c r="F2602" s="51"/>
      <c r="G2602" s="51"/>
      <c r="H2602" s="51"/>
      <c r="I2602" s="51"/>
      <c r="J2602" s="375"/>
      <c r="K2602" s="376" t="s">
        <v>532</v>
      </c>
      <c r="L2602" s="377" t="s">
        <v>30</v>
      </c>
      <c r="M2602" s="378" t="s">
        <v>120</v>
      </c>
    </row>
    <row r="2603" spans="2:13">
      <c r="B2603" s="51" t="s">
        <v>480</v>
      </c>
      <c r="C2603" s="51" t="s">
        <v>508</v>
      </c>
      <c r="D2603" s="51" t="s">
        <v>509</v>
      </c>
      <c r="E2603" s="51"/>
      <c r="F2603" s="51"/>
      <c r="G2603" s="51"/>
      <c r="H2603" s="51"/>
      <c r="I2603" s="51"/>
      <c r="J2603" s="375"/>
      <c r="K2603" s="376" t="s">
        <v>485</v>
      </c>
      <c r="L2603" s="377" t="s">
        <v>30</v>
      </c>
      <c r="M2603" s="378" t="s">
        <v>413</v>
      </c>
    </row>
    <row r="2604" spans="2:13">
      <c r="B2604" s="51" t="s">
        <v>480</v>
      </c>
      <c r="C2604" s="51" t="s">
        <v>508</v>
      </c>
      <c r="D2604" s="51" t="s">
        <v>511</v>
      </c>
      <c r="E2604" s="51"/>
      <c r="F2604" s="51"/>
      <c r="G2604" s="51"/>
      <c r="H2604" s="51"/>
      <c r="I2604" s="51"/>
      <c r="J2604" s="375"/>
      <c r="K2604" s="376" t="s">
        <v>56</v>
      </c>
      <c r="L2604" s="377" t="s">
        <v>30</v>
      </c>
      <c r="M2604" s="378" t="s">
        <v>413</v>
      </c>
    </row>
    <row r="2605" spans="2:13">
      <c r="B2605" s="51" t="s">
        <v>480</v>
      </c>
      <c r="C2605" s="51" t="s">
        <v>488</v>
      </c>
      <c r="D2605" s="51" t="s">
        <v>520</v>
      </c>
      <c r="E2605" s="51"/>
      <c r="F2605" s="51"/>
      <c r="G2605" s="51"/>
      <c r="H2605" s="51"/>
      <c r="I2605" s="51"/>
      <c r="J2605" s="375"/>
      <c r="K2605" s="376" t="s">
        <v>490</v>
      </c>
      <c r="L2605" s="377" t="s">
        <v>30</v>
      </c>
      <c r="M2605" s="378" t="s">
        <v>521</v>
      </c>
    </row>
    <row r="2606" spans="2:13">
      <c r="B2606" s="51" t="s">
        <v>480</v>
      </c>
      <c r="C2606" s="51" t="s">
        <v>488</v>
      </c>
      <c r="D2606" s="51" t="s">
        <v>489</v>
      </c>
      <c r="E2606" s="51"/>
      <c r="F2606" s="51"/>
      <c r="G2606" s="51"/>
      <c r="H2606" s="51"/>
      <c r="I2606" s="51"/>
      <c r="J2606" s="375"/>
      <c r="K2606" s="376" t="s">
        <v>490</v>
      </c>
      <c r="L2606" s="377" t="s">
        <v>30</v>
      </c>
      <c r="M2606" s="378" t="s">
        <v>123</v>
      </c>
    </row>
    <row r="2607" spans="2:13">
      <c r="B2607" s="51" t="s">
        <v>480</v>
      </c>
      <c r="C2607" s="51" t="s">
        <v>513</v>
      </c>
      <c r="D2607" s="51" t="s">
        <v>514</v>
      </c>
      <c r="E2607" s="51"/>
      <c r="F2607" s="51"/>
      <c r="G2607" s="51"/>
      <c r="H2607" s="51"/>
      <c r="I2607" s="51"/>
      <c r="J2607" s="375"/>
      <c r="K2607" s="376" t="s">
        <v>56</v>
      </c>
      <c r="L2607" s="377" t="s">
        <v>30</v>
      </c>
      <c r="M2607" s="378" t="s">
        <v>413</v>
      </c>
    </row>
    <row r="2608" spans="2:13">
      <c r="B2608" s="51" t="s">
        <v>480</v>
      </c>
      <c r="C2608" s="51" t="s">
        <v>534</v>
      </c>
      <c r="D2608" s="51" t="s">
        <v>535</v>
      </c>
      <c r="E2608" s="51"/>
      <c r="F2608" s="51"/>
      <c r="G2608" s="51"/>
      <c r="H2608" s="51"/>
      <c r="I2608" s="51"/>
      <c r="J2608" s="375"/>
      <c r="K2608" s="376" t="s">
        <v>56</v>
      </c>
      <c r="L2608" s="377" t="s">
        <v>30</v>
      </c>
      <c r="M2608" s="378" t="s">
        <v>120</v>
      </c>
    </row>
    <row r="2609" spans="2:13">
      <c r="B2609" s="51" t="s">
        <v>480</v>
      </c>
      <c r="C2609" s="51" t="s">
        <v>537</v>
      </c>
      <c r="D2609" s="51" t="s">
        <v>538</v>
      </c>
      <c r="E2609" s="51"/>
      <c r="F2609" s="51"/>
      <c r="G2609" s="51"/>
      <c r="H2609" s="51"/>
      <c r="I2609" s="51"/>
      <c r="J2609" s="375"/>
      <c r="K2609" s="376" t="s">
        <v>56</v>
      </c>
      <c r="L2609" s="377" t="s">
        <v>30</v>
      </c>
      <c r="M2609" s="378" t="s">
        <v>120</v>
      </c>
    </row>
    <row r="2610" spans="2:13">
      <c r="B2610" s="51" t="s">
        <v>480</v>
      </c>
      <c r="C2610" s="51" t="s">
        <v>492</v>
      </c>
      <c r="D2610" s="51" t="s">
        <v>493</v>
      </c>
      <c r="E2610" s="51"/>
      <c r="F2610" s="51"/>
      <c r="G2610" s="51"/>
      <c r="H2610" s="51"/>
      <c r="I2610" s="51"/>
      <c r="J2610" s="375"/>
      <c r="K2610" s="376" t="s">
        <v>490</v>
      </c>
      <c r="L2610" s="377" t="s">
        <v>62</v>
      </c>
      <c r="M2610" s="378" t="s">
        <v>123</v>
      </c>
    </row>
    <row r="2611" spans="2:13">
      <c r="B2611" s="51" t="s">
        <v>480</v>
      </c>
      <c r="C2611" s="51" t="s">
        <v>495</v>
      </c>
      <c r="D2611" s="51" t="s">
        <v>496</v>
      </c>
      <c r="E2611" s="51"/>
      <c r="F2611" s="51"/>
      <c r="G2611" s="51"/>
      <c r="H2611" s="51"/>
      <c r="I2611" s="51"/>
      <c r="J2611" s="375"/>
      <c r="K2611" s="376" t="s">
        <v>490</v>
      </c>
      <c r="L2611" s="377" t="s">
        <v>62</v>
      </c>
      <c r="M2611" s="378" t="s">
        <v>123</v>
      </c>
    </row>
    <row r="2612" spans="2:13">
      <c r="B2612" s="51" t="s">
        <v>480</v>
      </c>
      <c r="C2612" s="51" t="s">
        <v>516</v>
      </c>
      <c r="D2612" s="51" t="s">
        <v>517</v>
      </c>
      <c r="E2612" s="51"/>
      <c r="F2612" s="51"/>
      <c r="G2612" s="51"/>
      <c r="H2612" s="51"/>
      <c r="I2612" s="51"/>
      <c r="J2612" s="375"/>
      <c r="K2612" s="376" t="s">
        <v>490</v>
      </c>
      <c r="L2612" s="377" t="s">
        <v>62</v>
      </c>
      <c r="M2612" s="378" t="s">
        <v>518</v>
      </c>
    </row>
    <row r="2613" spans="2:13">
      <c r="B2613" s="51" t="s">
        <v>480</v>
      </c>
      <c r="C2613" s="51" t="s">
        <v>540</v>
      </c>
      <c r="D2613" s="51" t="s">
        <v>541</v>
      </c>
      <c r="E2613" s="51"/>
      <c r="F2613" s="51"/>
      <c r="G2613" s="51"/>
      <c r="H2613" s="51"/>
      <c r="I2613" s="51"/>
      <c r="J2613" s="375"/>
      <c r="K2613" s="376" t="s">
        <v>485</v>
      </c>
      <c r="L2613" s="377" t="s">
        <v>62</v>
      </c>
      <c r="M2613" s="378" t="s">
        <v>120</v>
      </c>
    </row>
    <row r="2614" spans="2:13">
      <c r="B2614" s="51" t="s">
        <v>480</v>
      </c>
      <c r="C2614" s="51" t="s">
        <v>523</v>
      </c>
      <c r="D2614" s="51" t="s">
        <v>524</v>
      </c>
      <c r="E2614" s="51"/>
      <c r="F2614" s="51"/>
      <c r="G2614" s="51"/>
      <c r="H2614" s="51"/>
      <c r="I2614" s="51"/>
      <c r="J2614" s="375"/>
      <c r="K2614" s="376" t="s">
        <v>525</v>
      </c>
      <c r="L2614" s="377" t="s">
        <v>62</v>
      </c>
      <c r="M2614" s="378" t="s">
        <v>526</v>
      </c>
    </row>
    <row r="2615" spans="2:13">
      <c r="B2615" s="51" t="s">
        <v>480</v>
      </c>
      <c r="C2615" s="51" t="s">
        <v>543</v>
      </c>
      <c r="D2615" s="51" t="s">
        <v>544</v>
      </c>
      <c r="E2615" s="51"/>
      <c r="F2615" s="51"/>
      <c r="G2615" s="51"/>
      <c r="H2615" s="51"/>
      <c r="I2615" s="51"/>
      <c r="J2615" s="375"/>
      <c r="K2615" s="376" t="s">
        <v>56</v>
      </c>
      <c r="L2615" s="377" t="s">
        <v>62</v>
      </c>
      <c r="M2615" s="378" t="s">
        <v>120</v>
      </c>
    </row>
    <row r="2616" spans="2:13">
      <c r="B2616" s="51" t="s">
        <v>480</v>
      </c>
      <c r="C2616" s="51" t="s">
        <v>546</v>
      </c>
      <c r="D2616" s="51" t="s">
        <v>547</v>
      </c>
      <c r="E2616" s="51"/>
      <c r="F2616" s="51"/>
      <c r="G2616" s="51"/>
      <c r="H2616" s="51"/>
      <c r="I2616" s="51"/>
      <c r="J2616" s="375"/>
      <c r="K2616" s="376" t="s">
        <v>525</v>
      </c>
      <c r="L2616" s="377" t="s">
        <v>62</v>
      </c>
      <c r="M2616" s="378" t="s">
        <v>120</v>
      </c>
    </row>
    <row r="2617" spans="2:13">
      <c r="B2617" s="51" t="s">
        <v>480</v>
      </c>
      <c r="C2617" s="51" t="s">
        <v>546</v>
      </c>
      <c r="D2617" s="51" t="s">
        <v>549</v>
      </c>
      <c r="E2617" s="51"/>
      <c r="F2617" s="51"/>
      <c r="G2617" s="51"/>
      <c r="H2617" s="51"/>
      <c r="I2617" s="51"/>
      <c r="J2617" s="375"/>
      <c r="K2617" s="376" t="s">
        <v>525</v>
      </c>
      <c r="L2617" s="377" t="s">
        <v>62</v>
      </c>
      <c r="M2617" s="378" t="s">
        <v>120</v>
      </c>
    </row>
    <row r="2618" spans="2:13">
      <c r="B2618" s="51" t="s">
        <v>480</v>
      </c>
      <c r="C2618" s="51" t="s">
        <v>546</v>
      </c>
      <c r="D2618" s="51" t="s">
        <v>551</v>
      </c>
      <c r="E2618" s="51"/>
      <c r="F2618" s="51"/>
      <c r="G2618" s="51"/>
      <c r="H2618" s="51"/>
      <c r="I2618" s="51"/>
      <c r="J2618" s="375"/>
      <c r="K2618" s="376" t="s">
        <v>525</v>
      </c>
      <c r="L2618" s="377" t="s">
        <v>62</v>
      </c>
      <c r="M2618" s="378" t="s">
        <v>120</v>
      </c>
    </row>
    <row r="2619" spans="2:13">
      <c r="B2619" s="51" t="s">
        <v>480</v>
      </c>
      <c r="C2619" s="51" t="s">
        <v>546</v>
      </c>
      <c r="D2619" s="51" t="s">
        <v>553</v>
      </c>
      <c r="E2619" s="51"/>
      <c r="F2619" s="51"/>
      <c r="G2619" s="51"/>
      <c r="H2619" s="51"/>
      <c r="I2619" s="51"/>
      <c r="J2619" s="375"/>
      <c r="K2619" s="376" t="s">
        <v>525</v>
      </c>
      <c r="L2619" s="377" t="s">
        <v>62</v>
      </c>
      <c r="M2619" s="378" t="s">
        <v>120</v>
      </c>
    </row>
    <row r="2620" spans="2:13">
      <c r="B2620" s="51" t="s">
        <v>480</v>
      </c>
      <c r="C2620" s="51" t="s">
        <v>546</v>
      </c>
      <c r="D2620" s="51" t="s">
        <v>555</v>
      </c>
      <c r="E2620" s="51"/>
      <c r="F2620" s="51"/>
      <c r="G2620" s="51"/>
      <c r="H2620" s="51"/>
      <c r="I2620" s="51"/>
      <c r="J2620" s="375"/>
      <c r="K2620" s="376" t="s">
        <v>525</v>
      </c>
      <c r="L2620" s="377" t="s">
        <v>62</v>
      </c>
      <c r="M2620" s="378" t="s">
        <v>120</v>
      </c>
    </row>
    <row r="2621" spans="2:13">
      <c r="B2621" s="51" t="s">
        <v>480</v>
      </c>
      <c r="C2621" s="51" t="s">
        <v>569</v>
      </c>
      <c r="D2621" s="51" t="s">
        <v>570</v>
      </c>
      <c r="E2621" s="51"/>
      <c r="F2621" s="51"/>
      <c r="G2621" s="51"/>
      <c r="H2621" s="51"/>
      <c r="I2621" s="51"/>
      <c r="J2621" s="375"/>
      <c r="K2621" s="376" t="s">
        <v>56</v>
      </c>
      <c r="L2621" s="377" t="s">
        <v>62</v>
      </c>
      <c r="M2621" s="378" t="s">
        <v>571</v>
      </c>
    </row>
    <row r="2622" spans="2:13">
      <c r="B2622" s="51" t="s">
        <v>480</v>
      </c>
      <c r="C2622" s="51" t="s">
        <v>569</v>
      </c>
      <c r="D2622" s="51" t="s">
        <v>577</v>
      </c>
      <c r="E2622" s="51"/>
      <c r="F2622" s="51"/>
      <c r="G2622" s="51"/>
      <c r="H2622" s="51"/>
      <c r="I2622" s="51"/>
      <c r="J2622" s="375"/>
      <c r="K2622" s="376" t="s">
        <v>56</v>
      </c>
      <c r="L2622" s="377" t="s">
        <v>62</v>
      </c>
      <c r="M2622" s="378" t="s">
        <v>121</v>
      </c>
    </row>
    <row r="2623" spans="2:13">
      <c r="B2623" s="51" t="s">
        <v>480</v>
      </c>
      <c r="C2623" s="51" t="s">
        <v>528</v>
      </c>
      <c r="D2623" s="51" t="s">
        <v>529</v>
      </c>
      <c r="E2623" s="51"/>
      <c r="F2623" s="51"/>
      <c r="G2623" s="51"/>
      <c r="H2623" s="51"/>
      <c r="I2623" s="51"/>
      <c r="J2623" s="375"/>
      <c r="K2623" s="376" t="s">
        <v>56</v>
      </c>
      <c r="L2623" s="377" t="s">
        <v>62</v>
      </c>
      <c r="M2623" s="378" t="s">
        <v>526</v>
      </c>
    </row>
    <row r="2624" spans="2:13">
      <c r="B2624" s="51" t="s">
        <v>480</v>
      </c>
      <c r="C2624" s="51" t="s">
        <v>655</v>
      </c>
      <c r="D2624" s="51" t="s">
        <v>5368</v>
      </c>
      <c r="E2624" s="51"/>
      <c r="F2624" s="51"/>
      <c r="G2624" s="51"/>
      <c r="H2624" s="51"/>
      <c r="I2624" s="51"/>
      <c r="J2624" s="375"/>
      <c r="K2624" s="376" t="s">
        <v>95</v>
      </c>
      <c r="L2624" s="377" t="s">
        <v>28</v>
      </c>
      <c r="M2624" s="378"/>
    </row>
    <row r="2625" spans="2:13">
      <c r="B2625" s="51" t="s">
        <v>480</v>
      </c>
      <c r="C2625" s="51" t="s">
        <v>658</v>
      </c>
      <c r="D2625" s="51" t="s">
        <v>661</v>
      </c>
      <c r="E2625" s="51"/>
      <c r="F2625" s="51"/>
      <c r="G2625" s="51"/>
      <c r="H2625" s="51"/>
      <c r="I2625" s="51"/>
      <c r="J2625" s="375"/>
      <c r="K2625" s="376" t="s">
        <v>95</v>
      </c>
      <c r="L2625" s="377" t="s">
        <v>28</v>
      </c>
      <c r="M2625" s="378"/>
    </row>
    <row r="2626" spans="2:13">
      <c r="B2626" s="51" t="s">
        <v>480</v>
      </c>
      <c r="C2626" s="51" t="s">
        <v>666</v>
      </c>
      <c r="D2626" s="51" t="s">
        <v>667</v>
      </c>
      <c r="E2626" s="51"/>
      <c r="F2626" s="51"/>
      <c r="G2626" s="51"/>
      <c r="H2626" s="51"/>
      <c r="I2626" s="51"/>
      <c r="J2626" s="375"/>
      <c r="K2626" s="376" t="s">
        <v>668</v>
      </c>
      <c r="L2626" s="377" t="s">
        <v>28</v>
      </c>
      <c r="M2626" s="378"/>
    </row>
    <row r="2627" spans="2:13">
      <c r="B2627" s="51" t="s">
        <v>480</v>
      </c>
      <c r="C2627" s="51" t="s">
        <v>666</v>
      </c>
      <c r="D2627" s="51" t="s">
        <v>670</v>
      </c>
      <c r="E2627" s="51"/>
      <c r="F2627" s="51"/>
      <c r="G2627" s="51"/>
      <c r="H2627" s="51"/>
      <c r="I2627" s="51"/>
      <c r="J2627" s="375"/>
      <c r="K2627" s="376" t="s">
        <v>668</v>
      </c>
      <c r="L2627" s="377" t="s">
        <v>28</v>
      </c>
      <c r="M2627" s="378"/>
    </row>
    <row r="2628" spans="2:13">
      <c r="B2628" s="51" t="s">
        <v>480</v>
      </c>
      <c r="C2628" s="51" t="s">
        <v>666</v>
      </c>
      <c r="D2628" s="51" t="s">
        <v>672</v>
      </c>
      <c r="E2628" s="51"/>
      <c r="F2628" s="51"/>
      <c r="G2628" s="51"/>
      <c r="H2628" s="51"/>
      <c r="I2628" s="51"/>
      <c r="J2628" s="375"/>
      <c r="K2628" s="376" t="s">
        <v>668</v>
      </c>
      <c r="L2628" s="377" t="s">
        <v>28</v>
      </c>
      <c r="M2628" s="378"/>
    </row>
    <row r="2629" spans="2:13">
      <c r="B2629" s="51" t="s">
        <v>480</v>
      </c>
      <c r="C2629" s="51" t="s">
        <v>674</v>
      </c>
      <c r="D2629" s="51" t="s">
        <v>675</v>
      </c>
      <c r="E2629" s="51"/>
      <c r="F2629" s="51"/>
      <c r="G2629" s="51"/>
      <c r="H2629" s="51"/>
      <c r="I2629" s="51"/>
      <c r="J2629" s="375"/>
      <c r="K2629" s="376" t="s">
        <v>91</v>
      </c>
      <c r="L2629" s="377" t="s">
        <v>28</v>
      </c>
      <c r="M2629" s="378"/>
    </row>
    <row r="2630" spans="2:13">
      <c r="B2630" s="51" t="s">
        <v>480</v>
      </c>
      <c r="C2630" s="51" t="s">
        <v>677</v>
      </c>
      <c r="D2630" s="51" t="s">
        <v>678</v>
      </c>
      <c r="E2630" s="51"/>
      <c r="F2630" s="51"/>
      <c r="G2630" s="51"/>
      <c r="H2630" s="51"/>
      <c r="I2630" s="51"/>
      <c r="J2630" s="375"/>
      <c r="K2630" s="378" t="s">
        <v>91</v>
      </c>
      <c r="L2630" s="377" t="s">
        <v>28</v>
      </c>
      <c r="M2630" s="378"/>
    </row>
    <row r="2631" spans="2:13">
      <c r="B2631" s="51" t="s">
        <v>480</v>
      </c>
      <c r="C2631" s="51" t="s">
        <v>680</v>
      </c>
      <c r="D2631" s="51" t="s">
        <v>681</v>
      </c>
      <c r="E2631" s="51"/>
      <c r="F2631" s="51"/>
      <c r="G2631" s="51"/>
      <c r="H2631" s="51"/>
      <c r="I2631" s="51"/>
      <c r="J2631" s="375"/>
      <c r="K2631" s="378" t="s">
        <v>91</v>
      </c>
      <c r="L2631" s="377" t="s">
        <v>28</v>
      </c>
      <c r="M2631" s="378"/>
    </row>
    <row r="2632" spans="2:13">
      <c r="B2632" s="51" t="s">
        <v>480</v>
      </c>
      <c r="C2632" s="51" t="s">
        <v>683</v>
      </c>
      <c r="D2632" s="51" t="s">
        <v>684</v>
      </c>
      <c r="E2632" s="51"/>
      <c r="F2632" s="51"/>
      <c r="G2632" s="51"/>
      <c r="H2632" s="51"/>
      <c r="I2632" s="51"/>
      <c r="J2632" s="375"/>
      <c r="K2632" s="376" t="s">
        <v>668</v>
      </c>
      <c r="L2632" s="377" t="s">
        <v>28</v>
      </c>
      <c r="M2632" s="378"/>
    </row>
    <row r="2633" spans="2:13">
      <c r="B2633" s="51" t="s">
        <v>480</v>
      </c>
      <c r="C2633" s="51" t="s">
        <v>683</v>
      </c>
      <c r="D2633" s="51" t="s">
        <v>686</v>
      </c>
      <c r="E2633" s="51"/>
      <c r="F2633" s="51"/>
      <c r="G2633" s="51"/>
      <c r="H2633" s="51"/>
      <c r="I2633" s="51"/>
      <c r="J2633" s="375"/>
      <c r="K2633" s="376" t="s">
        <v>668</v>
      </c>
      <c r="L2633" s="377" t="s">
        <v>28</v>
      </c>
      <c r="M2633" s="378"/>
    </row>
    <row r="2634" spans="2:13">
      <c r="B2634" s="51" t="s">
        <v>480</v>
      </c>
      <c r="C2634" s="51" t="s">
        <v>683</v>
      </c>
      <c r="D2634" s="51" t="s">
        <v>688</v>
      </c>
      <c r="E2634" s="51"/>
      <c r="F2634" s="51"/>
      <c r="G2634" s="51"/>
      <c r="H2634" s="51"/>
      <c r="I2634" s="51"/>
      <c r="J2634" s="375"/>
      <c r="K2634" s="376" t="s">
        <v>668</v>
      </c>
      <c r="L2634" s="377" t="s">
        <v>28</v>
      </c>
      <c r="M2634" s="378"/>
    </row>
    <row r="2635" spans="2:13">
      <c r="B2635" s="51" t="s">
        <v>480</v>
      </c>
      <c r="C2635" s="51" t="s">
        <v>690</v>
      </c>
      <c r="D2635" s="51" t="s">
        <v>691</v>
      </c>
      <c r="E2635" s="51"/>
      <c r="F2635" s="51"/>
      <c r="G2635" s="51"/>
      <c r="H2635" s="51"/>
      <c r="I2635" s="51"/>
      <c r="J2635" s="375"/>
      <c r="K2635" s="376" t="s">
        <v>91</v>
      </c>
      <c r="L2635" s="377" t="s">
        <v>28</v>
      </c>
      <c r="M2635" s="378"/>
    </row>
    <row r="2636" spans="2:13">
      <c r="B2636" s="51" t="s">
        <v>480</v>
      </c>
      <c r="C2636" s="51" t="s">
        <v>690</v>
      </c>
      <c r="D2636" s="51" t="s">
        <v>693</v>
      </c>
      <c r="E2636" s="51"/>
      <c r="F2636" s="51"/>
      <c r="G2636" s="51"/>
      <c r="H2636" s="51"/>
      <c r="I2636" s="51"/>
      <c r="J2636" s="375"/>
      <c r="K2636" s="376" t="s">
        <v>91</v>
      </c>
      <c r="L2636" s="377" t="s">
        <v>28</v>
      </c>
      <c r="M2636" s="378"/>
    </row>
    <row r="2637" spans="2:13">
      <c r="B2637" s="51" t="s">
        <v>480</v>
      </c>
      <c r="C2637" s="51" t="s">
        <v>690</v>
      </c>
      <c r="D2637" s="51" t="s">
        <v>695</v>
      </c>
      <c r="E2637" s="51"/>
      <c r="F2637" s="51"/>
      <c r="G2637" s="51"/>
      <c r="H2637" s="51"/>
      <c r="I2637" s="51"/>
      <c r="J2637" s="375"/>
      <c r="K2637" s="376" t="s">
        <v>91</v>
      </c>
      <c r="L2637" s="377" t="s">
        <v>28</v>
      </c>
      <c r="M2637" s="378"/>
    </row>
    <row r="2638" spans="2:13">
      <c r="B2638" s="51" t="s">
        <v>480</v>
      </c>
      <c r="C2638" s="51" t="s">
        <v>697</v>
      </c>
      <c r="D2638" s="51" t="s">
        <v>698</v>
      </c>
      <c r="E2638" s="51"/>
      <c r="F2638" s="51"/>
      <c r="G2638" s="51"/>
      <c r="H2638" s="51"/>
      <c r="I2638" s="51"/>
      <c r="J2638" s="375"/>
      <c r="K2638" s="376" t="s">
        <v>668</v>
      </c>
      <c r="L2638" s="377" t="s">
        <v>28</v>
      </c>
      <c r="M2638" s="378"/>
    </row>
    <row r="2639" spans="2:13">
      <c r="B2639" s="51" t="s">
        <v>480</v>
      </c>
      <c r="C2639" s="51" t="s">
        <v>697</v>
      </c>
      <c r="D2639" s="51" t="s">
        <v>700</v>
      </c>
      <c r="E2639" s="51"/>
      <c r="F2639" s="51"/>
      <c r="G2639" s="51"/>
      <c r="H2639" s="51"/>
      <c r="I2639" s="51"/>
      <c r="J2639" s="375"/>
      <c r="K2639" s="376" t="s">
        <v>668</v>
      </c>
      <c r="L2639" s="377" t="s">
        <v>28</v>
      </c>
      <c r="M2639" s="378"/>
    </row>
    <row r="2640" spans="2:13">
      <c r="B2640" s="51" t="s">
        <v>480</v>
      </c>
      <c r="C2640" s="51" t="s">
        <v>697</v>
      </c>
      <c r="D2640" s="51" t="s">
        <v>702</v>
      </c>
      <c r="E2640" s="51"/>
      <c r="F2640" s="51"/>
      <c r="G2640" s="51"/>
      <c r="H2640" s="51"/>
      <c r="I2640" s="51"/>
      <c r="J2640" s="375"/>
      <c r="K2640" s="376" t="s">
        <v>668</v>
      </c>
      <c r="L2640" s="377" t="s">
        <v>28</v>
      </c>
      <c r="M2640" s="378"/>
    </row>
    <row r="2641" spans="2:13">
      <c r="B2641" s="51" t="s">
        <v>480</v>
      </c>
      <c r="C2641" s="51" t="s">
        <v>704</v>
      </c>
      <c r="D2641" s="51" t="s">
        <v>705</v>
      </c>
      <c r="E2641" s="51"/>
      <c r="F2641" s="51"/>
      <c r="G2641" s="51"/>
      <c r="H2641" s="51"/>
      <c r="I2641" s="51"/>
      <c r="J2641" s="375"/>
      <c r="K2641" s="376" t="s">
        <v>91</v>
      </c>
      <c r="L2641" s="377" t="s">
        <v>28</v>
      </c>
      <c r="M2641" s="378"/>
    </row>
    <row r="2642" spans="2:13">
      <c r="B2642" s="51" t="s">
        <v>480</v>
      </c>
      <c r="C2642" s="51" t="s">
        <v>557</v>
      </c>
      <c r="D2642" s="51" t="s">
        <v>558</v>
      </c>
      <c r="E2642" s="51"/>
      <c r="F2642" s="51"/>
      <c r="G2642" s="51"/>
      <c r="H2642" s="51"/>
      <c r="I2642" s="51"/>
      <c r="J2642" s="375"/>
      <c r="K2642" s="376" t="s">
        <v>869</v>
      </c>
      <c r="L2642" s="377" t="s">
        <v>28</v>
      </c>
      <c r="M2642" s="378" t="s">
        <v>120</v>
      </c>
    </row>
    <row r="2643" spans="2:13">
      <c r="B2643" s="51" t="s">
        <v>480</v>
      </c>
      <c r="C2643" s="51" t="s">
        <v>557</v>
      </c>
      <c r="D2643" s="51" t="s">
        <v>560</v>
      </c>
      <c r="E2643" s="51"/>
      <c r="F2643" s="51"/>
      <c r="G2643" s="51"/>
      <c r="H2643" s="51"/>
      <c r="I2643" s="51"/>
      <c r="J2643" s="375"/>
      <c r="K2643" s="376" t="s">
        <v>869</v>
      </c>
      <c r="L2643" s="377" t="s">
        <v>28</v>
      </c>
      <c r="M2643" s="378" t="s">
        <v>120</v>
      </c>
    </row>
    <row r="2644" spans="2:13">
      <c r="B2644" s="51" t="s">
        <v>480</v>
      </c>
      <c r="C2644" s="51" t="s">
        <v>707</v>
      </c>
      <c r="D2644" s="51" t="s">
        <v>708</v>
      </c>
      <c r="E2644" s="51"/>
      <c r="F2644" s="51"/>
      <c r="G2644" s="51"/>
      <c r="H2644" s="51"/>
      <c r="I2644" s="51"/>
      <c r="J2644" s="375"/>
      <c r="K2644" s="376" t="s">
        <v>91</v>
      </c>
      <c r="L2644" s="377" t="s">
        <v>28</v>
      </c>
      <c r="M2644" s="378"/>
    </row>
    <row r="2645" spans="2:13">
      <c r="B2645" s="51" t="s">
        <v>480</v>
      </c>
      <c r="C2645" s="51" t="s">
        <v>707</v>
      </c>
      <c r="D2645" s="51" t="s">
        <v>710</v>
      </c>
      <c r="E2645" s="51"/>
      <c r="F2645" s="51"/>
      <c r="G2645" s="51"/>
      <c r="H2645" s="51"/>
      <c r="I2645" s="51"/>
      <c r="J2645" s="375"/>
      <c r="K2645" s="376" t="s">
        <v>91</v>
      </c>
      <c r="L2645" s="377" t="s">
        <v>28</v>
      </c>
      <c r="M2645" s="378"/>
    </row>
    <row r="2646" spans="2:13">
      <c r="B2646" s="51" t="s">
        <v>480</v>
      </c>
      <c r="C2646" s="51" t="s">
        <v>712</v>
      </c>
      <c r="D2646" s="51" t="s">
        <v>713</v>
      </c>
      <c r="E2646" s="51"/>
      <c r="F2646" s="51"/>
      <c r="G2646" s="51"/>
      <c r="H2646" s="51"/>
      <c r="I2646" s="51"/>
      <c r="J2646" s="375"/>
      <c r="K2646" s="376" t="s">
        <v>91</v>
      </c>
      <c r="L2646" s="377" t="s">
        <v>28</v>
      </c>
      <c r="M2646" s="378"/>
    </row>
    <row r="2647" spans="2:13">
      <c r="B2647" s="51" t="s">
        <v>480</v>
      </c>
      <c r="C2647" s="51" t="s">
        <v>498</v>
      </c>
      <c r="D2647" s="51" t="s">
        <v>715</v>
      </c>
      <c r="E2647" s="51"/>
      <c r="F2647" s="51"/>
      <c r="G2647" s="51"/>
      <c r="H2647" s="51"/>
      <c r="I2647" s="51"/>
      <c r="J2647" s="375"/>
      <c r="K2647" s="376" t="s">
        <v>91</v>
      </c>
      <c r="L2647" s="377" t="s">
        <v>28</v>
      </c>
      <c r="M2647" s="378"/>
    </row>
    <row r="2648" spans="2:13">
      <c r="B2648" s="51" t="s">
        <v>480</v>
      </c>
      <c r="C2648" s="51" t="s">
        <v>498</v>
      </c>
      <c r="D2648" s="51" t="s">
        <v>717</v>
      </c>
      <c r="E2648" s="51"/>
      <c r="F2648" s="51"/>
      <c r="G2648" s="51"/>
      <c r="H2648" s="51"/>
      <c r="I2648" s="51"/>
      <c r="J2648" s="375"/>
      <c r="K2648" s="376" t="s">
        <v>91</v>
      </c>
      <c r="L2648" s="377" t="s">
        <v>28</v>
      </c>
      <c r="M2648" s="378"/>
    </row>
    <row r="2649" spans="2:13">
      <c r="B2649" s="51" t="s">
        <v>480</v>
      </c>
      <c r="C2649" s="51" t="s">
        <v>498</v>
      </c>
      <c r="D2649" s="51" t="s">
        <v>719</v>
      </c>
      <c r="E2649" s="51"/>
      <c r="F2649" s="51"/>
      <c r="G2649" s="51"/>
      <c r="H2649" s="51"/>
      <c r="I2649" s="51"/>
      <c r="J2649" s="375"/>
      <c r="K2649" s="376" t="s">
        <v>91</v>
      </c>
      <c r="L2649" s="377" t="s">
        <v>28</v>
      </c>
      <c r="M2649" s="378"/>
    </row>
    <row r="2650" spans="2:13">
      <c r="B2650" s="51" t="s">
        <v>480</v>
      </c>
      <c r="C2650" s="51" t="s">
        <v>498</v>
      </c>
      <c r="D2650" s="51" t="s">
        <v>721</v>
      </c>
      <c r="E2650" s="51"/>
      <c r="F2650" s="51"/>
      <c r="G2650" s="51"/>
      <c r="H2650" s="51"/>
      <c r="I2650" s="51"/>
      <c r="J2650" s="375"/>
      <c r="K2650" s="376" t="s">
        <v>91</v>
      </c>
      <c r="L2650" s="377" t="s">
        <v>28</v>
      </c>
      <c r="M2650" s="378"/>
    </row>
    <row r="2651" spans="2:13">
      <c r="B2651" s="51" t="s">
        <v>480</v>
      </c>
      <c r="C2651" s="51" t="s">
        <v>498</v>
      </c>
      <c r="D2651" s="51" t="s">
        <v>723</v>
      </c>
      <c r="E2651" s="51"/>
      <c r="F2651" s="51"/>
      <c r="G2651" s="51"/>
      <c r="H2651" s="51"/>
      <c r="I2651" s="51"/>
      <c r="J2651" s="375"/>
      <c r="K2651" s="376" t="s">
        <v>91</v>
      </c>
      <c r="L2651" s="377" t="s">
        <v>28</v>
      </c>
      <c r="M2651" s="378"/>
    </row>
    <row r="2652" spans="2:13">
      <c r="B2652" s="51" t="s">
        <v>480</v>
      </c>
      <c r="C2652" s="51" t="s">
        <v>498</v>
      </c>
      <c r="D2652" s="51" t="s">
        <v>725</v>
      </c>
      <c r="E2652" s="51"/>
      <c r="F2652" s="51"/>
      <c r="G2652" s="51"/>
      <c r="H2652" s="51"/>
      <c r="I2652" s="51"/>
      <c r="J2652" s="375"/>
      <c r="K2652" s="376" t="s">
        <v>91</v>
      </c>
      <c r="L2652" s="377" t="s">
        <v>28</v>
      </c>
      <c r="M2652" s="378"/>
    </row>
    <row r="2653" spans="2:13">
      <c r="B2653" s="51" t="s">
        <v>480</v>
      </c>
      <c r="C2653" s="51" t="s">
        <v>498</v>
      </c>
      <c r="D2653" s="51" t="s">
        <v>727</v>
      </c>
      <c r="E2653" s="51"/>
      <c r="F2653" s="51"/>
      <c r="G2653" s="51"/>
      <c r="H2653" s="51"/>
      <c r="I2653" s="51"/>
      <c r="J2653" s="375"/>
      <c r="K2653" s="376" t="s">
        <v>91</v>
      </c>
      <c r="L2653" s="377" t="s">
        <v>28</v>
      </c>
      <c r="M2653" s="378"/>
    </row>
    <row r="2654" spans="2:13">
      <c r="B2654" s="51" t="s">
        <v>480</v>
      </c>
      <c r="C2654" s="51" t="s">
        <v>498</v>
      </c>
      <c r="D2654" s="51" t="s">
        <v>729</v>
      </c>
      <c r="E2654" s="51"/>
      <c r="F2654" s="51"/>
      <c r="G2654" s="51"/>
      <c r="H2654" s="51"/>
      <c r="I2654" s="51"/>
      <c r="J2654" s="375"/>
      <c r="K2654" s="376" t="s">
        <v>91</v>
      </c>
      <c r="L2654" s="377" t="s">
        <v>28</v>
      </c>
      <c r="M2654" s="378"/>
    </row>
    <row r="2655" spans="2:13">
      <c r="B2655" s="51" t="s">
        <v>480</v>
      </c>
      <c r="C2655" s="51" t="s">
        <v>498</v>
      </c>
      <c r="D2655" s="51" t="s">
        <v>731</v>
      </c>
      <c r="E2655" s="51"/>
      <c r="F2655" s="51"/>
      <c r="G2655" s="51"/>
      <c r="H2655" s="51"/>
      <c r="I2655" s="51"/>
      <c r="J2655" s="375"/>
      <c r="K2655" s="376" t="s">
        <v>668</v>
      </c>
      <c r="L2655" s="377" t="s">
        <v>28</v>
      </c>
      <c r="M2655" s="378"/>
    </row>
    <row r="2656" spans="2:13">
      <c r="B2656" s="51" t="s">
        <v>480</v>
      </c>
      <c r="C2656" s="51" t="s">
        <v>498</v>
      </c>
      <c r="D2656" s="51" t="s">
        <v>733</v>
      </c>
      <c r="E2656" s="51"/>
      <c r="F2656" s="51"/>
      <c r="G2656" s="51"/>
      <c r="H2656" s="51"/>
      <c r="I2656" s="51"/>
      <c r="J2656" s="375"/>
      <c r="K2656" s="376" t="s">
        <v>668</v>
      </c>
      <c r="L2656" s="377" t="s">
        <v>28</v>
      </c>
      <c r="M2656" s="378"/>
    </row>
    <row r="2657" spans="2:13">
      <c r="B2657" s="51" t="s">
        <v>480</v>
      </c>
      <c r="C2657" s="51" t="s">
        <v>498</v>
      </c>
      <c r="D2657" s="51" t="s">
        <v>735</v>
      </c>
      <c r="E2657" s="51"/>
      <c r="F2657" s="51"/>
      <c r="G2657" s="51"/>
      <c r="H2657" s="51"/>
      <c r="I2657" s="51"/>
      <c r="J2657" s="375"/>
      <c r="K2657" s="376" t="s">
        <v>91</v>
      </c>
      <c r="L2657" s="377" t="s">
        <v>28</v>
      </c>
      <c r="M2657" s="378"/>
    </row>
    <row r="2658" spans="2:13">
      <c r="B2658" s="51" t="s">
        <v>480</v>
      </c>
      <c r="C2658" s="51" t="s">
        <v>498</v>
      </c>
      <c r="D2658" s="51" t="s">
        <v>737</v>
      </c>
      <c r="E2658" s="51"/>
      <c r="F2658" s="51"/>
      <c r="G2658" s="51"/>
      <c r="H2658" s="51"/>
      <c r="I2658" s="51"/>
      <c r="J2658" s="375"/>
      <c r="K2658" s="376" t="s">
        <v>91</v>
      </c>
      <c r="L2658" s="377" t="s">
        <v>28</v>
      </c>
      <c r="M2658" s="378"/>
    </row>
    <row r="2659" spans="2:13">
      <c r="B2659" s="51" t="s">
        <v>480</v>
      </c>
      <c r="C2659" s="51" t="s">
        <v>498</v>
      </c>
      <c r="D2659" s="51" t="s">
        <v>739</v>
      </c>
      <c r="E2659" s="51"/>
      <c r="F2659" s="51"/>
      <c r="G2659" s="51"/>
      <c r="H2659" s="51"/>
      <c r="I2659" s="51"/>
      <c r="J2659" s="375"/>
      <c r="K2659" s="376" t="s">
        <v>91</v>
      </c>
      <c r="L2659" s="377" t="s">
        <v>28</v>
      </c>
      <c r="M2659" s="378"/>
    </row>
    <row r="2660" spans="2:13">
      <c r="B2660" s="51" t="s">
        <v>480</v>
      </c>
      <c r="C2660" s="51" t="s">
        <v>498</v>
      </c>
      <c r="D2660" s="51" t="s">
        <v>741</v>
      </c>
      <c r="E2660" s="51"/>
      <c r="F2660" s="51"/>
      <c r="G2660" s="51"/>
      <c r="H2660" s="51"/>
      <c r="I2660" s="51"/>
      <c r="J2660" s="375"/>
      <c r="K2660" s="376" t="s">
        <v>91</v>
      </c>
      <c r="L2660" s="377" t="s">
        <v>28</v>
      </c>
      <c r="M2660" s="378"/>
    </row>
    <row r="2661" spans="2:13">
      <c r="B2661" s="51" t="s">
        <v>480</v>
      </c>
      <c r="C2661" s="51" t="s">
        <v>498</v>
      </c>
      <c r="D2661" s="51" t="s">
        <v>499</v>
      </c>
      <c r="E2661" s="51"/>
      <c r="F2661" s="51"/>
      <c r="G2661" s="51"/>
      <c r="H2661" s="51"/>
      <c r="I2661" s="51"/>
      <c r="J2661" s="375"/>
      <c r="K2661" s="376" t="s">
        <v>2641</v>
      </c>
      <c r="L2661" s="377" t="s">
        <v>28</v>
      </c>
      <c r="M2661" s="378" t="s">
        <v>123</v>
      </c>
    </row>
    <row r="2662" spans="2:13">
      <c r="B2662" s="51" t="s">
        <v>480</v>
      </c>
      <c r="C2662" s="51" t="s">
        <v>498</v>
      </c>
      <c r="D2662" s="51" t="s">
        <v>743</v>
      </c>
      <c r="E2662" s="51"/>
      <c r="F2662" s="51"/>
      <c r="G2662" s="51"/>
      <c r="H2662" s="51"/>
      <c r="I2662" s="51"/>
      <c r="J2662" s="375"/>
      <c r="K2662" s="376" t="s">
        <v>91</v>
      </c>
      <c r="L2662" s="377" t="s">
        <v>28</v>
      </c>
      <c r="M2662" s="378"/>
    </row>
    <row r="2663" spans="2:13">
      <c r="B2663" s="51" t="s">
        <v>480</v>
      </c>
      <c r="C2663" s="51" t="s">
        <v>498</v>
      </c>
      <c r="D2663" s="51" t="s">
        <v>745</v>
      </c>
      <c r="E2663" s="51"/>
      <c r="F2663" s="51"/>
      <c r="G2663" s="51"/>
      <c r="H2663" s="51"/>
      <c r="I2663" s="51"/>
      <c r="J2663" s="375"/>
      <c r="K2663" s="376" t="s">
        <v>91</v>
      </c>
      <c r="L2663" s="377" t="s">
        <v>28</v>
      </c>
      <c r="M2663" s="378"/>
    </row>
    <row r="2664" spans="2:13">
      <c r="B2664" s="51" t="s">
        <v>480</v>
      </c>
      <c r="C2664" s="51" t="s">
        <v>498</v>
      </c>
      <c r="D2664" s="51" t="s">
        <v>747</v>
      </c>
      <c r="E2664" s="51"/>
      <c r="F2664" s="51"/>
      <c r="G2664" s="51"/>
      <c r="H2664" s="51"/>
      <c r="I2664" s="51"/>
      <c r="J2664" s="375"/>
      <c r="K2664" s="376" t="s">
        <v>91</v>
      </c>
      <c r="L2664" s="377" t="s">
        <v>28</v>
      </c>
      <c r="M2664" s="378"/>
    </row>
    <row r="2665" spans="2:13">
      <c r="B2665" s="51" t="s">
        <v>480</v>
      </c>
      <c r="C2665" s="51" t="s">
        <v>498</v>
      </c>
      <c r="D2665" s="51" t="s">
        <v>749</v>
      </c>
      <c r="E2665" s="51"/>
      <c r="F2665" s="51"/>
      <c r="G2665" s="51"/>
      <c r="H2665" s="51"/>
      <c r="I2665" s="51"/>
      <c r="J2665" s="375"/>
      <c r="K2665" s="376" t="s">
        <v>91</v>
      </c>
      <c r="L2665" s="377" t="s">
        <v>28</v>
      </c>
      <c r="M2665" s="378"/>
    </row>
    <row r="2666" spans="2:13">
      <c r="B2666" s="51" t="s">
        <v>480</v>
      </c>
      <c r="C2666" s="51" t="s">
        <v>498</v>
      </c>
      <c r="D2666" s="51" t="s">
        <v>751</v>
      </c>
      <c r="E2666" s="51"/>
      <c r="F2666" s="51"/>
      <c r="G2666" s="51"/>
      <c r="H2666" s="51"/>
      <c r="I2666" s="51"/>
      <c r="J2666" s="375"/>
      <c r="K2666" s="376" t="s">
        <v>91</v>
      </c>
      <c r="L2666" s="377" t="s">
        <v>28</v>
      </c>
      <c r="M2666" s="378"/>
    </row>
    <row r="2667" spans="2:13">
      <c r="B2667" s="51" t="s">
        <v>480</v>
      </c>
      <c r="C2667" s="51" t="s">
        <v>498</v>
      </c>
      <c r="D2667" s="51" t="s">
        <v>753</v>
      </c>
      <c r="E2667" s="51"/>
      <c r="F2667" s="51"/>
      <c r="G2667" s="51"/>
      <c r="H2667" s="51"/>
      <c r="I2667" s="51"/>
      <c r="J2667" s="375"/>
      <c r="K2667" s="376" t="s">
        <v>91</v>
      </c>
      <c r="L2667" s="377" t="s">
        <v>28</v>
      </c>
      <c r="M2667" s="378"/>
    </row>
    <row r="2668" spans="2:13">
      <c r="B2668" s="51" t="s">
        <v>480</v>
      </c>
      <c r="C2668" s="51" t="s">
        <v>498</v>
      </c>
      <c r="D2668" s="51" t="s">
        <v>755</v>
      </c>
      <c r="E2668" s="51"/>
      <c r="F2668" s="51"/>
      <c r="G2668" s="51"/>
      <c r="H2668" s="51"/>
      <c r="I2668" s="51"/>
      <c r="J2668" s="375"/>
      <c r="K2668" s="376" t="s">
        <v>91</v>
      </c>
      <c r="L2668" s="377" t="s">
        <v>28</v>
      </c>
      <c r="M2668" s="378"/>
    </row>
    <row r="2669" spans="2:13">
      <c r="B2669" s="51" t="s">
        <v>480</v>
      </c>
      <c r="C2669" s="51" t="s">
        <v>498</v>
      </c>
      <c r="D2669" s="51" t="s">
        <v>757</v>
      </c>
      <c r="E2669" s="51"/>
      <c r="F2669" s="51"/>
      <c r="G2669" s="51"/>
      <c r="H2669" s="51"/>
      <c r="I2669" s="51"/>
      <c r="J2669" s="375"/>
      <c r="K2669" s="376" t="s">
        <v>91</v>
      </c>
      <c r="L2669" s="377" t="s">
        <v>28</v>
      </c>
      <c r="M2669" s="378"/>
    </row>
    <row r="2670" spans="2:13">
      <c r="B2670" s="51" t="s">
        <v>480</v>
      </c>
      <c r="C2670" s="51" t="s">
        <v>759</v>
      </c>
      <c r="D2670" s="51" t="s">
        <v>760</v>
      </c>
      <c r="E2670" s="51"/>
      <c r="F2670" s="51"/>
      <c r="G2670" s="51"/>
      <c r="H2670" s="51"/>
      <c r="I2670" s="51"/>
      <c r="J2670" s="375"/>
      <c r="K2670" s="376" t="s">
        <v>91</v>
      </c>
      <c r="L2670" s="377" t="s">
        <v>28</v>
      </c>
      <c r="M2670" s="378"/>
    </row>
    <row r="2671" spans="2:13">
      <c r="B2671" s="51" t="s">
        <v>480</v>
      </c>
      <c r="C2671" s="51" t="s">
        <v>759</v>
      </c>
      <c r="D2671" s="51" t="s">
        <v>762</v>
      </c>
      <c r="E2671" s="51"/>
      <c r="F2671" s="51"/>
      <c r="G2671" s="51"/>
      <c r="H2671" s="51"/>
      <c r="I2671" s="51"/>
      <c r="J2671" s="375"/>
      <c r="K2671" s="376" t="s">
        <v>91</v>
      </c>
      <c r="L2671" s="377" t="s">
        <v>28</v>
      </c>
      <c r="M2671" s="378"/>
    </row>
    <row r="2672" spans="2:13">
      <c r="B2672" s="51" t="s">
        <v>480</v>
      </c>
      <c r="C2672" s="51" t="s">
        <v>501</v>
      </c>
      <c r="D2672" s="51" t="s">
        <v>764</v>
      </c>
      <c r="E2672" s="51"/>
      <c r="F2672" s="51"/>
      <c r="G2672" s="51"/>
      <c r="H2672" s="51"/>
      <c r="I2672" s="51"/>
      <c r="J2672" s="375"/>
      <c r="K2672" s="376" t="s">
        <v>91</v>
      </c>
      <c r="L2672" s="377" t="s">
        <v>28</v>
      </c>
      <c r="M2672" s="378"/>
    </row>
    <row r="2673" spans="2:13">
      <c r="B2673" s="51" t="s">
        <v>480</v>
      </c>
      <c r="C2673" s="51" t="s">
        <v>501</v>
      </c>
      <c r="D2673" s="51" t="s">
        <v>502</v>
      </c>
      <c r="E2673" s="51"/>
      <c r="F2673" s="51"/>
      <c r="G2673" s="51"/>
      <c r="H2673" s="51"/>
      <c r="I2673" s="51"/>
      <c r="J2673" s="375"/>
      <c r="K2673" s="376" t="s">
        <v>869</v>
      </c>
      <c r="L2673" s="377" t="s">
        <v>28</v>
      </c>
      <c r="M2673" s="378" t="s">
        <v>123</v>
      </c>
    </row>
    <row r="2674" spans="2:13">
      <c r="B2674" s="51" t="s">
        <v>480</v>
      </c>
      <c r="C2674" s="51" t="s">
        <v>501</v>
      </c>
      <c r="D2674" s="51" t="s">
        <v>766</v>
      </c>
      <c r="E2674" s="51"/>
      <c r="F2674" s="51"/>
      <c r="G2674" s="51"/>
      <c r="H2674" s="51"/>
      <c r="I2674" s="51"/>
      <c r="J2674" s="375"/>
      <c r="K2674" s="376" t="s">
        <v>91</v>
      </c>
      <c r="L2674" s="377" t="s">
        <v>28</v>
      </c>
      <c r="M2674" s="378"/>
    </row>
    <row r="2675" spans="2:13">
      <c r="B2675" s="51" t="s">
        <v>480</v>
      </c>
      <c r="C2675" s="51" t="s">
        <v>501</v>
      </c>
      <c r="D2675" s="51" t="s">
        <v>768</v>
      </c>
      <c r="E2675" s="51"/>
      <c r="F2675" s="51"/>
      <c r="G2675" s="51"/>
      <c r="H2675" s="51"/>
      <c r="I2675" s="51"/>
      <c r="J2675" s="375"/>
      <c r="K2675" s="376" t="s">
        <v>91</v>
      </c>
      <c r="L2675" s="377" t="s">
        <v>28</v>
      </c>
      <c r="M2675" s="378"/>
    </row>
    <row r="2676" spans="2:13">
      <c r="B2676" s="51" t="s">
        <v>480</v>
      </c>
      <c r="C2676" s="51" t="s">
        <v>501</v>
      </c>
      <c r="D2676" s="51" t="s">
        <v>770</v>
      </c>
      <c r="E2676" s="51"/>
      <c r="F2676" s="51"/>
      <c r="G2676" s="51"/>
      <c r="H2676" s="51"/>
      <c r="I2676" s="51"/>
      <c r="J2676" s="375"/>
      <c r="K2676" s="376" t="s">
        <v>91</v>
      </c>
      <c r="L2676" s="377" t="s">
        <v>28</v>
      </c>
      <c r="M2676" s="378"/>
    </row>
    <row r="2677" spans="2:13">
      <c r="B2677" s="51" t="s">
        <v>480</v>
      </c>
      <c r="C2677" s="51" t="s">
        <v>501</v>
      </c>
      <c r="D2677" s="51" t="s">
        <v>772</v>
      </c>
      <c r="E2677" s="51"/>
      <c r="F2677" s="51"/>
      <c r="G2677" s="51"/>
      <c r="H2677" s="51"/>
      <c r="I2677" s="51"/>
      <c r="J2677" s="375"/>
      <c r="K2677" s="376" t="s">
        <v>91</v>
      </c>
      <c r="L2677" s="377" t="s">
        <v>28</v>
      </c>
      <c r="M2677" s="378"/>
    </row>
    <row r="2678" spans="2:13">
      <c r="B2678" s="51" t="s">
        <v>480</v>
      </c>
      <c r="C2678" s="51" t="s">
        <v>501</v>
      </c>
      <c r="D2678" s="51" t="s">
        <v>774</v>
      </c>
      <c r="E2678" s="51"/>
      <c r="F2678" s="51"/>
      <c r="G2678" s="51"/>
      <c r="H2678" s="51"/>
      <c r="I2678" s="51"/>
      <c r="J2678" s="375"/>
      <c r="K2678" s="376" t="s">
        <v>91</v>
      </c>
      <c r="L2678" s="377" t="s">
        <v>28</v>
      </c>
      <c r="M2678" s="378"/>
    </row>
    <row r="2679" spans="2:13">
      <c r="B2679" s="51" t="s">
        <v>480</v>
      </c>
      <c r="C2679" s="51" t="s">
        <v>501</v>
      </c>
      <c r="D2679" s="51" t="s">
        <v>776</v>
      </c>
      <c r="E2679" s="51"/>
      <c r="F2679" s="51"/>
      <c r="G2679" s="51"/>
      <c r="H2679" s="51"/>
      <c r="I2679" s="51"/>
      <c r="J2679" s="375"/>
      <c r="K2679" s="376" t="s">
        <v>91</v>
      </c>
      <c r="L2679" s="377" t="s">
        <v>28</v>
      </c>
      <c r="M2679" s="378"/>
    </row>
    <row r="2680" spans="2:13">
      <c r="B2680" s="51" t="s">
        <v>480</v>
      </c>
      <c r="C2680" s="51" t="s">
        <v>778</v>
      </c>
      <c r="D2680" s="51" t="s">
        <v>779</v>
      </c>
      <c r="E2680" s="51"/>
      <c r="F2680" s="51"/>
      <c r="G2680" s="51"/>
      <c r="H2680" s="51"/>
      <c r="I2680" s="51"/>
      <c r="J2680" s="375"/>
      <c r="K2680" s="376" t="s">
        <v>91</v>
      </c>
      <c r="L2680" s="377" t="s">
        <v>28</v>
      </c>
      <c r="M2680" s="378"/>
    </row>
    <row r="2681" spans="2:13">
      <c r="B2681" s="51" t="s">
        <v>480</v>
      </c>
      <c r="C2681" s="51" t="s">
        <v>781</v>
      </c>
      <c r="D2681" s="51" t="s">
        <v>782</v>
      </c>
      <c r="E2681" s="51"/>
      <c r="F2681" s="51"/>
      <c r="G2681" s="51"/>
      <c r="H2681" s="51"/>
      <c r="I2681" s="51"/>
      <c r="J2681" s="375"/>
      <c r="K2681" s="376" t="s">
        <v>91</v>
      </c>
      <c r="L2681" s="377" t="s">
        <v>28</v>
      </c>
      <c r="M2681" s="378"/>
    </row>
    <row r="2682" spans="2:13">
      <c r="B2682" s="51" t="s">
        <v>480</v>
      </c>
      <c r="C2682" s="51" t="s">
        <v>784</v>
      </c>
      <c r="D2682" s="51" t="s">
        <v>785</v>
      </c>
      <c r="E2682" s="51"/>
      <c r="F2682" s="51"/>
      <c r="G2682" s="51"/>
      <c r="H2682" s="51"/>
      <c r="I2682" s="51"/>
      <c r="J2682" s="375"/>
      <c r="K2682" s="376" t="s">
        <v>91</v>
      </c>
      <c r="L2682" s="377" t="s">
        <v>28</v>
      </c>
      <c r="M2682" s="378"/>
    </row>
    <row r="2683" spans="2:13">
      <c r="B2683" s="51" t="s">
        <v>480</v>
      </c>
      <c r="C2683" s="51" t="s">
        <v>787</v>
      </c>
      <c r="D2683" s="51" t="s">
        <v>788</v>
      </c>
      <c r="E2683" s="51"/>
      <c r="F2683" s="51"/>
      <c r="G2683" s="51"/>
      <c r="H2683" s="51"/>
      <c r="I2683" s="51"/>
      <c r="J2683" s="375"/>
      <c r="K2683" s="376" t="s">
        <v>668</v>
      </c>
      <c r="L2683" s="377" t="s">
        <v>28</v>
      </c>
      <c r="M2683" s="378"/>
    </row>
    <row r="2684" spans="2:13">
      <c r="B2684" s="51" t="s">
        <v>480</v>
      </c>
      <c r="C2684" s="51" t="s">
        <v>787</v>
      </c>
      <c r="D2684" s="51" t="s">
        <v>790</v>
      </c>
      <c r="E2684" s="51"/>
      <c r="F2684" s="51"/>
      <c r="G2684" s="51"/>
      <c r="H2684" s="51"/>
      <c r="I2684" s="51"/>
      <c r="J2684" s="375"/>
      <c r="K2684" s="376" t="s">
        <v>668</v>
      </c>
      <c r="L2684" s="377" t="s">
        <v>28</v>
      </c>
      <c r="M2684" s="378"/>
    </row>
    <row r="2685" spans="2:13">
      <c r="B2685" s="51" t="s">
        <v>480</v>
      </c>
      <c r="C2685" s="51" t="s">
        <v>787</v>
      </c>
      <c r="D2685" s="51" t="s">
        <v>792</v>
      </c>
      <c r="E2685" s="51"/>
      <c r="F2685" s="51"/>
      <c r="G2685" s="51"/>
      <c r="H2685" s="51"/>
      <c r="I2685" s="51"/>
      <c r="J2685" s="375"/>
      <c r="K2685" s="376" t="s">
        <v>91</v>
      </c>
      <c r="L2685" s="377" t="s">
        <v>28</v>
      </c>
      <c r="M2685" s="378"/>
    </row>
    <row r="2686" spans="2:13">
      <c r="B2686" s="51" t="s">
        <v>480</v>
      </c>
      <c r="C2686" s="51" t="s">
        <v>794</v>
      </c>
      <c r="D2686" s="51" t="s">
        <v>795</v>
      </c>
      <c r="E2686" s="51"/>
      <c r="F2686" s="51"/>
      <c r="G2686" s="51"/>
      <c r="H2686" s="51"/>
      <c r="I2686" s="51"/>
      <c r="J2686" s="375"/>
      <c r="K2686" s="378" t="s">
        <v>668</v>
      </c>
      <c r="L2686" s="377" t="s">
        <v>30</v>
      </c>
      <c r="M2686" s="378"/>
    </row>
    <row r="2687" spans="2:13">
      <c r="B2687" s="51" t="s">
        <v>480</v>
      </c>
      <c r="C2687" s="51" t="s">
        <v>797</v>
      </c>
      <c r="D2687" s="51" t="s">
        <v>798</v>
      </c>
      <c r="E2687" s="51"/>
      <c r="F2687" s="51"/>
      <c r="G2687" s="51"/>
      <c r="H2687" s="51"/>
      <c r="I2687" s="51"/>
      <c r="J2687" s="375"/>
      <c r="K2687" s="376" t="s">
        <v>668</v>
      </c>
      <c r="L2687" s="377" t="s">
        <v>30</v>
      </c>
      <c r="M2687" s="378"/>
    </row>
    <row r="2688" spans="2:13">
      <c r="B2688" s="51" t="s">
        <v>480</v>
      </c>
      <c r="C2688" s="51" t="s">
        <v>797</v>
      </c>
      <c r="D2688" s="51" t="s">
        <v>800</v>
      </c>
      <c r="E2688" s="51"/>
      <c r="F2688" s="51"/>
      <c r="G2688" s="51"/>
      <c r="H2688" s="51"/>
      <c r="I2688" s="51"/>
      <c r="J2688" s="375"/>
      <c r="K2688" s="376" t="s">
        <v>668</v>
      </c>
      <c r="L2688" s="377" t="s">
        <v>30</v>
      </c>
      <c r="M2688" s="378"/>
    </row>
    <row r="2689" spans="2:13">
      <c r="B2689" s="51" t="s">
        <v>480</v>
      </c>
      <c r="C2689" s="51" t="s">
        <v>797</v>
      </c>
      <c r="D2689" s="51" t="s">
        <v>802</v>
      </c>
      <c r="E2689" s="51"/>
      <c r="F2689" s="51"/>
      <c r="G2689" s="51"/>
      <c r="H2689" s="51"/>
      <c r="I2689" s="51"/>
      <c r="J2689" s="375"/>
      <c r="K2689" s="376" t="s">
        <v>668</v>
      </c>
      <c r="L2689" s="377" t="s">
        <v>30</v>
      </c>
      <c r="M2689" s="378"/>
    </row>
    <row r="2690" spans="2:13">
      <c r="B2690" s="51" t="s">
        <v>480</v>
      </c>
      <c r="C2690" s="51" t="s">
        <v>804</v>
      </c>
      <c r="D2690" s="51" t="s">
        <v>805</v>
      </c>
      <c r="E2690" s="51"/>
      <c r="F2690" s="51"/>
      <c r="G2690" s="51"/>
      <c r="H2690" s="51"/>
      <c r="I2690" s="51"/>
      <c r="J2690" s="375"/>
      <c r="K2690" s="376" t="s">
        <v>668</v>
      </c>
      <c r="L2690" s="377" t="s">
        <v>30</v>
      </c>
      <c r="M2690" s="378"/>
    </row>
    <row r="2691" spans="2:13">
      <c r="B2691" s="51" t="s">
        <v>480</v>
      </c>
      <c r="C2691" s="51" t="s">
        <v>807</v>
      </c>
      <c r="D2691" s="51" t="s">
        <v>808</v>
      </c>
      <c r="E2691" s="51"/>
      <c r="F2691" s="51"/>
      <c r="G2691" s="51"/>
      <c r="H2691" s="51"/>
      <c r="I2691" s="51"/>
      <c r="J2691" s="375"/>
      <c r="K2691" s="376" t="s">
        <v>668</v>
      </c>
      <c r="L2691" s="377" t="s">
        <v>30</v>
      </c>
      <c r="M2691" s="378"/>
    </row>
    <row r="2692" spans="2:13">
      <c r="B2692" s="51" t="s">
        <v>480</v>
      </c>
      <c r="C2692" s="51" t="s">
        <v>807</v>
      </c>
      <c r="D2692" s="51" t="s">
        <v>810</v>
      </c>
      <c r="E2692" s="51"/>
      <c r="F2692" s="51"/>
      <c r="G2692" s="51"/>
      <c r="H2692" s="51"/>
      <c r="I2692" s="51"/>
      <c r="J2692" s="375"/>
      <c r="K2692" s="376" t="s">
        <v>668</v>
      </c>
      <c r="L2692" s="377" t="s">
        <v>30</v>
      </c>
      <c r="M2692" s="378"/>
    </row>
    <row r="2693" spans="2:13">
      <c r="B2693" s="51" t="s">
        <v>480</v>
      </c>
      <c r="C2693" s="51" t="s">
        <v>807</v>
      </c>
      <c r="D2693" s="51" t="s">
        <v>812</v>
      </c>
      <c r="E2693" s="51"/>
      <c r="F2693" s="51"/>
      <c r="G2693" s="51"/>
      <c r="H2693" s="51"/>
      <c r="I2693" s="51"/>
      <c r="J2693" s="375"/>
      <c r="K2693" s="376" t="s">
        <v>91</v>
      </c>
      <c r="L2693" s="377" t="s">
        <v>30</v>
      </c>
      <c r="M2693" s="378"/>
    </row>
    <row r="2694" spans="2:13">
      <c r="B2694" s="51" t="s">
        <v>480</v>
      </c>
      <c r="C2694" s="51" t="s">
        <v>807</v>
      </c>
      <c r="D2694" s="51" t="s">
        <v>814</v>
      </c>
      <c r="E2694" s="51"/>
      <c r="F2694" s="51"/>
      <c r="G2694" s="51"/>
      <c r="H2694" s="51"/>
      <c r="I2694" s="51"/>
      <c r="J2694" s="375"/>
      <c r="K2694" s="376" t="s">
        <v>668</v>
      </c>
      <c r="L2694" s="377" t="s">
        <v>30</v>
      </c>
      <c r="M2694" s="378"/>
    </row>
    <row r="2695" spans="2:13">
      <c r="B2695" s="51" t="s">
        <v>480</v>
      </c>
      <c r="C2695" s="51" t="s">
        <v>807</v>
      </c>
      <c r="D2695" s="51" t="s">
        <v>816</v>
      </c>
      <c r="E2695" s="51"/>
      <c r="F2695" s="51"/>
      <c r="G2695" s="51"/>
      <c r="H2695" s="51"/>
      <c r="I2695" s="51"/>
      <c r="J2695" s="375"/>
      <c r="K2695" s="376" t="s">
        <v>91</v>
      </c>
      <c r="L2695" s="377" t="s">
        <v>30</v>
      </c>
      <c r="M2695" s="378"/>
    </row>
    <row r="2696" spans="2:13">
      <c r="B2696" s="51" t="s">
        <v>480</v>
      </c>
      <c r="C2696" s="51" t="s">
        <v>807</v>
      </c>
      <c r="D2696" s="51" t="s">
        <v>818</v>
      </c>
      <c r="E2696" s="51"/>
      <c r="F2696" s="51"/>
      <c r="G2696" s="51"/>
      <c r="H2696" s="51"/>
      <c r="I2696" s="51"/>
      <c r="J2696" s="375"/>
      <c r="K2696" s="376" t="s">
        <v>91</v>
      </c>
      <c r="L2696" s="377" t="s">
        <v>30</v>
      </c>
      <c r="M2696" s="378"/>
    </row>
    <row r="2697" spans="2:13">
      <c r="B2697" s="51" t="s">
        <v>480</v>
      </c>
      <c r="C2697" s="51" t="s">
        <v>807</v>
      </c>
      <c r="D2697" s="51" t="s">
        <v>820</v>
      </c>
      <c r="E2697" s="51"/>
      <c r="F2697" s="51"/>
      <c r="G2697" s="51"/>
      <c r="H2697" s="51"/>
      <c r="I2697" s="51"/>
      <c r="J2697" s="375"/>
      <c r="K2697" s="376" t="s">
        <v>91</v>
      </c>
      <c r="L2697" s="377" t="s">
        <v>30</v>
      </c>
      <c r="M2697" s="378"/>
    </row>
    <row r="2698" spans="2:13">
      <c r="B2698" s="51" t="s">
        <v>480</v>
      </c>
      <c r="C2698" s="51" t="s">
        <v>807</v>
      </c>
      <c r="D2698" s="51" t="s">
        <v>822</v>
      </c>
      <c r="E2698" s="51"/>
      <c r="F2698" s="51"/>
      <c r="G2698" s="51"/>
      <c r="H2698" s="51"/>
      <c r="I2698" s="51"/>
      <c r="J2698" s="375"/>
      <c r="K2698" s="376" t="s">
        <v>668</v>
      </c>
      <c r="L2698" s="377" t="s">
        <v>30</v>
      </c>
      <c r="M2698" s="378"/>
    </row>
    <row r="2699" spans="2:13">
      <c r="B2699" s="51" t="s">
        <v>480</v>
      </c>
      <c r="C2699" s="51" t="s">
        <v>807</v>
      </c>
      <c r="D2699" s="51" t="s">
        <v>824</v>
      </c>
      <c r="E2699" s="51"/>
      <c r="F2699" s="51"/>
      <c r="G2699" s="51"/>
      <c r="H2699" s="51"/>
      <c r="I2699" s="51"/>
      <c r="J2699" s="375"/>
      <c r="K2699" s="376" t="s">
        <v>668</v>
      </c>
      <c r="L2699" s="377" t="s">
        <v>30</v>
      </c>
      <c r="M2699" s="378"/>
    </row>
    <row r="2700" spans="2:13">
      <c r="B2700" s="51" t="s">
        <v>480</v>
      </c>
      <c r="C2700" s="51" t="s">
        <v>807</v>
      </c>
      <c r="D2700" s="51" t="s">
        <v>826</v>
      </c>
      <c r="E2700" s="51"/>
      <c r="F2700" s="51"/>
      <c r="G2700" s="51"/>
      <c r="H2700" s="51"/>
      <c r="I2700" s="51"/>
      <c r="J2700" s="375"/>
      <c r="K2700" s="376" t="s">
        <v>668</v>
      </c>
      <c r="L2700" s="377" t="s">
        <v>30</v>
      </c>
      <c r="M2700" s="378"/>
    </row>
    <row r="2701" spans="2:13">
      <c r="B2701" s="51" t="s">
        <v>480</v>
      </c>
      <c r="C2701" s="51" t="s">
        <v>807</v>
      </c>
      <c r="D2701" s="51" t="s">
        <v>828</v>
      </c>
      <c r="E2701" s="51"/>
      <c r="F2701" s="51"/>
      <c r="G2701" s="51"/>
      <c r="H2701" s="51"/>
      <c r="I2701" s="51"/>
      <c r="J2701" s="375"/>
      <c r="K2701" s="376" t="s">
        <v>668</v>
      </c>
      <c r="L2701" s="377" t="s">
        <v>30</v>
      </c>
      <c r="M2701" s="378"/>
    </row>
    <row r="2702" spans="2:13">
      <c r="B2702" s="51" t="s">
        <v>480</v>
      </c>
      <c r="C2702" s="51" t="s">
        <v>830</v>
      </c>
      <c r="D2702" s="51" t="s">
        <v>831</v>
      </c>
      <c r="E2702" s="51"/>
      <c r="F2702" s="51"/>
      <c r="G2702" s="51"/>
      <c r="H2702" s="51"/>
      <c r="I2702" s="51"/>
      <c r="J2702" s="375"/>
      <c r="K2702" s="376" t="s">
        <v>668</v>
      </c>
      <c r="L2702" s="377" t="s">
        <v>30</v>
      </c>
      <c r="M2702" s="378"/>
    </row>
    <row r="2703" spans="2:13">
      <c r="B2703" s="51" t="s">
        <v>480</v>
      </c>
      <c r="C2703" s="51" t="s">
        <v>833</v>
      </c>
      <c r="D2703" s="51" t="s">
        <v>834</v>
      </c>
      <c r="E2703" s="51"/>
      <c r="F2703" s="51"/>
      <c r="G2703" s="51"/>
      <c r="H2703" s="51"/>
      <c r="I2703" s="51"/>
      <c r="J2703" s="375"/>
      <c r="K2703" s="376" t="s">
        <v>91</v>
      </c>
      <c r="L2703" s="377" t="s">
        <v>30</v>
      </c>
      <c r="M2703" s="378"/>
    </row>
    <row r="2704" spans="2:13">
      <c r="B2704" s="51" t="s">
        <v>480</v>
      </c>
      <c r="C2704" s="51" t="s">
        <v>562</v>
      </c>
      <c r="D2704" s="51" t="s">
        <v>563</v>
      </c>
      <c r="E2704" s="51"/>
      <c r="F2704" s="51"/>
      <c r="G2704" s="51"/>
      <c r="H2704" s="51"/>
      <c r="I2704" s="51"/>
      <c r="J2704" s="375"/>
      <c r="K2704" s="376" t="s">
        <v>564</v>
      </c>
      <c r="L2704" s="377" t="s">
        <v>30</v>
      </c>
      <c r="M2704" s="378" t="s">
        <v>120</v>
      </c>
    </row>
    <row r="2705" spans="2:13">
      <c r="B2705" s="51" t="s">
        <v>480</v>
      </c>
      <c r="C2705" s="379" t="s">
        <v>562</v>
      </c>
      <c r="D2705" s="379" t="s">
        <v>566</v>
      </c>
      <c r="E2705" s="379"/>
      <c r="F2705" s="379"/>
      <c r="G2705" s="379"/>
      <c r="H2705" s="379"/>
      <c r="I2705" s="379"/>
      <c r="J2705" s="380"/>
      <c r="K2705" s="381" t="s">
        <v>567</v>
      </c>
      <c r="L2705" s="382" t="s">
        <v>30</v>
      </c>
      <c r="M2705" s="383" t="s">
        <v>120</v>
      </c>
    </row>
    <row r="2706" spans="2:13">
      <c r="B2706" s="15" t="s">
        <v>480</v>
      </c>
      <c r="C2706" s="15" t="s">
        <v>658</v>
      </c>
      <c r="D2706" s="15" t="s">
        <v>663</v>
      </c>
      <c r="E2706" s="15"/>
      <c r="F2706" s="15"/>
      <c r="G2706" s="15"/>
      <c r="H2706" s="15"/>
      <c r="I2706" s="15"/>
      <c r="J2706" s="97"/>
      <c r="K2706" s="38" t="s">
        <v>664</v>
      </c>
      <c r="L2706" s="373" t="s">
        <v>28</v>
      </c>
      <c r="M2706" s="151"/>
    </row>
    <row r="2707" spans="2:13">
      <c r="B2707" s="375" t="s">
        <v>866</v>
      </c>
      <c r="C2707" s="384" t="s">
        <v>978</v>
      </c>
      <c r="D2707" s="384" t="s">
        <v>1017</v>
      </c>
      <c r="E2707" s="384"/>
      <c r="F2707" s="384"/>
      <c r="G2707" s="384"/>
      <c r="H2707" s="384"/>
      <c r="I2707" s="384"/>
      <c r="J2707" s="384"/>
      <c r="K2707" s="385" t="s">
        <v>600</v>
      </c>
      <c r="L2707" s="386" t="s">
        <v>62</v>
      </c>
      <c r="M2707" s="387"/>
    </row>
    <row r="2708" spans="2:13">
      <c r="B2708" s="375" t="s">
        <v>866</v>
      </c>
      <c r="C2708" s="388" t="s">
        <v>5369</v>
      </c>
      <c r="D2708" s="384" t="s">
        <v>1096</v>
      </c>
      <c r="E2708" s="384"/>
      <c r="F2708" s="384"/>
      <c r="G2708" s="384"/>
      <c r="H2708" s="384"/>
      <c r="I2708" s="384"/>
      <c r="J2708" s="384"/>
      <c r="K2708" s="385" t="s">
        <v>1097</v>
      </c>
      <c r="L2708" s="386" t="s">
        <v>62</v>
      </c>
      <c r="M2708" s="387"/>
    </row>
    <row r="2709" spans="2:13">
      <c r="B2709" s="375" t="s">
        <v>866</v>
      </c>
      <c r="C2709" s="388" t="s">
        <v>5370</v>
      </c>
      <c r="D2709" s="384" t="s">
        <v>1116</v>
      </c>
      <c r="E2709" s="384"/>
      <c r="F2709" s="384"/>
      <c r="G2709" s="384"/>
      <c r="H2709" s="384"/>
      <c r="I2709" s="384"/>
      <c r="J2709" s="384"/>
      <c r="K2709" s="385" t="s">
        <v>1097</v>
      </c>
      <c r="L2709" s="386" t="s">
        <v>62</v>
      </c>
      <c r="M2709" s="387"/>
    </row>
    <row r="2710" spans="2:13">
      <c r="B2710" s="375" t="s">
        <v>866</v>
      </c>
      <c r="C2710" s="384" t="s">
        <v>1118</v>
      </c>
      <c r="D2710" s="384" t="s">
        <v>1119</v>
      </c>
      <c r="E2710" s="384"/>
      <c r="F2710" s="384"/>
      <c r="G2710" s="384"/>
      <c r="H2710" s="384"/>
      <c r="I2710" s="384"/>
      <c r="J2710" s="384"/>
      <c r="K2710" s="385" t="s">
        <v>91</v>
      </c>
      <c r="L2710" s="386" t="s">
        <v>30</v>
      </c>
      <c r="M2710" s="387"/>
    </row>
    <row r="2711" spans="2:13">
      <c r="B2711" s="375" t="s">
        <v>866</v>
      </c>
      <c r="C2711" s="384" t="s">
        <v>1118</v>
      </c>
      <c r="D2711" s="384" t="s">
        <v>1121</v>
      </c>
      <c r="E2711" s="384"/>
      <c r="F2711" s="384"/>
      <c r="G2711" s="384"/>
      <c r="H2711" s="384"/>
      <c r="I2711" s="384"/>
      <c r="J2711" s="384"/>
      <c r="K2711" s="385" t="s">
        <v>1122</v>
      </c>
      <c r="L2711" s="386" t="s">
        <v>30</v>
      </c>
      <c r="M2711" s="387"/>
    </row>
    <row r="2712" spans="2:13">
      <c r="B2712" s="375" t="s">
        <v>866</v>
      </c>
      <c r="C2712" s="384" t="s">
        <v>867</v>
      </c>
      <c r="D2712" s="384" t="s">
        <v>1124</v>
      </c>
      <c r="E2712" s="384"/>
      <c r="F2712" s="384"/>
      <c r="G2712" s="384"/>
      <c r="H2712" s="384"/>
      <c r="I2712" s="384"/>
      <c r="J2712" s="384"/>
      <c r="K2712" s="385" t="s">
        <v>91</v>
      </c>
      <c r="L2712" s="386" t="s">
        <v>30</v>
      </c>
      <c r="M2712" s="387"/>
    </row>
    <row r="2713" spans="2:13">
      <c r="B2713" s="375" t="s">
        <v>866</v>
      </c>
      <c r="C2713" s="384" t="s">
        <v>867</v>
      </c>
      <c r="D2713" s="384" t="s">
        <v>1126</v>
      </c>
      <c r="E2713" s="384"/>
      <c r="F2713" s="384"/>
      <c r="G2713" s="384"/>
      <c r="H2713" s="384"/>
      <c r="I2713" s="384"/>
      <c r="J2713" s="384"/>
      <c r="K2713" s="385" t="s">
        <v>1122</v>
      </c>
      <c r="L2713" s="386" t="s">
        <v>30</v>
      </c>
      <c r="M2713" s="387"/>
    </row>
    <row r="2714" spans="2:13">
      <c r="B2714" s="375" t="s">
        <v>866</v>
      </c>
      <c r="C2714" s="384" t="s">
        <v>867</v>
      </c>
      <c r="D2714" s="384" t="s">
        <v>1128</v>
      </c>
      <c r="E2714" s="384"/>
      <c r="F2714" s="384"/>
      <c r="G2714" s="384"/>
      <c r="H2714" s="384"/>
      <c r="I2714" s="384"/>
      <c r="J2714" s="384"/>
      <c r="K2714" s="385" t="s">
        <v>1122</v>
      </c>
      <c r="L2714" s="386" t="s">
        <v>30</v>
      </c>
      <c r="M2714" s="387"/>
    </row>
    <row r="2715" spans="2:13">
      <c r="B2715" s="375" t="s">
        <v>866</v>
      </c>
      <c r="C2715" s="384" t="s">
        <v>867</v>
      </c>
      <c r="D2715" s="384" t="s">
        <v>1134</v>
      </c>
      <c r="E2715" s="384"/>
      <c r="F2715" s="384"/>
      <c r="G2715" s="384"/>
      <c r="H2715" s="384"/>
      <c r="I2715" s="384"/>
      <c r="J2715" s="384"/>
      <c r="K2715" s="385" t="s">
        <v>1135</v>
      </c>
      <c r="L2715" s="386" t="s">
        <v>30</v>
      </c>
      <c r="M2715" s="387"/>
    </row>
    <row r="2716" spans="2:13">
      <c r="B2716" s="375" t="s">
        <v>866</v>
      </c>
      <c r="C2716" s="384" t="s">
        <v>867</v>
      </c>
      <c r="D2716" s="384" t="s">
        <v>1137</v>
      </c>
      <c r="E2716" s="384"/>
      <c r="F2716" s="384"/>
      <c r="G2716" s="384"/>
      <c r="H2716" s="384"/>
      <c r="I2716" s="384"/>
      <c r="J2716" s="384"/>
      <c r="K2716" s="385" t="s">
        <v>91</v>
      </c>
      <c r="L2716" s="386" t="s">
        <v>30</v>
      </c>
      <c r="M2716" s="387"/>
    </row>
    <row r="2717" spans="2:13">
      <c r="B2717" s="375" t="s">
        <v>866</v>
      </c>
      <c r="C2717" s="384" t="s">
        <v>867</v>
      </c>
      <c r="D2717" s="384" t="s">
        <v>1139</v>
      </c>
      <c r="E2717" s="384"/>
      <c r="F2717" s="384"/>
      <c r="G2717" s="384"/>
      <c r="H2717" s="384"/>
      <c r="I2717" s="384"/>
      <c r="J2717" s="384"/>
      <c r="K2717" s="385" t="s">
        <v>91</v>
      </c>
      <c r="L2717" s="386" t="s">
        <v>30</v>
      </c>
      <c r="M2717" s="387"/>
    </row>
    <row r="2718" spans="2:13">
      <c r="B2718" s="375" t="s">
        <v>866</v>
      </c>
      <c r="C2718" s="384" t="s">
        <v>867</v>
      </c>
      <c r="D2718" s="384" t="s">
        <v>1141</v>
      </c>
      <c r="E2718" s="384"/>
      <c r="F2718" s="384"/>
      <c r="G2718" s="384"/>
      <c r="H2718" s="384"/>
      <c r="I2718" s="384"/>
      <c r="J2718" s="384"/>
      <c r="K2718" s="385" t="s">
        <v>91</v>
      </c>
      <c r="L2718" s="386" t="s">
        <v>30</v>
      </c>
      <c r="M2718" s="387"/>
    </row>
    <row r="2719" spans="2:13">
      <c r="B2719" s="375" t="s">
        <v>866</v>
      </c>
      <c r="C2719" s="384" t="s">
        <v>867</v>
      </c>
      <c r="D2719" s="384" t="s">
        <v>1143</v>
      </c>
      <c r="E2719" s="384"/>
      <c r="F2719" s="384"/>
      <c r="G2719" s="384"/>
      <c r="H2719" s="384"/>
      <c r="I2719" s="384"/>
      <c r="J2719" s="384"/>
      <c r="K2719" s="385" t="s">
        <v>91</v>
      </c>
      <c r="L2719" s="386" t="s">
        <v>30</v>
      </c>
      <c r="M2719" s="387"/>
    </row>
    <row r="2720" spans="2:13">
      <c r="B2720" s="375" t="s">
        <v>866</v>
      </c>
      <c r="C2720" s="384" t="s">
        <v>867</v>
      </c>
      <c r="D2720" s="384" t="s">
        <v>868</v>
      </c>
      <c r="E2720" s="384"/>
      <c r="F2720" s="384"/>
      <c r="G2720" s="384"/>
      <c r="H2720" s="384"/>
      <c r="I2720" s="384"/>
      <c r="J2720" s="384"/>
      <c r="K2720" s="385" t="s">
        <v>869</v>
      </c>
      <c r="L2720" s="386" t="s">
        <v>30</v>
      </c>
      <c r="M2720" s="387" t="s">
        <v>123</v>
      </c>
    </row>
    <row r="2721" spans="2:13">
      <c r="B2721" s="375" t="s">
        <v>866</v>
      </c>
      <c r="C2721" s="384" t="s">
        <v>867</v>
      </c>
      <c r="D2721" s="384" t="s">
        <v>1145</v>
      </c>
      <c r="E2721" s="384"/>
      <c r="F2721" s="384"/>
      <c r="G2721" s="384"/>
      <c r="H2721" s="384"/>
      <c r="I2721" s="384"/>
      <c r="J2721" s="384"/>
      <c r="K2721" s="385" t="s">
        <v>91</v>
      </c>
      <c r="L2721" s="386" t="s">
        <v>30</v>
      </c>
      <c r="M2721" s="387"/>
    </row>
    <row r="2722" spans="2:13">
      <c r="B2722" s="375" t="s">
        <v>866</v>
      </c>
      <c r="C2722" s="384" t="s">
        <v>867</v>
      </c>
      <c r="D2722" s="384" t="s">
        <v>871</v>
      </c>
      <c r="E2722" s="384"/>
      <c r="F2722" s="384"/>
      <c r="G2722" s="384"/>
      <c r="H2722" s="384"/>
      <c r="I2722" s="384"/>
      <c r="J2722" s="384"/>
      <c r="K2722" s="385" t="s">
        <v>869</v>
      </c>
      <c r="L2722" s="386" t="s">
        <v>30</v>
      </c>
      <c r="M2722" s="387" t="s">
        <v>123</v>
      </c>
    </row>
    <row r="2723" spans="2:13">
      <c r="B2723" s="375" t="s">
        <v>866</v>
      </c>
      <c r="C2723" s="384" t="s">
        <v>1151</v>
      </c>
      <c r="D2723" s="384" t="s">
        <v>1154</v>
      </c>
      <c r="E2723" s="384"/>
      <c r="F2723" s="384"/>
      <c r="G2723" s="384"/>
      <c r="H2723" s="384"/>
      <c r="I2723" s="384"/>
      <c r="J2723" s="384"/>
      <c r="K2723" s="385" t="s">
        <v>1135</v>
      </c>
      <c r="L2723" s="386" t="s">
        <v>30</v>
      </c>
      <c r="M2723" s="387"/>
    </row>
    <row r="2724" spans="2:13">
      <c r="B2724" s="375" t="s">
        <v>866</v>
      </c>
      <c r="C2724" s="384" t="s">
        <v>1151</v>
      </c>
      <c r="D2724" s="384" t="s">
        <v>1156</v>
      </c>
      <c r="E2724" s="384"/>
      <c r="F2724" s="384"/>
      <c r="G2724" s="384"/>
      <c r="H2724" s="384"/>
      <c r="I2724" s="384"/>
      <c r="J2724" s="384"/>
      <c r="K2724" s="385" t="s">
        <v>91</v>
      </c>
      <c r="L2724" s="386" t="s">
        <v>30</v>
      </c>
      <c r="M2724" s="387"/>
    </row>
    <row r="2725" spans="2:13">
      <c r="B2725" s="375" t="s">
        <v>866</v>
      </c>
      <c r="C2725" s="384" t="s">
        <v>1151</v>
      </c>
      <c r="D2725" s="384" t="s">
        <v>1158</v>
      </c>
      <c r="E2725" s="384"/>
      <c r="F2725" s="384"/>
      <c r="G2725" s="384"/>
      <c r="H2725" s="384"/>
      <c r="I2725" s="384"/>
      <c r="J2725" s="384"/>
      <c r="K2725" s="385" t="s">
        <v>91</v>
      </c>
      <c r="L2725" s="386" t="s">
        <v>30</v>
      </c>
      <c r="M2725" s="387"/>
    </row>
    <row r="2726" spans="2:13">
      <c r="B2726" s="375" t="s">
        <v>866</v>
      </c>
      <c r="C2726" s="384" t="s">
        <v>1151</v>
      </c>
      <c r="D2726" s="384" t="s">
        <v>1160</v>
      </c>
      <c r="E2726" s="384"/>
      <c r="F2726" s="384"/>
      <c r="G2726" s="384"/>
      <c r="H2726" s="384"/>
      <c r="I2726" s="384"/>
      <c r="J2726" s="384"/>
      <c r="K2726" s="385" t="s">
        <v>1122</v>
      </c>
      <c r="L2726" s="386" t="s">
        <v>30</v>
      </c>
      <c r="M2726" s="387"/>
    </row>
    <row r="2727" spans="2:13">
      <c r="B2727" s="375" t="s">
        <v>866</v>
      </c>
      <c r="C2727" s="384" t="s">
        <v>1151</v>
      </c>
      <c r="D2727" s="384" t="s">
        <v>1162</v>
      </c>
      <c r="E2727" s="384"/>
      <c r="F2727" s="384"/>
      <c r="G2727" s="384"/>
      <c r="H2727" s="384"/>
      <c r="I2727" s="384"/>
      <c r="J2727" s="384"/>
      <c r="K2727" s="385" t="s">
        <v>91</v>
      </c>
      <c r="L2727" s="386" t="s">
        <v>30</v>
      </c>
      <c r="M2727" s="387"/>
    </row>
    <row r="2728" spans="2:13">
      <c r="B2728" s="375" t="s">
        <v>866</v>
      </c>
      <c r="C2728" s="384" t="s">
        <v>1151</v>
      </c>
      <c r="D2728" s="384" t="s">
        <v>1164</v>
      </c>
      <c r="E2728" s="384"/>
      <c r="F2728" s="384"/>
      <c r="G2728" s="384"/>
      <c r="H2728" s="384"/>
      <c r="I2728" s="384"/>
      <c r="J2728" s="384"/>
      <c r="K2728" s="385" t="s">
        <v>1135</v>
      </c>
      <c r="L2728" s="386" t="s">
        <v>30</v>
      </c>
      <c r="M2728" s="387"/>
    </row>
    <row r="2729" spans="2:13">
      <c r="B2729" s="375" t="s">
        <v>866</v>
      </c>
      <c r="C2729" s="384" t="s">
        <v>1151</v>
      </c>
      <c r="D2729" s="384" t="s">
        <v>1166</v>
      </c>
      <c r="E2729" s="384"/>
      <c r="F2729" s="384"/>
      <c r="G2729" s="384"/>
      <c r="H2729" s="384"/>
      <c r="I2729" s="384"/>
      <c r="J2729" s="384"/>
      <c r="K2729" s="385" t="s">
        <v>1122</v>
      </c>
      <c r="L2729" s="386" t="s">
        <v>30</v>
      </c>
      <c r="M2729" s="387"/>
    </row>
    <row r="2730" spans="2:13">
      <c r="B2730" s="375" t="s">
        <v>866</v>
      </c>
      <c r="C2730" s="384" t="s">
        <v>1151</v>
      </c>
      <c r="D2730" s="384" t="s">
        <v>1168</v>
      </c>
      <c r="E2730" s="384"/>
      <c r="F2730" s="384"/>
      <c r="G2730" s="384"/>
      <c r="H2730" s="384"/>
      <c r="I2730" s="384"/>
      <c r="J2730" s="384"/>
      <c r="K2730" s="385" t="s">
        <v>91</v>
      </c>
      <c r="L2730" s="386" t="s">
        <v>30</v>
      </c>
      <c r="M2730" s="387"/>
    </row>
    <row r="2731" spans="2:13">
      <c r="B2731" s="375" t="s">
        <v>866</v>
      </c>
      <c r="C2731" s="384" t="s">
        <v>1151</v>
      </c>
      <c r="D2731" s="384" t="s">
        <v>1170</v>
      </c>
      <c r="E2731" s="384"/>
      <c r="F2731" s="384"/>
      <c r="G2731" s="384"/>
      <c r="H2731" s="384"/>
      <c r="I2731" s="384"/>
      <c r="J2731" s="384"/>
      <c r="K2731" s="385" t="s">
        <v>1122</v>
      </c>
      <c r="L2731" s="386" t="s">
        <v>30</v>
      </c>
      <c r="M2731" s="387"/>
    </row>
    <row r="2732" spans="2:13">
      <c r="B2732" s="375" t="s">
        <v>866</v>
      </c>
      <c r="C2732" s="384" t="s">
        <v>1151</v>
      </c>
      <c r="D2732" s="384" t="s">
        <v>1172</v>
      </c>
      <c r="E2732" s="384"/>
      <c r="F2732" s="384"/>
      <c r="G2732" s="384"/>
      <c r="H2732" s="384"/>
      <c r="I2732" s="384"/>
      <c r="J2732" s="384"/>
      <c r="K2732" s="385" t="s">
        <v>91</v>
      </c>
      <c r="L2732" s="386" t="s">
        <v>30</v>
      </c>
      <c r="M2732" s="387"/>
    </row>
    <row r="2733" spans="2:13">
      <c r="B2733" s="375" t="s">
        <v>866</v>
      </c>
      <c r="C2733" s="384" t="s">
        <v>1151</v>
      </c>
      <c r="D2733" s="384" t="s">
        <v>1174</v>
      </c>
      <c r="E2733" s="384"/>
      <c r="F2733" s="384"/>
      <c r="G2733" s="384"/>
      <c r="H2733" s="384"/>
      <c r="I2733" s="384"/>
      <c r="J2733" s="384"/>
      <c r="K2733" s="385" t="s">
        <v>1122</v>
      </c>
      <c r="L2733" s="386" t="s">
        <v>30</v>
      </c>
      <c r="M2733" s="387"/>
    </row>
    <row r="2734" spans="2:13">
      <c r="B2734" s="375" t="s">
        <v>866</v>
      </c>
      <c r="C2734" s="384" t="s">
        <v>1151</v>
      </c>
      <c r="D2734" s="384" t="s">
        <v>1176</v>
      </c>
      <c r="E2734" s="384"/>
      <c r="F2734" s="384"/>
      <c r="G2734" s="384"/>
      <c r="H2734" s="384"/>
      <c r="I2734" s="384"/>
      <c r="J2734" s="384"/>
      <c r="K2734" s="385" t="s">
        <v>1122</v>
      </c>
      <c r="L2734" s="386" t="s">
        <v>30</v>
      </c>
      <c r="M2734" s="387"/>
    </row>
    <row r="2735" spans="2:13">
      <c r="B2735" s="375" t="s">
        <v>866</v>
      </c>
      <c r="C2735" s="384" t="s">
        <v>1151</v>
      </c>
      <c r="D2735" s="384" t="s">
        <v>1178</v>
      </c>
      <c r="E2735" s="384"/>
      <c r="F2735" s="384"/>
      <c r="G2735" s="384"/>
      <c r="H2735" s="384"/>
      <c r="I2735" s="384"/>
      <c r="J2735" s="384"/>
      <c r="K2735" s="385" t="s">
        <v>91</v>
      </c>
      <c r="L2735" s="386" t="s">
        <v>30</v>
      </c>
      <c r="M2735" s="385"/>
    </row>
    <row r="2736" spans="2:13">
      <c r="B2736" s="375" t="s">
        <v>866</v>
      </c>
      <c r="C2736" s="384" t="s">
        <v>1151</v>
      </c>
      <c r="D2736" s="384" t="s">
        <v>1180</v>
      </c>
      <c r="E2736" s="384"/>
      <c r="F2736" s="384"/>
      <c r="G2736" s="384"/>
      <c r="H2736" s="384"/>
      <c r="I2736" s="384"/>
      <c r="J2736" s="384"/>
      <c r="K2736" s="385" t="s">
        <v>91</v>
      </c>
      <c r="L2736" s="386" t="s">
        <v>30</v>
      </c>
      <c r="M2736" s="385"/>
    </row>
    <row r="2737" spans="2:13">
      <c r="B2737" s="375" t="s">
        <v>866</v>
      </c>
      <c r="C2737" s="384" t="s">
        <v>1182</v>
      </c>
      <c r="D2737" s="384" t="s">
        <v>1183</v>
      </c>
      <c r="E2737" s="384"/>
      <c r="F2737" s="384"/>
      <c r="G2737" s="384"/>
      <c r="H2737" s="384"/>
      <c r="I2737" s="384"/>
      <c r="J2737" s="384"/>
      <c r="K2737" s="385" t="s">
        <v>1122</v>
      </c>
      <c r="L2737" s="386" t="s">
        <v>30</v>
      </c>
      <c r="M2737" s="385"/>
    </row>
    <row r="2738" spans="2:13">
      <c r="B2738" s="375" t="s">
        <v>866</v>
      </c>
      <c r="C2738" s="384" t="s">
        <v>1182</v>
      </c>
      <c r="D2738" s="384" t="s">
        <v>1185</v>
      </c>
      <c r="E2738" s="384"/>
      <c r="F2738" s="384"/>
      <c r="G2738" s="384"/>
      <c r="H2738" s="384"/>
      <c r="I2738" s="384"/>
      <c r="J2738" s="384"/>
      <c r="K2738" s="385" t="s">
        <v>1122</v>
      </c>
      <c r="L2738" s="386" t="s">
        <v>30</v>
      </c>
      <c r="M2738" s="385"/>
    </row>
    <row r="2739" spans="2:13">
      <c r="B2739" s="375" t="s">
        <v>866</v>
      </c>
      <c r="C2739" s="384" t="s">
        <v>1182</v>
      </c>
      <c r="D2739" s="384" t="s">
        <v>1187</v>
      </c>
      <c r="E2739" s="384"/>
      <c r="F2739" s="384"/>
      <c r="G2739" s="384"/>
      <c r="H2739" s="384"/>
      <c r="I2739" s="384"/>
      <c r="J2739" s="384"/>
      <c r="K2739" s="385" t="s">
        <v>1122</v>
      </c>
      <c r="L2739" s="386" t="s">
        <v>30</v>
      </c>
      <c r="M2739" s="385"/>
    </row>
    <row r="2740" spans="2:13">
      <c r="B2740" s="375" t="s">
        <v>866</v>
      </c>
      <c r="C2740" s="384" t="s">
        <v>1189</v>
      </c>
      <c r="D2740" s="384" t="s">
        <v>1190</v>
      </c>
      <c r="E2740" s="384"/>
      <c r="F2740" s="384"/>
      <c r="G2740" s="384"/>
      <c r="H2740" s="384"/>
      <c r="I2740" s="384"/>
      <c r="J2740" s="384"/>
      <c r="K2740" s="385" t="s">
        <v>91</v>
      </c>
      <c r="L2740" s="386" t="s">
        <v>30</v>
      </c>
      <c r="M2740" s="385"/>
    </row>
    <row r="2741" spans="2:13">
      <c r="B2741" s="375" t="s">
        <v>866</v>
      </c>
      <c r="C2741" s="388" t="s">
        <v>5371</v>
      </c>
      <c r="D2741" s="384" t="s">
        <v>1208</v>
      </c>
      <c r="E2741" s="384"/>
      <c r="F2741" s="384"/>
      <c r="G2741" s="384"/>
      <c r="H2741" s="384"/>
      <c r="I2741" s="384"/>
      <c r="J2741" s="384"/>
      <c r="K2741" s="385" t="s">
        <v>420</v>
      </c>
      <c r="L2741" s="386" t="s">
        <v>62</v>
      </c>
      <c r="M2741" s="387"/>
    </row>
    <row r="2742" spans="2:13">
      <c r="B2742" s="375" t="s">
        <v>866</v>
      </c>
      <c r="C2742" s="388" t="s">
        <v>5371</v>
      </c>
      <c r="D2742" s="384" t="s">
        <v>1218</v>
      </c>
      <c r="E2742" s="384"/>
      <c r="F2742" s="384"/>
      <c r="G2742" s="384"/>
      <c r="H2742" s="384"/>
      <c r="I2742" s="384"/>
      <c r="J2742" s="384"/>
      <c r="K2742" s="385" t="s">
        <v>420</v>
      </c>
      <c r="L2742" s="386" t="s">
        <v>62</v>
      </c>
      <c r="M2742" s="387"/>
    </row>
    <row r="2743" spans="2:13">
      <c r="B2743" s="375" t="s">
        <v>866</v>
      </c>
      <c r="C2743" s="388" t="s">
        <v>5372</v>
      </c>
      <c r="D2743" s="384" t="s">
        <v>1231</v>
      </c>
      <c r="E2743" s="384"/>
      <c r="F2743" s="384"/>
      <c r="G2743" s="384"/>
      <c r="H2743" s="384"/>
      <c r="I2743" s="384"/>
      <c r="J2743" s="384"/>
      <c r="K2743" s="385" t="s">
        <v>91</v>
      </c>
      <c r="L2743" s="386" t="s">
        <v>28</v>
      </c>
      <c r="M2743" s="387"/>
    </row>
    <row r="2744" spans="2:13">
      <c r="B2744" s="375" t="s">
        <v>866</v>
      </c>
      <c r="C2744" s="388" t="s">
        <v>5372</v>
      </c>
      <c r="D2744" s="384" t="s">
        <v>1233</v>
      </c>
      <c r="E2744" s="384"/>
      <c r="F2744" s="384"/>
      <c r="G2744" s="384"/>
      <c r="H2744" s="384"/>
      <c r="I2744" s="384"/>
      <c r="J2744" s="384"/>
      <c r="K2744" s="385" t="s">
        <v>91</v>
      </c>
      <c r="L2744" s="386" t="s">
        <v>28</v>
      </c>
      <c r="M2744" s="387"/>
    </row>
    <row r="2745" spans="2:13">
      <c r="B2745" s="375" t="s">
        <v>866</v>
      </c>
      <c r="C2745" s="388" t="s">
        <v>5372</v>
      </c>
      <c r="D2745" s="384" t="s">
        <v>1235</v>
      </c>
      <c r="E2745" s="384"/>
      <c r="F2745" s="384"/>
      <c r="G2745" s="384"/>
      <c r="H2745" s="384"/>
      <c r="I2745" s="384"/>
      <c r="J2745" s="384"/>
      <c r="K2745" s="385" t="s">
        <v>91</v>
      </c>
      <c r="L2745" s="386" t="s">
        <v>28</v>
      </c>
      <c r="M2745" s="387"/>
    </row>
    <row r="2746" spans="2:13">
      <c r="B2746" s="375" t="s">
        <v>866</v>
      </c>
      <c r="C2746" s="388" t="s">
        <v>5372</v>
      </c>
      <c r="D2746" s="384" t="s">
        <v>1237</v>
      </c>
      <c r="E2746" s="384"/>
      <c r="F2746" s="384"/>
      <c r="G2746" s="384"/>
      <c r="H2746" s="384"/>
      <c r="I2746" s="384"/>
      <c r="J2746" s="384"/>
      <c r="K2746" s="385" t="s">
        <v>91</v>
      </c>
      <c r="L2746" s="386" t="s">
        <v>28</v>
      </c>
      <c r="M2746" s="387"/>
    </row>
    <row r="2747" spans="2:13">
      <c r="B2747" s="375" t="s">
        <v>866</v>
      </c>
      <c r="C2747" s="388" t="s">
        <v>5372</v>
      </c>
      <c r="D2747" s="384" t="s">
        <v>1239</v>
      </c>
      <c r="E2747" s="384"/>
      <c r="F2747" s="384"/>
      <c r="G2747" s="384"/>
      <c r="H2747" s="384"/>
      <c r="I2747" s="384"/>
      <c r="J2747" s="384"/>
      <c r="K2747" s="385" t="s">
        <v>91</v>
      </c>
      <c r="L2747" s="386" t="s">
        <v>28</v>
      </c>
      <c r="M2747" s="387"/>
    </row>
    <row r="2748" spans="2:13">
      <c r="B2748" s="375" t="s">
        <v>866</v>
      </c>
      <c r="C2748" s="388" t="s">
        <v>5372</v>
      </c>
      <c r="D2748" s="384" t="s">
        <v>1241</v>
      </c>
      <c r="E2748" s="384"/>
      <c r="F2748" s="384"/>
      <c r="G2748" s="384"/>
      <c r="H2748" s="384"/>
      <c r="I2748" s="384"/>
      <c r="J2748" s="384"/>
      <c r="K2748" s="385" t="s">
        <v>91</v>
      </c>
      <c r="L2748" s="386" t="s">
        <v>28</v>
      </c>
      <c r="M2748" s="387"/>
    </row>
    <row r="2749" spans="2:13">
      <c r="B2749" s="375" t="s">
        <v>866</v>
      </c>
      <c r="C2749" s="388" t="s">
        <v>5372</v>
      </c>
      <c r="D2749" s="384" t="s">
        <v>1243</v>
      </c>
      <c r="E2749" s="384"/>
      <c r="F2749" s="384"/>
      <c r="G2749" s="384"/>
      <c r="H2749" s="384"/>
      <c r="I2749" s="384"/>
      <c r="J2749" s="384"/>
      <c r="K2749" s="385" t="s">
        <v>91</v>
      </c>
      <c r="L2749" s="386" t="s">
        <v>28</v>
      </c>
      <c r="M2749" s="387"/>
    </row>
    <row r="2750" spans="2:13">
      <c r="B2750" s="375" t="s">
        <v>866</v>
      </c>
      <c r="C2750" s="388" t="s">
        <v>5373</v>
      </c>
      <c r="D2750" s="384" t="s">
        <v>1246</v>
      </c>
      <c r="E2750" s="384"/>
      <c r="F2750" s="384"/>
      <c r="G2750" s="384"/>
      <c r="H2750" s="384"/>
      <c r="I2750" s="384"/>
      <c r="J2750" s="384"/>
      <c r="K2750" s="385" t="s">
        <v>91</v>
      </c>
      <c r="L2750" s="386" t="s">
        <v>28</v>
      </c>
      <c r="M2750" s="387"/>
    </row>
    <row r="2751" spans="2:13">
      <c r="B2751" s="375" t="s">
        <v>866</v>
      </c>
      <c r="C2751" s="388" t="s">
        <v>5373</v>
      </c>
      <c r="D2751" s="384" t="s">
        <v>1248</v>
      </c>
      <c r="E2751" s="384"/>
      <c r="F2751" s="384"/>
      <c r="G2751" s="384"/>
      <c r="H2751" s="384"/>
      <c r="I2751" s="384"/>
      <c r="J2751" s="384"/>
      <c r="K2751" s="385" t="s">
        <v>91</v>
      </c>
      <c r="L2751" s="386" t="s">
        <v>28</v>
      </c>
      <c r="M2751" s="387"/>
    </row>
    <row r="2752" spans="2:13">
      <c r="B2752" s="375" t="s">
        <v>866</v>
      </c>
      <c r="C2752" s="388" t="s">
        <v>5373</v>
      </c>
      <c r="D2752" s="384" t="s">
        <v>1250</v>
      </c>
      <c r="E2752" s="384"/>
      <c r="F2752" s="384"/>
      <c r="G2752" s="384"/>
      <c r="H2752" s="384"/>
      <c r="I2752" s="384"/>
      <c r="J2752" s="384"/>
      <c r="K2752" s="385" t="s">
        <v>91</v>
      </c>
      <c r="L2752" s="386" t="s">
        <v>28</v>
      </c>
      <c r="M2752" s="387"/>
    </row>
    <row r="2753" spans="2:13">
      <c r="B2753" s="375" t="s">
        <v>866</v>
      </c>
      <c r="C2753" s="388" t="s">
        <v>5373</v>
      </c>
      <c r="D2753" s="384" t="s">
        <v>1252</v>
      </c>
      <c r="E2753" s="384"/>
      <c r="F2753" s="384"/>
      <c r="G2753" s="384"/>
      <c r="H2753" s="384"/>
      <c r="I2753" s="384"/>
      <c r="J2753" s="384"/>
      <c r="K2753" s="385" t="s">
        <v>91</v>
      </c>
      <c r="L2753" s="386" t="s">
        <v>28</v>
      </c>
      <c r="M2753" s="387"/>
    </row>
    <row r="2754" spans="2:13">
      <c r="B2754" s="375" t="s">
        <v>866</v>
      </c>
      <c r="C2754" s="388" t="s">
        <v>5373</v>
      </c>
      <c r="D2754" s="384" t="s">
        <v>1254</v>
      </c>
      <c r="E2754" s="384"/>
      <c r="F2754" s="384"/>
      <c r="G2754" s="384"/>
      <c r="H2754" s="384"/>
      <c r="I2754" s="384"/>
      <c r="J2754" s="384"/>
      <c r="K2754" s="385" t="s">
        <v>91</v>
      </c>
      <c r="L2754" s="386" t="s">
        <v>28</v>
      </c>
      <c r="M2754" s="387"/>
    </row>
    <row r="2755" spans="2:13">
      <c r="B2755" s="375" t="s">
        <v>866</v>
      </c>
      <c r="C2755" s="388" t="s">
        <v>5373</v>
      </c>
      <c r="D2755" s="384" t="s">
        <v>1256</v>
      </c>
      <c r="E2755" s="384"/>
      <c r="F2755" s="384"/>
      <c r="G2755" s="384"/>
      <c r="H2755" s="384"/>
      <c r="I2755" s="384"/>
      <c r="J2755" s="384"/>
      <c r="K2755" s="385" t="s">
        <v>91</v>
      </c>
      <c r="L2755" s="386" t="s">
        <v>28</v>
      </c>
      <c r="M2755" s="387"/>
    </row>
    <row r="2756" spans="2:13">
      <c r="B2756" s="375" t="s">
        <v>866</v>
      </c>
      <c r="C2756" s="388" t="s">
        <v>1258</v>
      </c>
      <c r="D2756" s="384" t="s">
        <v>1259</v>
      </c>
      <c r="E2756" s="384"/>
      <c r="F2756" s="384"/>
      <c r="G2756" s="384"/>
      <c r="H2756" s="384"/>
      <c r="I2756" s="384"/>
      <c r="J2756" s="384"/>
      <c r="K2756" s="385" t="s">
        <v>91</v>
      </c>
      <c r="L2756" s="386" t="s">
        <v>28</v>
      </c>
      <c r="M2756" s="387"/>
    </row>
    <row r="2757" spans="2:13">
      <c r="B2757" s="375" t="s">
        <v>866</v>
      </c>
      <c r="C2757" s="388" t="s">
        <v>1258</v>
      </c>
      <c r="D2757" s="384" t="s">
        <v>1261</v>
      </c>
      <c r="E2757" s="384"/>
      <c r="F2757" s="384"/>
      <c r="G2757" s="384"/>
      <c r="H2757" s="384"/>
      <c r="I2757" s="384"/>
      <c r="J2757" s="384"/>
      <c r="K2757" s="385" t="s">
        <v>91</v>
      </c>
      <c r="L2757" s="386" t="s">
        <v>28</v>
      </c>
      <c r="M2757" s="387"/>
    </row>
    <row r="2758" spans="2:13">
      <c r="B2758" s="375" t="s">
        <v>866</v>
      </c>
      <c r="C2758" s="388" t="s">
        <v>1258</v>
      </c>
      <c r="D2758" s="384" t="s">
        <v>1263</v>
      </c>
      <c r="E2758" s="384"/>
      <c r="F2758" s="384"/>
      <c r="G2758" s="384"/>
      <c r="H2758" s="384"/>
      <c r="I2758" s="384"/>
      <c r="J2758" s="384"/>
      <c r="K2758" s="385" t="s">
        <v>91</v>
      </c>
      <c r="L2758" s="386" t="s">
        <v>28</v>
      </c>
      <c r="M2758" s="387"/>
    </row>
    <row r="2759" spans="2:13">
      <c r="B2759" s="375" t="s">
        <v>866</v>
      </c>
      <c r="C2759" s="388" t="s">
        <v>1258</v>
      </c>
      <c r="D2759" s="384" t="s">
        <v>1265</v>
      </c>
      <c r="E2759" s="384"/>
      <c r="F2759" s="384"/>
      <c r="G2759" s="384"/>
      <c r="H2759" s="384"/>
      <c r="I2759" s="384"/>
      <c r="J2759" s="384"/>
      <c r="K2759" s="385" t="s">
        <v>91</v>
      </c>
      <c r="L2759" s="386" t="s">
        <v>28</v>
      </c>
      <c r="M2759" s="387"/>
    </row>
    <row r="2760" spans="2:13">
      <c r="B2760" s="375" t="s">
        <v>866</v>
      </c>
      <c r="C2760" s="388" t="s">
        <v>1258</v>
      </c>
      <c r="D2760" s="384" t="s">
        <v>1267</v>
      </c>
      <c r="E2760" s="384"/>
      <c r="F2760" s="384"/>
      <c r="G2760" s="384"/>
      <c r="H2760" s="384"/>
      <c r="I2760" s="384"/>
      <c r="J2760" s="384"/>
      <c r="K2760" s="385" t="s">
        <v>91</v>
      </c>
      <c r="L2760" s="386" t="s">
        <v>28</v>
      </c>
      <c r="M2760" s="387"/>
    </row>
    <row r="2761" spans="2:13">
      <c r="B2761" s="375" t="s">
        <v>866</v>
      </c>
      <c r="C2761" s="388" t="s">
        <v>1258</v>
      </c>
      <c r="D2761" s="384" t="s">
        <v>1269</v>
      </c>
      <c r="E2761" s="384"/>
      <c r="F2761" s="384"/>
      <c r="G2761" s="384"/>
      <c r="H2761" s="384"/>
      <c r="I2761" s="384"/>
      <c r="J2761" s="384"/>
      <c r="K2761" s="385" t="s">
        <v>91</v>
      </c>
      <c r="L2761" s="386" t="s">
        <v>28</v>
      </c>
      <c r="M2761" s="387"/>
    </row>
    <row r="2762" spans="2:13">
      <c r="B2762" s="375" t="s">
        <v>866</v>
      </c>
      <c r="C2762" s="388" t="s">
        <v>1258</v>
      </c>
      <c r="D2762" s="384" t="s">
        <v>1271</v>
      </c>
      <c r="E2762" s="384"/>
      <c r="F2762" s="384"/>
      <c r="G2762" s="384"/>
      <c r="H2762" s="384"/>
      <c r="I2762" s="384"/>
      <c r="J2762" s="384"/>
      <c r="K2762" s="385" t="s">
        <v>91</v>
      </c>
      <c r="L2762" s="386" t="s">
        <v>28</v>
      </c>
      <c r="M2762" s="387"/>
    </row>
    <row r="2763" spans="2:13">
      <c r="B2763" s="375" t="s">
        <v>866</v>
      </c>
      <c r="C2763" s="388" t="s">
        <v>1258</v>
      </c>
      <c r="D2763" s="384" t="s">
        <v>1273</v>
      </c>
      <c r="E2763" s="384"/>
      <c r="F2763" s="384"/>
      <c r="G2763" s="384"/>
      <c r="H2763" s="384"/>
      <c r="I2763" s="384"/>
      <c r="J2763" s="384"/>
      <c r="K2763" s="385" t="s">
        <v>91</v>
      </c>
      <c r="L2763" s="386" t="s">
        <v>28</v>
      </c>
      <c r="M2763" s="387"/>
    </row>
    <row r="2764" spans="2:13">
      <c r="B2764" s="375" t="s">
        <v>866</v>
      </c>
      <c r="C2764" s="388" t="s">
        <v>1258</v>
      </c>
      <c r="D2764" s="384" t="s">
        <v>1275</v>
      </c>
      <c r="E2764" s="384"/>
      <c r="F2764" s="384"/>
      <c r="G2764" s="384"/>
      <c r="H2764" s="384"/>
      <c r="I2764" s="384"/>
      <c r="J2764" s="384"/>
      <c r="K2764" s="385" t="s">
        <v>91</v>
      </c>
      <c r="L2764" s="386" t="s">
        <v>28</v>
      </c>
      <c r="M2764" s="387"/>
    </row>
    <row r="2765" spans="2:13">
      <c r="B2765" s="375" t="s">
        <v>866</v>
      </c>
      <c r="C2765" s="388" t="s">
        <v>1258</v>
      </c>
      <c r="D2765" s="384" t="s">
        <v>1277</v>
      </c>
      <c r="E2765" s="384"/>
      <c r="F2765" s="384"/>
      <c r="G2765" s="384"/>
      <c r="H2765" s="384"/>
      <c r="I2765" s="384"/>
      <c r="J2765" s="384"/>
      <c r="K2765" s="385" t="s">
        <v>91</v>
      </c>
      <c r="L2765" s="386" t="s">
        <v>28</v>
      </c>
      <c r="M2765" s="387"/>
    </row>
    <row r="2766" spans="2:13">
      <c r="B2766" s="375" t="s">
        <v>866</v>
      </c>
      <c r="C2766" s="388" t="s">
        <v>1258</v>
      </c>
      <c r="D2766" s="384" t="s">
        <v>1279</v>
      </c>
      <c r="E2766" s="384"/>
      <c r="F2766" s="384"/>
      <c r="G2766" s="384"/>
      <c r="H2766" s="384"/>
      <c r="I2766" s="384"/>
      <c r="J2766" s="384"/>
      <c r="K2766" s="385" t="s">
        <v>91</v>
      </c>
      <c r="L2766" s="386" t="s">
        <v>28</v>
      </c>
      <c r="M2766" s="387"/>
    </row>
    <row r="2767" spans="2:13">
      <c r="B2767" s="375" t="s">
        <v>866</v>
      </c>
      <c r="C2767" s="388" t="s">
        <v>1258</v>
      </c>
      <c r="D2767" s="384" t="s">
        <v>1281</v>
      </c>
      <c r="E2767" s="384"/>
      <c r="F2767" s="384"/>
      <c r="G2767" s="384"/>
      <c r="H2767" s="384"/>
      <c r="I2767" s="384"/>
      <c r="J2767" s="384"/>
      <c r="K2767" s="385" t="s">
        <v>91</v>
      </c>
      <c r="L2767" s="386" t="s">
        <v>28</v>
      </c>
      <c r="M2767" s="387"/>
    </row>
    <row r="2768" spans="2:13">
      <c r="B2768" s="375" t="s">
        <v>866</v>
      </c>
      <c r="C2768" s="388" t="s">
        <v>1258</v>
      </c>
      <c r="D2768" s="384" t="s">
        <v>1283</v>
      </c>
      <c r="E2768" s="384"/>
      <c r="F2768" s="384"/>
      <c r="G2768" s="384"/>
      <c r="H2768" s="384"/>
      <c r="I2768" s="384"/>
      <c r="J2768" s="384"/>
      <c r="K2768" s="385" t="s">
        <v>91</v>
      </c>
      <c r="L2768" s="386" t="s">
        <v>28</v>
      </c>
      <c r="M2768" s="387"/>
    </row>
    <row r="2769" spans="2:13">
      <c r="B2769" s="375" t="s">
        <v>866</v>
      </c>
      <c r="C2769" s="388" t="s">
        <v>1258</v>
      </c>
      <c r="D2769" s="384" t="s">
        <v>1285</v>
      </c>
      <c r="E2769" s="384"/>
      <c r="F2769" s="384"/>
      <c r="G2769" s="384"/>
      <c r="H2769" s="384"/>
      <c r="I2769" s="384"/>
      <c r="J2769" s="384"/>
      <c r="K2769" s="385" t="s">
        <v>91</v>
      </c>
      <c r="L2769" s="386" t="s">
        <v>28</v>
      </c>
      <c r="M2769" s="387"/>
    </row>
    <row r="2770" spans="2:13">
      <c r="B2770" s="375" t="s">
        <v>866</v>
      </c>
      <c r="C2770" s="388" t="s">
        <v>1258</v>
      </c>
      <c r="D2770" s="384" t="s">
        <v>1287</v>
      </c>
      <c r="E2770" s="384"/>
      <c r="F2770" s="384"/>
      <c r="G2770" s="384"/>
      <c r="H2770" s="384"/>
      <c r="I2770" s="384"/>
      <c r="J2770" s="384"/>
      <c r="K2770" s="385" t="s">
        <v>91</v>
      </c>
      <c r="L2770" s="386" t="s">
        <v>28</v>
      </c>
      <c r="M2770" s="387"/>
    </row>
    <row r="2771" spans="2:13">
      <c r="B2771" s="375" t="s">
        <v>866</v>
      </c>
      <c r="C2771" s="388" t="s">
        <v>1258</v>
      </c>
      <c r="D2771" s="384" t="s">
        <v>1289</v>
      </c>
      <c r="E2771" s="384"/>
      <c r="F2771" s="384"/>
      <c r="G2771" s="384"/>
      <c r="H2771" s="384"/>
      <c r="I2771" s="384"/>
      <c r="J2771" s="384"/>
      <c r="K2771" s="385" t="s">
        <v>91</v>
      </c>
      <c r="L2771" s="386" t="s">
        <v>28</v>
      </c>
      <c r="M2771" s="387"/>
    </row>
    <row r="2772" spans="2:13">
      <c r="B2772" s="375" t="s">
        <v>866</v>
      </c>
      <c r="C2772" s="388" t="s">
        <v>1258</v>
      </c>
      <c r="D2772" s="384" t="s">
        <v>1291</v>
      </c>
      <c r="E2772" s="384"/>
      <c r="F2772" s="384"/>
      <c r="G2772" s="384"/>
      <c r="H2772" s="384"/>
      <c r="I2772" s="384"/>
      <c r="J2772" s="384"/>
      <c r="K2772" s="385" t="s">
        <v>91</v>
      </c>
      <c r="L2772" s="386" t="s">
        <v>28</v>
      </c>
      <c r="M2772" s="387"/>
    </row>
    <row r="2773" spans="2:13">
      <c r="B2773" s="375" t="s">
        <v>866</v>
      </c>
      <c r="C2773" s="388" t="s">
        <v>1258</v>
      </c>
      <c r="D2773" s="384" t="s">
        <v>1293</v>
      </c>
      <c r="E2773" s="384"/>
      <c r="F2773" s="384"/>
      <c r="G2773" s="384"/>
      <c r="H2773" s="384"/>
      <c r="I2773" s="384"/>
      <c r="J2773" s="384"/>
      <c r="K2773" s="385" t="s">
        <v>91</v>
      </c>
      <c r="L2773" s="386" t="s">
        <v>28</v>
      </c>
      <c r="M2773" s="387"/>
    </row>
    <row r="2774" spans="2:13">
      <c r="B2774" s="375" t="s">
        <v>866</v>
      </c>
      <c r="C2774" s="388" t="s">
        <v>5374</v>
      </c>
      <c r="D2774" s="384" t="s">
        <v>1296</v>
      </c>
      <c r="E2774" s="384"/>
      <c r="F2774" s="384"/>
      <c r="G2774" s="384"/>
      <c r="H2774" s="384"/>
      <c r="I2774" s="384"/>
      <c r="J2774" s="384"/>
      <c r="K2774" s="385" t="s">
        <v>91</v>
      </c>
      <c r="L2774" s="386" t="s">
        <v>28</v>
      </c>
      <c r="M2774" s="387"/>
    </row>
    <row r="2775" spans="2:13">
      <c r="B2775" s="375" t="s">
        <v>866</v>
      </c>
      <c r="C2775" s="388" t="s">
        <v>5374</v>
      </c>
      <c r="D2775" s="384" t="s">
        <v>1298</v>
      </c>
      <c r="E2775" s="384"/>
      <c r="F2775" s="384"/>
      <c r="G2775" s="384"/>
      <c r="H2775" s="384"/>
      <c r="I2775" s="384"/>
      <c r="J2775" s="384"/>
      <c r="K2775" s="385" t="s">
        <v>91</v>
      </c>
      <c r="L2775" s="386" t="s">
        <v>28</v>
      </c>
      <c r="M2775" s="387"/>
    </row>
    <row r="2776" spans="2:13">
      <c r="B2776" s="375" t="s">
        <v>866</v>
      </c>
      <c r="C2776" s="388" t="s">
        <v>5374</v>
      </c>
      <c r="D2776" s="384" t="s">
        <v>1300</v>
      </c>
      <c r="E2776" s="384"/>
      <c r="F2776" s="384"/>
      <c r="G2776" s="384"/>
      <c r="H2776" s="384"/>
      <c r="I2776" s="384"/>
      <c r="J2776" s="384"/>
      <c r="K2776" s="385" t="s">
        <v>91</v>
      </c>
      <c r="L2776" s="386" t="s">
        <v>28</v>
      </c>
      <c r="M2776" s="387"/>
    </row>
    <row r="2777" spans="2:13">
      <c r="B2777" s="375" t="s">
        <v>866</v>
      </c>
      <c r="C2777" s="388" t="s">
        <v>5374</v>
      </c>
      <c r="D2777" s="384" t="s">
        <v>1302</v>
      </c>
      <c r="E2777" s="384"/>
      <c r="F2777" s="384"/>
      <c r="G2777" s="384"/>
      <c r="H2777" s="384"/>
      <c r="I2777" s="384"/>
      <c r="J2777" s="384"/>
      <c r="K2777" s="385" t="s">
        <v>91</v>
      </c>
      <c r="L2777" s="386" t="s">
        <v>28</v>
      </c>
      <c r="M2777" s="387"/>
    </row>
    <row r="2778" spans="2:13">
      <c r="B2778" s="375" t="s">
        <v>866</v>
      </c>
      <c r="C2778" s="388" t="s">
        <v>5374</v>
      </c>
      <c r="D2778" s="384" t="s">
        <v>1304</v>
      </c>
      <c r="E2778" s="384"/>
      <c r="F2778" s="384"/>
      <c r="G2778" s="384"/>
      <c r="H2778" s="384"/>
      <c r="I2778" s="384"/>
      <c r="J2778" s="384"/>
      <c r="K2778" s="385" t="s">
        <v>91</v>
      </c>
      <c r="L2778" s="386" t="s">
        <v>28</v>
      </c>
      <c r="M2778" s="387"/>
    </row>
    <row r="2779" spans="2:13">
      <c r="B2779" s="375" t="s">
        <v>866</v>
      </c>
      <c r="C2779" s="388" t="s">
        <v>5374</v>
      </c>
      <c r="D2779" s="384" t="s">
        <v>1306</v>
      </c>
      <c r="E2779" s="384"/>
      <c r="F2779" s="384"/>
      <c r="G2779" s="384"/>
      <c r="H2779" s="384"/>
      <c r="I2779" s="384"/>
      <c r="J2779" s="384"/>
      <c r="K2779" s="385" t="s">
        <v>91</v>
      </c>
      <c r="L2779" s="386" t="s">
        <v>28</v>
      </c>
      <c r="M2779" s="387"/>
    </row>
    <row r="2780" spans="2:13">
      <c r="B2780" s="375" t="s">
        <v>866</v>
      </c>
      <c r="C2780" s="388" t="s">
        <v>5374</v>
      </c>
      <c r="D2780" s="384" t="s">
        <v>1308</v>
      </c>
      <c r="E2780" s="384"/>
      <c r="F2780" s="384"/>
      <c r="G2780" s="384"/>
      <c r="H2780" s="384"/>
      <c r="I2780" s="384"/>
      <c r="J2780" s="384"/>
      <c r="K2780" s="385" t="s">
        <v>91</v>
      </c>
      <c r="L2780" s="386" t="s">
        <v>28</v>
      </c>
      <c r="M2780" s="387"/>
    </row>
    <row r="2781" spans="2:13">
      <c r="B2781" s="375" t="s">
        <v>866</v>
      </c>
      <c r="C2781" s="384" t="s">
        <v>1310</v>
      </c>
      <c r="D2781" s="384" t="s">
        <v>1311</v>
      </c>
      <c r="E2781" s="384"/>
      <c r="F2781" s="384"/>
      <c r="G2781" s="384"/>
      <c r="H2781" s="384"/>
      <c r="I2781" s="384"/>
      <c r="J2781" s="384"/>
      <c r="K2781" s="385" t="s">
        <v>1135</v>
      </c>
      <c r="L2781" s="386" t="s">
        <v>28</v>
      </c>
      <c r="M2781" s="385"/>
    </row>
    <row r="2782" spans="2:13">
      <c r="B2782" s="375" t="s">
        <v>866</v>
      </c>
      <c r="C2782" s="384" t="s">
        <v>1310</v>
      </c>
      <c r="D2782" s="384" t="s">
        <v>1313</v>
      </c>
      <c r="E2782" s="384"/>
      <c r="F2782" s="384"/>
      <c r="G2782" s="384"/>
      <c r="H2782" s="384"/>
      <c r="I2782" s="384"/>
      <c r="J2782" s="384"/>
      <c r="K2782" s="385" t="s">
        <v>91</v>
      </c>
      <c r="L2782" s="386" t="s">
        <v>28</v>
      </c>
      <c r="M2782" s="385"/>
    </row>
    <row r="2783" spans="2:13">
      <c r="B2783" s="375" t="s">
        <v>866</v>
      </c>
      <c r="C2783" s="384" t="s">
        <v>1310</v>
      </c>
      <c r="D2783" s="384" t="s">
        <v>1315</v>
      </c>
      <c r="E2783" s="384"/>
      <c r="F2783" s="384"/>
      <c r="G2783" s="384"/>
      <c r="H2783" s="384"/>
      <c r="I2783" s="384"/>
      <c r="J2783" s="384"/>
      <c r="K2783" s="385" t="s">
        <v>1122</v>
      </c>
      <c r="L2783" s="386" t="s">
        <v>28</v>
      </c>
      <c r="M2783" s="385"/>
    </row>
    <row r="2784" spans="2:13">
      <c r="B2784" s="375" t="s">
        <v>866</v>
      </c>
      <c r="C2784" s="384" t="s">
        <v>1310</v>
      </c>
      <c r="D2784" s="384" t="s">
        <v>1319</v>
      </c>
      <c r="E2784" s="384"/>
      <c r="F2784" s="384"/>
      <c r="G2784" s="384"/>
      <c r="H2784" s="384"/>
      <c r="I2784" s="384"/>
      <c r="J2784" s="384"/>
      <c r="K2784" s="385" t="s">
        <v>1122</v>
      </c>
      <c r="L2784" s="386" t="s">
        <v>28</v>
      </c>
      <c r="M2784" s="385"/>
    </row>
    <row r="2785" spans="2:13">
      <c r="B2785" s="375" t="s">
        <v>866</v>
      </c>
      <c r="C2785" s="384" t="s">
        <v>1321</v>
      </c>
      <c r="D2785" s="384" t="s">
        <v>1322</v>
      </c>
      <c r="E2785" s="384"/>
      <c r="F2785" s="384"/>
      <c r="G2785" s="384"/>
      <c r="H2785" s="384"/>
      <c r="I2785" s="384"/>
      <c r="J2785" s="384"/>
      <c r="K2785" s="385" t="s">
        <v>1122</v>
      </c>
      <c r="L2785" s="386" t="s">
        <v>28</v>
      </c>
      <c r="M2785" s="385"/>
    </row>
    <row r="2786" spans="2:13">
      <c r="B2786" s="375" t="s">
        <v>866</v>
      </c>
      <c r="C2786" s="384" t="s">
        <v>1321</v>
      </c>
      <c r="D2786" s="384" t="s">
        <v>1327</v>
      </c>
      <c r="E2786" s="384"/>
      <c r="F2786" s="384"/>
      <c r="G2786" s="384"/>
      <c r="H2786" s="384"/>
      <c r="I2786" s="384"/>
      <c r="J2786" s="384"/>
      <c r="K2786" s="385" t="s">
        <v>1122</v>
      </c>
      <c r="L2786" s="386" t="s">
        <v>28</v>
      </c>
      <c r="M2786" s="385"/>
    </row>
    <row r="2787" spans="2:13">
      <c r="B2787" s="375" t="s">
        <v>866</v>
      </c>
      <c r="C2787" s="384" t="s">
        <v>1331</v>
      </c>
      <c r="D2787" s="384" t="s">
        <v>1332</v>
      </c>
      <c r="E2787" s="384"/>
      <c r="F2787" s="384"/>
      <c r="G2787" s="384"/>
      <c r="H2787" s="384"/>
      <c r="I2787" s="384"/>
      <c r="J2787" s="384"/>
      <c r="K2787" s="385" t="s">
        <v>91</v>
      </c>
      <c r="L2787" s="386" t="s">
        <v>30</v>
      </c>
      <c r="M2787" s="385"/>
    </row>
    <row r="2788" spans="2:13">
      <c r="B2788" s="375" t="s">
        <v>866</v>
      </c>
      <c r="C2788" s="384" t="s">
        <v>1331</v>
      </c>
      <c r="D2788" s="384" t="s">
        <v>1334</v>
      </c>
      <c r="E2788" s="384"/>
      <c r="F2788" s="384"/>
      <c r="G2788" s="384"/>
      <c r="H2788" s="384"/>
      <c r="I2788" s="384"/>
      <c r="J2788" s="384"/>
      <c r="K2788" s="385" t="s">
        <v>91</v>
      </c>
      <c r="L2788" s="386" t="s">
        <v>30</v>
      </c>
      <c r="M2788" s="385"/>
    </row>
    <row r="2789" spans="2:13">
      <c r="B2789" s="375" t="s">
        <v>866</v>
      </c>
      <c r="C2789" s="384" t="s">
        <v>1331</v>
      </c>
      <c r="D2789" s="384" t="s">
        <v>1336</v>
      </c>
      <c r="E2789" s="384"/>
      <c r="F2789" s="384"/>
      <c r="G2789" s="384"/>
      <c r="H2789" s="384"/>
      <c r="I2789" s="384"/>
      <c r="J2789" s="384"/>
      <c r="K2789" s="385" t="s">
        <v>91</v>
      </c>
      <c r="L2789" s="386" t="s">
        <v>30</v>
      </c>
      <c r="M2789" s="385"/>
    </row>
    <row r="2790" spans="2:13">
      <c r="B2790" s="375" t="s">
        <v>866</v>
      </c>
      <c r="C2790" s="384" t="s">
        <v>1331</v>
      </c>
      <c r="D2790" s="384" t="s">
        <v>1338</v>
      </c>
      <c r="E2790" s="384"/>
      <c r="F2790" s="384"/>
      <c r="G2790" s="384"/>
      <c r="H2790" s="384"/>
      <c r="I2790" s="384"/>
      <c r="J2790" s="384"/>
      <c r="K2790" s="385" t="s">
        <v>91</v>
      </c>
      <c r="L2790" s="386" t="s">
        <v>30</v>
      </c>
      <c r="M2790" s="385"/>
    </row>
    <row r="2791" spans="2:13">
      <c r="B2791" s="97" t="s">
        <v>866</v>
      </c>
      <c r="C2791" s="389" t="s">
        <v>5375</v>
      </c>
      <c r="D2791" s="72" t="s">
        <v>1372</v>
      </c>
      <c r="E2791" s="72"/>
      <c r="F2791" s="72"/>
      <c r="G2791" s="72"/>
      <c r="H2791" s="72"/>
      <c r="I2791" s="72"/>
      <c r="J2791" s="72"/>
      <c r="K2791" s="203" t="s">
        <v>420</v>
      </c>
      <c r="L2791" s="390" t="s">
        <v>30</v>
      </c>
      <c r="M2791" s="202"/>
    </row>
    <row r="2792" spans="2:13">
      <c r="B2792" s="375" t="s">
        <v>1383</v>
      </c>
      <c r="C2792" s="384" t="s">
        <v>1393</v>
      </c>
      <c r="D2792" s="384" t="s">
        <v>5376</v>
      </c>
      <c r="E2792" s="384"/>
      <c r="F2792" s="384"/>
      <c r="G2792" s="384"/>
      <c r="H2792" s="384"/>
      <c r="I2792" s="384"/>
      <c r="J2792" s="384"/>
      <c r="K2792" s="385" t="s">
        <v>91</v>
      </c>
      <c r="L2792" s="386" t="s">
        <v>28</v>
      </c>
      <c r="M2792" s="385"/>
    </row>
    <row r="2793" spans="2:13">
      <c r="B2793" s="375" t="s">
        <v>1383</v>
      </c>
      <c r="C2793" s="384" t="s">
        <v>1393</v>
      </c>
      <c r="D2793" s="384" t="s">
        <v>5377</v>
      </c>
      <c r="E2793" s="384"/>
      <c r="F2793" s="384"/>
      <c r="G2793" s="384"/>
      <c r="H2793" s="384"/>
      <c r="I2793" s="384"/>
      <c r="J2793" s="384"/>
      <c r="K2793" s="385" t="s">
        <v>73</v>
      </c>
      <c r="L2793" s="386" t="s">
        <v>28</v>
      </c>
      <c r="M2793" s="385"/>
    </row>
    <row r="2794" spans="2:13">
      <c r="B2794" s="375" t="s">
        <v>1383</v>
      </c>
      <c r="C2794" s="384" t="s">
        <v>1393</v>
      </c>
      <c r="D2794" s="384" t="s">
        <v>5378</v>
      </c>
      <c r="E2794" s="384"/>
      <c r="F2794" s="384"/>
      <c r="G2794" s="384"/>
      <c r="H2794" s="384"/>
      <c r="I2794" s="384"/>
      <c r="J2794" s="384"/>
      <c r="K2794" s="385" t="s">
        <v>668</v>
      </c>
      <c r="L2794" s="386" t="s">
        <v>28</v>
      </c>
      <c r="M2794" s="385"/>
    </row>
    <row r="2795" spans="2:13">
      <c r="B2795" s="375" t="s">
        <v>1383</v>
      </c>
      <c r="C2795" s="384" t="s">
        <v>1408</v>
      </c>
      <c r="D2795" s="384" t="s">
        <v>5379</v>
      </c>
      <c r="E2795" s="384"/>
      <c r="F2795" s="384"/>
      <c r="G2795" s="384"/>
      <c r="H2795" s="384"/>
      <c r="I2795" s="384"/>
      <c r="J2795" s="384"/>
      <c r="K2795" s="385" t="s">
        <v>668</v>
      </c>
      <c r="L2795" s="386" t="s">
        <v>28</v>
      </c>
      <c r="M2795" s="385"/>
    </row>
    <row r="2796" spans="2:13">
      <c r="B2796" s="375" t="s">
        <v>1383</v>
      </c>
      <c r="C2796" s="384" t="s">
        <v>1415</v>
      </c>
      <c r="D2796" s="384" t="s">
        <v>5380</v>
      </c>
      <c r="E2796" s="384"/>
      <c r="F2796" s="384"/>
      <c r="G2796" s="384"/>
      <c r="H2796" s="384"/>
      <c r="I2796" s="384"/>
      <c r="J2796" s="384"/>
      <c r="K2796" s="385" t="s">
        <v>91</v>
      </c>
      <c r="L2796" s="386" t="s">
        <v>28</v>
      </c>
      <c r="M2796" s="385"/>
    </row>
    <row r="2797" spans="2:13">
      <c r="B2797" s="375" t="s">
        <v>1383</v>
      </c>
      <c r="C2797" s="384" t="s">
        <v>1415</v>
      </c>
      <c r="D2797" s="384" t="s">
        <v>5381</v>
      </c>
      <c r="E2797" s="384"/>
      <c r="F2797" s="384"/>
      <c r="G2797" s="384"/>
      <c r="H2797" s="384"/>
      <c r="I2797" s="384"/>
      <c r="J2797" s="384"/>
      <c r="K2797" s="385" t="s">
        <v>91</v>
      </c>
      <c r="L2797" s="386" t="s">
        <v>28</v>
      </c>
      <c r="M2797" s="385"/>
    </row>
    <row r="2798" spans="2:13">
      <c r="B2798" s="375" t="s">
        <v>1383</v>
      </c>
      <c r="C2798" s="384" t="s">
        <v>1415</v>
      </c>
      <c r="D2798" s="384" t="s">
        <v>5382</v>
      </c>
      <c r="E2798" s="384"/>
      <c r="F2798" s="384"/>
      <c r="G2798" s="384"/>
      <c r="H2798" s="384"/>
      <c r="I2798" s="384"/>
      <c r="J2798" s="384"/>
      <c r="K2798" s="385" t="s">
        <v>668</v>
      </c>
      <c r="L2798" s="386" t="s">
        <v>28</v>
      </c>
      <c r="M2798" s="385"/>
    </row>
    <row r="2799" spans="2:13">
      <c r="B2799" s="375" t="s">
        <v>1383</v>
      </c>
      <c r="C2799" s="384" t="s">
        <v>1415</v>
      </c>
      <c r="D2799" s="384" t="s">
        <v>5383</v>
      </c>
      <c r="E2799" s="384"/>
      <c r="F2799" s="384"/>
      <c r="G2799" s="384"/>
      <c r="H2799" s="384"/>
      <c r="I2799" s="384"/>
      <c r="J2799" s="384"/>
      <c r="K2799" s="385" t="s">
        <v>1135</v>
      </c>
      <c r="L2799" s="386" t="s">
        <v>28</v>
      </c>
      <c r="M2799" s="385"/>
    </row>
    <row r="2800" spans="2:13">
      <c r="B2800" s="375" t="s">
        <v>1383</v>
      </c>
      <c r="C2800" s="384" t="s">
        <v>1415</v>
      </c>
      <c r="D2800" s="384" t="s">
        <v>5384</v>
      </c>
      <c r="E2800" s="384"/>
      <c r="F2800" s="384"/>
      <c r="G2800" s="384"/>
      <c r="H2800" s="384"/>
      <c r="I2800" s="384"/>
      <c r="J2800" s="384"/>
      <c r="K2800" s="385" t="s">
        <v>95</v>
      </c>
      <c r="L2800" s="386" t="s">
        <v>28</v>
      </c>
      <c r="M2800" s="385"/>
    </row>
    <row r="2801" spans="2:13">
      <c r="B2801" s="375" t="s">
        <v>1383</v>
      </c>
      <c r="C2801" s="384" t="s">
        <v>1415</v>
      </c>
      <c r="D2801" s="384" t="s">
        <v>5385</v>
      </c>
      <c r="E2801" s="384"/>
      <c r="F2801" s="384"/>
      <c r="G2801" s="384"/>
      <c r="H2801" s="384"/>
      <c r="I2801" s="384"/>
      <c r="J2801" s="384"/>
      <c r="K2801" s="385" t="s">
        <v>1135</v>
      </c>
      <c r="L2801" s="386" t="s">
        <v>28</v>
      </c>
      <c r="M2801" s="385"/>
    </row>
    <row r="2802" spans="2:13">
      <c r="B2802" s="375" t="s">
        <v>1383</v>
      </c>
      <c r="C2802" s="384" t="s">
        <v>1415</v>
      </c>
      <c r="D2802" s="384" t="s">
        <v>5386</v>
      </c>
      <c r="E2802" s="384"/>
      <c r="F2802" s="384"/>
      <c r="G2802" s="384"/>
      <c r="H2802" s="384"/>
      <c r="I2802" s="384"/>
      <c r="J2802" s="384"/>
      <c r="K2802" s="385" t="s">
        <v>73</v>
      </c>
      <c r="L2802" s="386" t="s">
        <v>28</v>
      </c>
      <c r="M2802" s="385"/>
    </row>
    <row r="2803" spans="2:13">
      <c r="B2803" s="375" t="s">
        <v>1383</v>
      </c>
      <c r="C2803" s="384" t="s">
        <v>1430</v>
      </c>
      <c r="D2803" s="384" t="s">
        <v>1431</v>
      </c>
      <c r="E2803" s="384"/>
      <c r="F2803" s="384"/>
      <c r="G2803" s="384"/>
      <c r="H2803" s="384"/>
      <c r="I2803" s="384"/>
      <c r="J2803" s="384"/>
      <c r="K2803" s="385" t="s">
        <v>91</v>
      </c>
      <c r="L2803" s="386" t="s">
        <v>28</v>
      </c>
      <c r="M2803" s="385"/>
    </row>
    <row r="2804" spans="2:13">
      <c r="B2804" s="375" t="s">
        <v>1383</v>
      </c>
      <c r="C2804" s="384" t="s">
        <v>1430</v>
      </c>
      <c r="D2804" s="384" t="s">
        <v>1435</v>
      </c>
      <c r="E2804" s="384"/>
      <c r="F2804" s="384"/>
      <c r="G2804" s="384"/>
      <c r="H2804" s="384"/>
      <c r="I2804" s="384"/>
      <c r="J2804" s="384"/>
      <c r="K2804" s="385" t="s">
        <v>91</v>
      </c>
      <c r="L2804" s="386" t="s">
        <v>28</v>
      </c>
      <c r="M2804" s="385"/>
    </row>
    <row r="2805" spans="2:13">
      <c r="B2805" s="375" t="s">
        <v>1383</v>
      </c>
      <c r="C2805" s="384" t="s">
        <v>1430</v>
      </c>
      <c r="D2805" s="384" t="s">
        <v>1437</v>
      </c>
      <c r="E2805" s="384"/>
      <c r="F2805" s="384"/>
      <c r="G2805" s="384"/>
      <c r="H2805" s="384"/>
      <c r="I2805" s="384"/>
      <c r="J2805" s="384"/>
      <c r="K2805" s="385" t="s">
        <v>91</v>
      </c>
      <c r="L2805" s="386" t="s">
        <v>28</v>
      </c>
      <c r="M2805" s="385"/>
    </row>
    <row r="2806" spans="2:13">
      <c r="B2806" s="375" t="s">
        <v>1383</v>
      </c>
      <c r="C2806" s="384" t="s">
        <v>1477</v>
      </c>
      <c r="D2806" s="384" t="s">
        <v>1482</v>
      </c>
      <c r="E2806" s="384"/>
      <c r="F2806" s="384"/>
      <c r="G2806" s="384"/>
      <c r="H2806" s="384"/>
      <c r="I2806" s="384"/>
      <c r="J2806" s="384"/>
      <c r="K2806" s="385" t="s">
        <v>91</v>
      </c>
      <c r="L2806" s="386" t="s">
        <v>28</v>
      </c>
      <c r="M2806" s="385"/>
    </row>
    <row r="2807" spans="2:13">
      <c r="B2807" s="375" t="s">
        <v>1383</v>
      </c>
      <c r="C2807" s="384" t="s">
        <v>1477</v>
      </c>
      <c r="D2807" s="384" t="s">
        <v>1514</v>
      </c>
      <c r="E2807" s="384"/>
      <c r="F2807" s="384"/>
      <c r="G2807" s="384"/>
      <c r="H2807" s="384"/>
      <c r="I2807" s="384"/>
      <c r="J2807" s="384"/>
      <c r="K2807" s="385" t="s">
        <v>91</v>
      </c>
      <c r="L2807" s="386" t="s">
        <v>30</v>
      </c>
      <c r="M2807" s="385"/>
    </row>
    <row r="2808" spans="2:13">
      <c r="B2808" s="375" t="s">
        <v>1383</v>
      </c>
      <c r="C2808" s="384" t="s">
        <v>1477</v>
      </c>
      <c r="D2808" s="384" t="s">
        <v>1542</v>
      </c>
      <c r="E2808" s="384"/>
      <c r="F2808" s="384"/>
      <c r="G2808" s="384"/>
      <c r="H2808" s="384"/>
      <c r="I2808" s="384"/>
      <c r="J2808" s="384"/>
      <c r="K2808" s="385" t="s">
        <v>91</v>
      </c>
      <c r="L2808" s="386" t="s">
        <v>30</v>
      </c>
      <c r="M2808" s="385"/>
    </row>
    <row r="2809" spans="2:13">
      <c r="B2809" s="375" t="s">
        <v>1383</v>
      </c>
      <c r="C2809" s="384" t="s">
        <v>1548</v>
      </c>
      <c r="D2809" s="384" t="s">
        <v>1559</v>
      </c>
      <c r="E2809" s="384"/>
      <c r="F2809" s="384"/>
      <c r="G2809" s="384"/>
      <c r="H2809" s="384"/>
      <c r="I2809" s="384"/>
      <c r="J2809" s="384"/>
      <c r="K2809" s="385" t="s">
        <v>91</v>
      </c>
      <c r="L2809" s="386" t="s">
        <v>30</v>
      </c>
      <c r="M2809" s="385"/>
    </row>
    <row r="2810" spans="2:13">
      <c r="B2810" s="375" t="s">
        <v>1383</v>
      </c>
      <c r="C2810" s="384" t="s">
        <v>1384</v>
      </c>
      <c r="D2810" s="384" t="s">
        <v>1385</v>
      </c>
      <c r="E2810" s="384"/>
      <c r="F2810" s="384"/>
      <c r="G2810" s="384"/>
      <c r="H2810" s="384"/>
      <c r="I2810" s="384"/>
      <c r="J2810" s="384"/>
      <c r="K2810" s="385" t="s">
        <v>869</v>
      </c>
      <c r="L2810" s="386" t="s">
        <v>30</v>
      </c>
      <c r="M2810" s="385" t="s">
        <v>123</v>
      </c>
    </row>
    <row r="2811" spans="2:13">
      <c r="B2811" s="375" t="s">
        <v>1383</v>
      </c>
      <c r="C2811" s="384" t="s">
        <v>1390</v>
      </c>
      <c r="D2811" s="384" t="s">
        <v>1580</v>
      </c>
      <c r="E2811" s="384"/>
      <c r="F2811" s="384"/>
      <c r="G2811" s="384"/>
      <c r="H2811" s="384"/>
      <c r="I2811" s="384"/>
      <c r="J2811" s="384"/>
      <c r="K2811" s="385" t="s">
        <v>91</v>
      </c>
      <c r="L2811" s="386" t="s">
        <v>30</v>
      </c>
      <c r="M2811" s="385"/>
    </row>
    <row r="2812" spans="2:13">
      <c r="B2812" s="375" t="s">
        <v>1383</v>
      </c>
      <c r="C2812" s="384" t="s">
        <v>1390</v>
      </c>
      <c r="D2812" s="384" t="s">
        <v>1391</v>
      </c>
      <c r="E2812" s="384"/>
      <c r="F2812" s="384"/>
      <c r="G2812" s="384"/>
      <c r="H2812" s="384"/>
      <c r="I2812" s="384"/>
      <c r="J2812" s="384"/>
      <c r="K2812" s="385" t="s">
        <v>1388</v>
      </c>
      <c r="L2812" s="386" t="s">
        <v>30</v>
      </c>
      <c r="M2812" s="385" t="s">
        <v>120</v>
      </c>
    </row>
    <row r="2813" spans="2:13">
      <c r="B2813" s="375" t="s">
        <v>1383</v>
      </c>
      <c r="C2813" s="384" t="s">
        <v>1390</v>
      </c>
      <c r="D2813" s="384" t="s">
        <v>1582</v>
      </c>
      <c r="E2813" s="384"/>
      <c r="F2813" s="384"/>
      <c r="G2813" s="384"/>
      <c r="H2813" s="384"/>
      <c r="I2813" s="384"/>
      <c r="J2813" s="384"/>
      <c r="K2813" s="385" t="s">
        <v>1122</v>
      </c>
      <c r="L2813" s="386" t="s">
        <v>30</v>
      </c>
      <c r="M2813" s="385"/>
    </row>
    <row r="2814" spans="2:13">
      <c r="B2814" s="375" t="s">
        <v>1383</v>
      </c>
      <c r="C2814" s="384" t="s">
        <v>1390</v>
      </c>
      <c r="D2814" s="384" t="s">
        <v>1584</v>
      </c>
      <c r="E2814" s="384"/>
      <c r="F2814" s="384"/>
      <c r="G2814" s="384"/>
      <c r="H2814" s="384"/>
      <c r="I2814" s="384"/>
      <c r="J2814" s="384"/>
      <c r="K2814" s="385" t="s">
        <v>91</v>
      </c>
      <c r="L2814" s="386" t="s">
        <v>30</v>
      </c>
      <c r="M2814" s="385"/>
    </row>
    <row r="2815" spans="2:13">
      <c r="B2815" s="375" t="s">
        <v>1383</v>
      </c>
      <c r="C2815" s="384" t="s">
        <v>1390</v>
      </c>
      <c r="D2815" s="384" t="s">
        <v>1588</v>
      </c>
      <c r="E2815" s="384"/>
      <c r="F2815" s="384"/>
      <c r="G2815" s="384"/>
      <c r="H2815" s="384"/>
      <c r="I2815" s="384"/>
      <c r="J2815" s="384"/>
      <c r="K2815" s="385" t="s">
        <v>1589</v>
      </c>
      <c r="L2815" s="386" t="s">
        <v>30</v>
      </c>
      <c r="M2815" s="385"/>
    </row>
    <row r="2816" spans="2:13">
      <c r="B2816" s="375" t="s">
        <v>1591</v>
      </c>
      <c r="C2816" s="384" t="s">
        <v>1592</v>
      </c>
      <c r="D2816" s="384" t="s">
        <v>1593</v>
      </c>
      <c r="E2816" s="384"/>
      <c r="F2816" s="384"/>
      <c r="G2816" s="384"/>
      <c r="H2816" s="384"/>
      <c r="I2816" s="384"/>
      <c r="J2816" s="384"/>
      <c r="K2816" s="385" t="s">
        <v>490</v>
      </c>
      <c r="L2816" s="386" t="s">
        <v>30</v>
      </c>
      <c r="M2816" s="385" t="s">
        <v>123</v>
      </c>
    </row>
    <row r="2817" spans="2:13">
      <c r="B2817" s="375" t="s">
        <v>1591</v>
      </c>
      <c r="C2817" s="384" t="s">
        <v>1696</v>
      </c>
      <c r="D2817" s="384" t="s">
        <v>1697</v>
      </c>
      <c r="E2817" s="384"/>
      <c r="F2817" s="384"/>
      <c r="G2817" s="384"/>
      <c r="H2817" s="384"/>
      <c r="I2817" s="384"/>
      <c r="J2817" s="384"/>
      <c r="K2817" s="385" t="s">
        <v>56</v>
      </c>
      <c r="L2817" s="386" t="s">
        <v>30</v>
      </c>
      <c r="M2817" s="385" t="s">
        <v>1698</v>
      </c>
    </row>
    <row r="2818" spans="2:13">
      <c r="B2818" s="375" t="s">
        <v>1591</v>
      </c>
      <c r="C2818" s="384" t="s">
        <v>1648</v>
      </c>
      <c r="D2818" s="384" t="s">
        <v>1649</v>
      </c>
      <c r="E2818" s="384"/>
      <c r="F2818" s="384"/>
      <c r="G2818" s="384"/>
      <c r="H2818" s="384"/>
      <c r="I2818" s="384"/>
      <c r="J2818" s="384"/>
      <c r="K2818" s="385" t="s">
        <v>56</v>
      </c>
      <c r="L2818" s="386" t="s">
        <v>30</v>
      </c>
      <c r="M2818" s="385" t="s">
        <v>413</v>
      </c>
    </row>
    <row r="2819" spans="2:13">
      <c r="B2819" s="375" t="s">
        <v>1591</v>
      </c>
      <c r="C2819" s="384" t="s">
        <v>1717</v>
      </c>
      <c r="D2819" s="384" t="s">
        <v>1718</v>
      </c>
      <c r="E2819" s="384"/>
      <c r="F2819" s="384"/>
      <c r="G2819" s="384"/>
      <c r="H2819" s="384"/>
      <c r="I2819" s="384"/>
      <c r="J2819" s="384"/>
      <c r="K2819" s="385" t="s">
        <v>56</v>
      </c>
      <c r="L2819" s="386" t="s">
        <v>30</v>
      </c>
      <c r="M2819" s="385" t="s">
        <v>518</v>
      </c>
    </row>
    <row r="2820" spans="2:13">
      <c r="B2820" s="375" t="s">
        <v>1591</v>
      </c>
      <c r="C2820" s="384" t="s">
        <v>1595</v>
      </c>
      <c r="D2820" s="384" t="s">
        <v>1596</v>
      </c>
      <c r="E2820" s="384"/>
      <c r="F2820" s="384"/>
      <c r="G2820" s="384"/>
      <c r="H2820" s="384"/>
      <c r="I2820" s="384"/>
      <c r="J2820" s="384"/>
      <c r="K2820" s="385" t="s">
        <v>490</v>
      </c>
      <c r="L2820" s="386" t="s">
        <v>30</v>
      </c>
      <c r="M2820" s="385" t="s">
        <v>123</v>
      </c>
    </row>
    <row r="2821" spans="2:13">
      <c r="B2821" s="375" t="s">
        <v>1591</v>
      </c>
      <c r="C2821" s="384" t="s">
        <v>1700</v>
      </c>
      <c r="D2821" s="384" t="s">
        <v>1701</v>
      </c>
      <c r="E2821" s="384"/>
      <c r="F2821" s="384"/>
      <c r="G2821" s="384"/>
      <c r="H2821" s="384"/>
      <c r="I2821" s="384"/>
      <c r="J2821" s="384"/>
      <c r="K2821" s="385" t="s">
        <v>490</v>
      </c>
      <c r="L2821" s="386" t="s">
        <v>30</v>
      </c>
      <c r="M2821" s="385" t="s">
        <v>1698</v>
      </c>
    </row>
    <row r="2822" spans="2:13">
      <c r="B2822" s="375" t="s">
        <v>1591</v>
      </c>
      <c r="C2822" s="384" t="s">
        <v>1651</v>
      </c>
      <c r="D2822" s="384" t="s">
        <v>1652</v>
      </c>
      <c r="E2822" s="384"/>
      <c r="F2822" s="384"/>
      <c r="G2822" s="384"/>
      <c r="H2822" s="384"/>
      <c r="I2822" s="384"/>
      <c r="J2822" s="384"/>
      <c r="K2822" s="385" t="s">
        <v>56</v>
      </c>
      <c r="L2822" s="386" t="s">
        <v>30</v>
      </c>
      <c r="M2822" s="385" t="s">
        <v>413</v>
      </c>
    </row>
    <row r="2823" spans="2:13">
      <c r="B2823" s="375" t="s">
        <v>1591</v>
      </c>
      <c r="C2823" s="384" t="s">
        <v>1654</v>
      </c>
      <c r="D2823" s="384" t="s">
        <v>1655</v>
      </c>
      <c r="E2823" s="384"/>
      <c r="F2823" s="384"/>
      <c r="G2823" s="384"/>
      <c r="H2823" s="384"/>
      <c r="I2823" s="384"/>
      <c r="J2823" s="384"/>
      <c r="K2823" s="385" t="s">
        <v>56</v>
      </c>
      <c r="L2823" s="386" t="s">
        <v>30</v>
      </c>
      <c r="M2823" s="385" t="s">
        <v>413</v>
      </c>
    </row>
    <row r="2824" spans="2:13">
      <c r="B2824" s="375" t="s">
        <v>1591</v>
      </c>
      <c r="C2824" s="384" t="s">
        <v>1855</v>
      </c>
      <c r="D2824" s="384" t="s">
        <v>1856</v>
      </c>
      <c r="E2824" s="384"/>
      <c r="F2824" s="384"/>
      <c r="G2824" s="384"/>
      <c r="H2824" s="384"/>
      <c r="I2824" s="384"/>
      <c r="J2824" s="384"/>
      <c r="K2824" s="385" t="s">
        <v>1857</v>
      </c>
      <c r="L2824" s="386" t="s">
        <v>30</v>
      </c>
      <c r="M2824" s="385" t="s">
        <v>120</v>
      </c>
    </row>
    <row r="2825" spans="2:13">
      <c r="B2825" s="375" t="s">
        <v>1591</v>
      </c>
      <c r="C2825" s="384" t="s">
        <v>1598</v>
      </c>
      <c r="D2825" s="384" t="s">
        <v>1895</v>
      </c>
      <c r="E2825" s="384"/>
      <c r="F2825" s="384"/>
      <c r="G2825" s="384"/>
      <c r="H2825" s="384"/>
      <c r="I2825" s="384"/>
      <c r="J2825" s="384"/>
      <c r="K2825" s="385" t="s">
        <v>56</v>
      </c>
      <c r="L2825" s="386" t="s">
        <v>30</v>
      </c>
      <c r="M2825" s="385" t="s">
        <v>121</v>
      </c>
    </row>
    <row r="2826" spans="2:13">
      <c r="B2826" s="375" t="s">
        <v>1591</v>
      </c>
      <c r="C2826" s="384" t="s">
        <v>1598</v>
      </c>
      <c r="D2826" s="384" t="s">
        <v>1599</v>
      </c>
      <c r="E2826" s="384"/>
      <c r="F2826" s="384"/>
      <c r="G2826" s="384"/>
      <c r="H2826" s="384"/>
      <c r="I2826" s="384"/>
      <c r="J2826" s="384"/>
      <c r="K2826" s="385" t="s">
        <v>1600</v>
      </c>
      <c r="L2826" s="386" t="s">
        <v>30</v>
      </c>
      <c r="M2826" s="385" t="s">
        <v>123</v>
      </c>
    </row>
    <row r="2827" spans="2:13">
      <c r="B2827" s="375" t="s">
        <v>1591</v>
      </c>
      <c r="C2827" s="384" t="s">
        <v>1598</v>
      </c>
      <c r="D2827" s="384" t="s">
        <v>1602</v>
      </c>
      <c r="E2827" s="384"/>
      <c r="F2827" s="384"/>
      <c r="G2827" s="384"/>
      <c r="H2827" s="384"/>
      <c r="I2827" s="384"/>
      <c r="J2827" s="384"/>
      <c r="K2827" s="385" t="s">
        <v>490</v>
      </c>
      <c r="L2827" s="386" t="s">
        <v>30</v>
      </c>
      <c r="M2827" s="385" t="s">
        <v>123</v>
      </c>
    </row>
    <row r="2828" spans="2:13">
      <c r="B2828" s="375" t="s">
        <v>1591</v>
      </c>
      <c r="C2828" s="384" t="s">
        <v>1604</v>
      </c>
      <c r="D2828" s="384" t="s">
        <v>1605</v>
      </c>
      <c r="E2828" s="384"/>
      <c r="F2828" s="384"/>
      <c r="G2828" s="384"/>
      <c r="H2828" s="384"/>
      <c r="I2828" s="384"/>
      <c r="J2828" s="384"/>
      <c r="K2828" s="385" t="s">
        <v>490</v>
      </c>
      <c r="L2828" s="386" t="s">
        <v>30</v>
      </c>
      <c r="M2828" s="385" t="s">
        <v>123</v>
      </c>
    </row>
    <row r="2829" spans="2:13">
      <c r="B2829" s="375" t="s">
        <v>1591</v>
      </c>
      <c r="C2829" s="384" t="s">
        <v>1607</v>
      </c>
      <c r="D2829" s="384" t="s">
        <v>1608</v>
      </c>
      <c r="E2829" s="384"/>
      <c r="F2829" s="384"/>
      <c r="G2829" s="384"/>
      <c r="H2829" s="384"/>
      <c r="I2829" s="384"/>
      <c r="J2829" s="384"/>
      <c r="K2829" s="385" t="s">
        <v>490</v>
      </c>
      <c r="L2829" s="386" t="s">
        <v>30</v>
      </c>
      <c r="M2829" s="385" t="s">
        <v>123</v>
      </c>
    </row>
    <row r="2830" spans="2:13">
      <c r="B2830" s="375" t="s">
        <v>1591</v>
      </c>
      <c r="C2830" s="384" t="s">
        <v>1613</v>
      </c>
      <c r="D2830" s="384" t="s">
        <v>1614</v>
      </c>
      <c r="E2830" s="384"/>
      <c r="F2830" s="384"/>
      <c r="G2830" s="384"/>
      <c r="H2830" s="384"/>
      <c r="I2830" s="384"/>
      <c r="J2830" s="384"/>
      <c r="K2830" s="385" t="s">
        <v>490</v>
      </c>
      <c r="L2830" s="386" t="s">
        <v>30</v>
      </c>
      <c r="M2830" s="385" t="s">
        <v>123</v>
      </c>
    </row>
    <row r="2831" spans="2:13">
      <c r="B2831" s="375" t="s">
        <v>1591</v>
      </c>
      <c r="C2831" s="384" t="s">
        <v>1616</v>
      </c>
      <c r="D2831" s="384" t="s">
        <v>1617</v>
      </c>
      <c r="E2831" s="384"/>
      <c r="F2831" s="384"/>
      <c r="G2831" s="384"/>
      <c r="H2831" s="384"/>
      <c r="I2831" s="384"/>
      <c r="J2831" s="384"/>
      <c r="K2831" s="385" t="s">
        <v>490</v>
      </c>
      <c r="L2831" s="386" t="s">
        <v>30</v>
      </c>
      <c r="M2831" s="385" t="s">
        <v>123</v>
      </c>
    </row>
    <row r="2832" spans="2:13">
      <c r="B2832" s="375" t="s">
        <v>1591</v>
      </c>
      <c r="C2832" s="384" t="s">
        <v>1619</v>
      </c>
      <c r="D2832" s="384" t="s">
        <v>1620</v>
      </c>
      <c r="E2832" s="384"/>
      <c r="F2832" s="384"/>
      <c r="G2832" s="384"/>
      <c r="H2832" s="384"/>
      <c r="I2832" s="384"/>
      <c r="J2832" s="384"/>
      <c r="K2832" s="385" t="s">
        <v>490</v>
      </c>
      <c r="L2832" s="386" t="s">
        <v>30</v>
      </c>
      <c r="M2832" s="385" t="s">
        <v>123</v>
      </c>
    </row>
    <row r="2833" spans="2:13">
      <c r="B2833" s="97" t="s">
        <v>1591</v>
      </c>
      <c r="C2833" s="72" t="s">
        <v>1622</v>
      </c>
      <c r="D2833" s="72" t="s">
        <v>1623</v>
      </c>
      <c r="E2833" s="72"/>
      <c r="F2833" s="72"/>
      <c r="G2833" s="72"/>
      <c r="H2833" s="72"/>
      <c r="I2833" s="72"/>
      <c r="J2833" s="72"/>
      <c r="K2833" s="203" t="s">
        <v>490</v>
      </c>
      <c r="L2833" s="390" t="s">
        <v>30</v>
      </c>
      <c r="M2833" s="203" t="s">
        <v>123</v>
      </c>
    </row>
    <row r="2834" spans="2:13">
      <c r="B2834" s="97" t="s">
        <v>1591</v>
      </c>
      <c r="C2834" s="72" t="s">
        <v>1625</v>
      </c>
      <c r="D2834" s="72" t="s">
        <v>5387</v>
      </c>
      <c r="E2834" s="72"/>
      <c r="F2834" s="72"/>
      <c r="G2834" s="72"/>
      <c r="H2834" s="72"/>
      <c r="I2834" s="72"/>
      <c r="J2834" s="72"/>
      <c r="K2834" s="203" t="s">
        <v>56</v>
      </c>
      <c r="L2834" s="390" t="s">
        <v>30</v>
      </c>
      <c r="M2834" s="203" t="s">
        <v>123</v>
      </c>
    </row>
    <row r="2835" spans="2:13">
      <c r="B2835" s="97" t="s">
        <v>1591</v>
      </c>
      <c r="C2835" s="72" t="s">
        <v>2136</v>
      </c>
      <c r="D2835" s="72" t="s">
        <v>5388</v>
      </c>
      <c r="E2835" s="72"/>
      <c r="F2835" s="72"/>
      <c r="G2835" s="72"/>
      <c r="H2835" s="72"/>
      <c r="I2835" s="72"/>
      <c r="J2835" s="72"/>
      <c r="K2835" s="203" t="s">
        <v>95</v>
      </c>
      <c r="L2835" s="390" t="s">
        <v>30</v>
      </c>
      <c r="M2835" s="203"/>
    </row>
    <row r="2836" spans="2:13">
      <c r="B2836" s="97" t="s">
        <v>1591</v>
      </c>
      <c r="C2836" s="72" t="s">
        <v>2136</v>
      </c>
      <c r="D2836" s="72" t="s">
        <v>2139</v>
      </c>
      <c r="E2836" s="72"/>
      <c r="F2836" s="72"/>
      <c r="G2836" s="72"/>
      <c r="H2836" s="72"/>
      <c r="I2836" s="72"/>
      <c r="J2836" s="72"/>
      <c r="K2836" s="203" t="s">
        <v>95</v>
      </c>
      <c r="L2836" s="390" t="s">
        <v>30</v>
      </c>
      <c r="M2836" s="203"/>
    </row>
    <row r="2837" spans="2:13">
      <c r="B2837" s="97" t="s">
        <v>1591</v>
      </c>
      <c r="C2837" s="72" t="s">
        <v>2141</v>
      </c>
      <c r="D2837" s="72" t="s">
        <v>2142</v>
      </c>
      <c r="E2837" s="72"/>
      <c r="F2837" s="72"/>
      <c r="G2837" s="72"/>
      <c r="H2837" s="72"/>
      <c r="I2837" s="72"/>
      <c r="J2837" s="72"/>
      <c r="K2837" s="203" t="s">
        <v>420</v>
      </c>
      <c r="L2837" s="390" t="s">
        <v>30</v>
      </c>
      <c r="M2837" s="203"/>
    </row>
    <row r="2838" spans="2:13">
      <c r="B2838" s="97" t="s">
        <v>1591</v>
      </c>
      <c r="C2838" s="72" t="s">
        <v>2144</v>
      </c>
      <c r="D2838" s="72" t="s">
        <v>2145</v>
      </c>
      <c r="E2838" s="72"/>
      <c r="F2838" s="72"/>
      <c r="G2838" s="72"/>
      <c r="H2838" s="72"/>
      <c r="I2838" s="72"/>
      <c r="J2838" s="72"/>
      <c r="K2838" s="203" t="s">
        <v>420</v>
      </c>
      <c r="L2838" s="390" t="s">
        <v>30</v>
      </c>
      <c r="M2838" s="203"/>
    </row>
    <row r="2839" spans="2:13">
      <c r="B2839" s="375" t="s">
        <v>1591</v>
      </c>
      <c r="C2839" s="384" t="s">
        <v>1657</v>
      </c>
      <c r="D2839" s="384" t="s">
        <v>1658</v>
      </c>
      <c r="E2839" s="384"/>
      <c r="F2839" s="384"/>
      <c r="G2839" s="384"/>
      <c r="H2839" s="384"/>
      <c r="I2839" s="384"/>
      <c r="J2839" s="384"/>
      <c r="K2839" s="385" t="s">
        <v>56</v>
      </c>
      <c r="L2839" s="386" t="s">
        <v>62</v>
      </c>
      <c r="M2839" s="385" t="s">
        <v>413</v>
      </c>
    </row>
    <row r="2840" spans="2:13">
      <c r="B2840" s="375" t="s">
        <v>1591</v>
      </c>
      <c r="C2840" s="384" t="s">
        <v>1703</v>
      </c>
      <c r="D2840" s="384" t="s">
        <v>1704</v>
      </c>
      <c r="E2840" s="384"/>
      <c r="F2840" s="384"/>
      <c r="G2840" s="384"/>
      <c r="H2840" s="384"/>
      <c r="I2840" s="384"/>
      <c r="J2840" s="384"/>
      <c r="K2840" s="385" t="s">
        <v>56</v>
      </c>
      <c r="L2840" s="386" t="s">
        <v>62</v>
      </c>
      <c r="M2840" s="385" t="s">
        <v>1698</v>
      </c>
    </row>
    <row r="2841" spans="2:13">
      <c r="B2841" s="375" t="s">
        <v>1591</v>
      </c>
      <c r="C2841" s="384" t="s">
        <v>1703</v>
      </c>
      <c r="D2841" s="384" t="s">
        <v>1706</v>
      </c>
      <c r="E2841" s="384"/>
      <c r="F2841" s="384"/>
      <c r="G2841" s="384"/>
      <c r="H2841" s="384"/>
      <c r="I2841" s="384"/>
      <c r="J2841" s="384"/>
      <c r="K2841" s="385" t="s">
        <v>56</v>
      </c>
      <c r="L2841" s="386" t="s">
        <v>62</v>
      </c>
      <c r="M2841" s="385" t="s">
        <v>1698</v>
      </c>
    </row>
    <row r="2842" spans="2:13">
      <c r="B2842" s="380" t="s">
        <v>1591</v>
      </c>
      <c r="C2842" s="391" t="s">
        <v>1859</v>
      </c>
      <c r="D2842" s="391" t="s">
        <v>1860</v>
      </c>
      <c r="E2842" s="391"/>
      <c r="F2842" s="391"/>
      <c r="G2842" s="391"/>
      <c r="H2842" s="391"/>
      <c r="I2842" s="391"/>
      <c r="J2842" s="391"/>
      <c r="K2842" s="392" t="s">
        <v>56</v>
      </c>
      <c r="L2842" s="393" t="s">
        <v>62</v>
      </c>
      <c r="M2842" s="392" t="s">
        <v>120</v>
      </c>
    </row>
    <row r="2843" spans="2:13">
      <c r="B2843" s="384" t="s">
        <v>1591</v>
      </c>
      <c r="C2843" s="384" t="s">
        <v>1720</v>
      </c>
      <c r="D2843" s="384" t="s">
        <v>1893</v>
      </c>
      <c r="E2843" s="384"/>
      <c r="F2843" s="384"/>
      <c r="G2843" s="384"/>
      <c r="H2843" s="384"/>
      <c r="I2843" s="384"/>
      <c r="J2843" s="384"/>
      <c r="K2843" s="385" t="s">
        <v>56</v>
      </c>
      <c r="L2843" s="386" t="s">
        <v>62</v>
      </c>
      <c r="M2843" s="385" t="s">
        <v>575</v>
      </c>
    </row>
    <row r="2844" spans="2:13">
      <c r="B2844" s="384" t="s">
        <v>1591</v>
      </c>
      <c r="C2844" s="384" t="s">
        <v>1720</v>
      </c>
      <c r="D2844" s="384" t="s">
        <v>1721</v>
      </c>
      <c r="E2844" s="384"/>
      <c r="F2844" s="384"/>
      <c r="G2844" s="384"/>
      <c r="H2844" s="384"/>
      <c r="I2844" s="384"/>
      <c r="J2844" s="384"/>
      <c r="K2844" s="385" t="s">
        <v>56</v>
      </c>
      <c r="L2844" s="386" t="s">
        <v>62</v>
      </c>
      <c r="M2844" s="385" t="s">
        <v>518</v>
      </c>
    </row>
    <row r="2845" spans="2:13">
      <c r="B2845" s="384" t="s">
        <v>1591</v>
      </c>
      <c r="C2845" s="384" t="s">
        <v>1660</v>
      </c>
      <c r="D2845" s="384" t="s">
        <v>1661</v>
      </c>
      <c r="E2845" s="384"/>
      <c r="F2845" s="384"/>
      <c r="G2845" s="384"/>
      <c r="H2845" s="384"/>
      <c r="I2845" s="384"/>
      <c r="J2845" s="384"/>
      <c r="K2845" s="385" t="s">
        <v>56</v>
      </c>
      <c r="L2845" s="386" t="s">
        <v>62</v>
      </c>
      <c r="M2845" s="385" t="s">
        <v>413</v>
      </c>
    </row>
    <row r="2846" spans="2:13">
      <c r="B2846" s="384" t="s">
        <v>1591</v>
      </c>
      <c r="C2846" s="384" t="s">
        <v>1660</v>
      </c>
      <c r="D2846" s="384" t="s">
        <v>1663</v>
      </c>
      <c r="E2846" s="384"/>
      <c r="F2846" s="384"/>
      <c r="G2846" s="384"/>
      <c r="H2846" s="384"/>
      <c r="I2846" s="384"/>
      <c r="J2846" s="384"/>
      <c r="K2846" s="385" t="s">
        <v>56</v>
      </c>
      <c r="L2846" s="386" t="s">
        <v>62</v>
      </c>
      <c r="M2846" s="385" t="s">
        <v>413</v>
      </c>
    </row>
    <row r="2847" spans="2:13">
      <c r="B2847" s="384" t="s">
        <v>1591</v>
      </c>
      <c r="C2847" s="384" t="s">
        <v>1665</v>
      </c>
      <c r="D2847" s="384" t="s">
        <v>1862</v>
      </c>
      <c r="E2847" s="384"/>
      <c r="F2847" s="384"/>
      <c r="G2847" s="384"/>
      <c r="H2847" s="384"/>
      <c r="I2847" s="384"/>
      <c r="J2847" s="384"/>
      <c r="K2847" s="385" t="s">
        <v>56</v>
      </c>
      <c r="L2847" s="386" t="s">
        <v>62</v>
      </c>
      <c r="M2847" s="385" t="s">
        <v>120</v>
      </c>
    </row>
    <row r="2848" spans="2:13">
      <c r="B2848" s="384" t="s">
        <v>1591</v>
      </c>
      <c r="C2848" s="384" t="s">
        <v>1665</v>
      </c>
      <c r="D2848" s="384" t="s">
        <v>1666</v>
      </c>
      <c r="E2848" s="384"/>
      <c r="F2848" s="384"/>
      <c r="G2848" s="384"/>
      <c r="H2848" s="384"/>
      <c r="I2848" s="384"/>
      <c r="J2848" s="384"/>
      <c r="K2848" s="385" t="s">
        <v>56</v>
      </c>
      <c r="L2848" s="386" t="s">
        <v>62</v>
      </c>
      <c r="M2848" s="385" t="s">
        <v>413</v>
      </c>
    </row>
    <row r="2849" spans="2:13">
      <c r="B2849" s="384" t="s">
        <v>1591</v>
      </c>
      <c r="C2849" s="384" t="s">
        <v>1665</v>
      </c>
      <c r="D2849" s="384" t="s">
        <v>1668</v>
      </c>
      <c r="E2849" s="384"/>
      <c r="F2849" s="384"/>
      <c r="G2849" s="384"/>
      <c r="H2849" s="384"/>
      <c r="I2849" s="384"/>
      <c r="J2849" s="384"/>
      <c r="K2849" s="385" t="s">
        <v>56</v>
      </c>
      <c r="L2849" s="386" t="s">
        <v>62</v>
      </c>
      <c r="M2849" s="385" t="s">
        <v>413</v>
      </c>
    </row>
    <row r="2850" spans="2:13">
      <c r="B2850" s="384" t="s">
        <v>1591</v>
      </c>
      <c r="C2850" s="384" t="s">
        <v>2147</v>
      </c>
      <c r="D2850" s="384" t="s">
        <v>2148</v>
      </c>
      <c r="E2850" s="384"/>
      <c r="F2850" s="384"/>
      <c r="G2850" s="384"/>
      <c r="H2850" s="384"/>
      <c r="I2850" s="384"/>
      <c r="J2850" s="384"/>
      <c r="K2850" s="385" t="s">
        <v>600</v>
      </c>
      <c r="L2850" s="386" t="s">
        <v>62</v>
      </c>
      <c r="M2850" s="385"/>
    </row>
    <row r="2851" spans="2:13">
      <c r="B2851" s="384" t="s">
        <v>1591</v>
      </c>
      <c r="C2851" s="384" t="s">
        <v>1902</v>
      </c>
      <c r="D2851" s="384" t="s">
        <v>2116</v>
      </c>
      <c r="E2851" s="384"/>
      <c r="F2851" s="384"/>
      <c r="G2851" s="384"/>
      <c r="H2851" s="384"/>
      <c r="I2851" s="384"/>
      <c r="J2851" s="384"/>
      <c r="K2851" s="385" t="s">
        <v>56</v>
      </c>
      <c r="L2851" s="386" t="s">
        <v>30</v>
      </c>
      <c r="M2851" s="385" t="s">
        <v>2117</v>
      </c>
    </row>
    <row r="2852" spans="2:13">
      <c r="B2852" s="384" t="s">
        <v>1591</v>
      </c>
      <c r="C2852" s="384" t="s">
        <v>1902</v>
      </c>
      <c r="D2852" s="384" t="s">
        <v>1903</v>
      </c>
      <c r="E2852" s="384"/>
      <c r="F2852" s="384"/>
      <c r="G2852" s="384"/>
      <c r="H2852" s="384"/>
      <c r="I2852" s="384"/>
      <c r="J2852" s="384"/>
      <c r="K2852" s="385" t="s">
        <v>56</v>
      </c>
      <c r="L2852" s="386" t="s">
        <v>30</v>
      </c>
      <c r="M2852" s="385" t="s">
        <v>124</v>
      </c>
    </row>
    <row r="2853" spans="2:13">
      <c r="B2853" s="384" t="s">
        <v>1591</v>
      </c>
      <c r="C2853" s="384" t="s">
        <v>1902</v>
      </c>
      <c r="D2853" s="384" t="s">
        <v>1905</v>
      </c>
      <c r="E2853" s="384"/>
      <c r="F2853" s="384"/>
      <c r="G2853" s="384"/>
      <c r="H2853" s="384"/>
      <c r="I2853" s="384"/>
      <c r="J2853" s="384"/>
      <c r="K2853" s="385" t="s">
        <v>56</v>
      </c>
      <c r="L2853" s="386" t="s">
        <v>30</v>
      </c>
      <c r="M2853" s="385" t="s">
        <v>124</v>
      </c>
    </row>
    <row r="2854" spans="2:13">
      <c r="B2854" s="384" t="s">
        <v>1591</v>
      </c>
      <c r="C2854" s="384" t="s">
        <v>1902</v>
      </c>
      <c r="D2854" s="384" t="s">
        <v>2002</v>
      </c>
      <c r="E2854" s="384"/>
      <c r="F2854" s="384"/>
      <c r="G2854" s="384"/>
      <c r="H2854" s="384"/>
      <c r="I2854" s="384"/>
      <c r="J2854" s="384"/>
      <c r="K2854" s="385" t="s">
        <v>56</v>
      </c>
      <c r="L2854" s="386" t="s">
        <v>30</v>
      </c>
      <c r="M2854" s="385" t="s">
        <v>2003</v>
      </c>
    </row>
    <row r="2855" spans="2:13">
      <c r="B2855" s="384" t="s">
        <v>1591</v>
      </c>
      <c r="C2855" s="384" t="s">
        <v>1902</v>
      </c>
      <c r="D2855" s="384" t="s">
        <v>2005</v>
      </c>
      <c r="E2855" s="384"/>
      <c r="F2855" s="384"/>
      <c r="G2855" s="384"/>
      <c r="H2855" s="384"/>
      <c r="I2855" s="384"/>
      <c r="J2855" s="384"/>
      <c r="K2855" s="385" t="s">
        <v>56</v>
      </c>
      <c r="L2855" s="386" t="s">
        <v>30</v>
      </c>
      <c r="M2855" s="385" t="s">
        <v>2003</v>
      </c>
    </row>
    <row r="2856" spans="2:13">
      <c r="B2856" s="384" t="s">
        <v>1591</v>
      </c>
      <c r="C2856" s="384" t="s">
        <v>1907</v>
      </c>
      <c r="D2856" s="384" t="s">
        <v>2111</v>
      </c>
      <c r="E2856" s="384"/>
      <c r="F2856" s="384"/>
      <c r="G2856" s="384"/>
      <c r="H2856" s="384"/>
      <c r="I2856" s="384"/>
      <c r="J2856" s="384"/>
      <c r="K2856" s="385" t="s">
        <v>56</v>
      </c>
      <c r="L2856" s="386" t="s">
        <v>30</v>
      </c>
      <c r="M2856" s="385" t="s">
        <v>2112</v>
      </c>
    </row>
    <row r="2857" spans="2:13">
      <c r="B2857" s="384" t="s">
        <v>1591</v>
      </c>
      <c r="C2857" s="384" t="s">
        <v>1907</v>
      </c>
      <c r="D2857" s="384" t="s">
        <v>1908</v>
      </c>
      <c r="E2857" s="384"/>
      <c r="F2857" s="384"/>
      <c r="G2857" s="384"/>
      <c r="H2857" s="384"/>
      <c r="I2857" s="384"/>
      <c r="J2857" s="384"/>
      <c r="K2857" s="385" t="s">
        <v>56</v>
      </c>
      <c r="L2857" s="386" t="s">
        <v>30</v>
      </c>
      <c r="M2857" s="385" t="s">
        <v>124</v>
      </c>
    </row>
    <row r="2858" spans="2:13">
      <c r="B2858" s="384" t="s">
        <v>1591</v>
      </c>
      <c r="C2858" s="384" t="s">
        <v>1907</v>
      </c>
      <c r="D2858" s="384" t="s">
        <v>2007</v>
      </c>
      <c r="E2858" s="384"/>
      <c r="F2858" s="384"/>
      <c r="G2858" s="384"/>
      <c r="H2858" s="384"/>
      <c r="I2858" s="384"/>
      <c r="J2858" s="384"/>
      <c r="K2858" s="385" t="s">
        <v>56</v>
      </c>
      <c r="L2858" s="386" t="s">
        <v>30</v>
      </c>
      <c r="M2858" s="385" t="s">
        <v>2003</v>
      </c>
    </row>
    <row r="2859" spans="2:13">
      <c r="B2859" s="384" t="s">
        <v>1591</v>
      </c>
      <c r="C2859" s="384" t="s">
        <v>1907</v>
      </c>
      <c r="D2859" s="384" t="s">
        <v>2009</v>
      </c>
      <c r="E2859" s="384"/>
      <c r="F2859" s="384"/>
      <c r="G2859" s="384"/>
      <c r="H2859" s="384"/>
      <c r="I2859" s="384"/>
      <c r="J2859" s="384"/>
      <c r="K2859" s="385" t="s">
        <v>56</v>
      </c>
      <c r="L2859" s="386" t="s">
        <v>30</v>
      </c>
      <c r="M2859" s="385" t="s">
        <v>2003</v>
      </c>
    </row>
    <row r="2860" spans="2:13">
      <c r="B2860" s="384" t="s">
        <v>1591</v>
      </c>
      <c r="C2860" s="384" t="s">
        <v>1907</v>
      </c>
      <c r="D2860" s="384" t="s">
        <v>2011</v>
      </c>
      <c r="E2860" s="384"/>
      <c r="F2860" s="384"/>
      <c r="G2860" s="384"/>
      <c r="H2860" s="384"/>
      <c r="I2860" s="384"/>
      <c r="J2860" s="384"/>
      <c r="K2860" s="385" t="s">
        <v>56</v>
      </c>
      <c r="L2860" s="386" t="s">
        <v>30</v>
      </c>
      <c r="M2860" s="385" t="s">
        <v>2003</v>
      </c>
    </row>
    <row r="2861" spans="2:13">
      <c r="B2861" s="384" t="s">
        <v>1591</v>
      </c>
      <c r="C2861" s="384" t="s">
        <v>1907</v>
      </c>
      <c r="D2861" s="384" t="s">
        <v>2013</v>
      </c>
      <c r="E2861" s="384"/>
      <c r="F2861" s="384"/>
      <c r="G2861" s="384"/>
      <c r="H2861" s="384"/>
      <c r="I2861" s="384"/>
      <c r="J2861" s="384"/>
      <c r="K2861" s="385" t="s">
        <v>56</v>
      </c>
      <c r="L2861" s="386" t="s">
        <v>30</v>
      </c>
      <c r="M2861" s="385" t="s">
        <v>2003</v>
      </c>
    </row>
    <row r="2862" spans="2:13">
      <c r="B2862" s="384" t="s">
        <v>1591</v>
      </c>
      <c r="C2862" s="384" t="s">
        <v>1907</v>
      </c>
      <c r="D2862" s="384" t="s">
        <v>1910</v>
      </c>
      <c r="E2862" s="384"/>
      <c r="F2862" s="384"/>
      <c r="G2862" s="384"/>
      <c r="H2862" s="384"/>
      <c r="I2862" s="384"/>
      <c r="J2862" s="384"/>
      <c r="K2862" s="385" t="s">
        <v>56</v>
      </c>
      <c r="L2862" s="386" t="s">
        <v>30</v>
      </c>
      <c r="M2862" s="385" t="s">
        <v>124</v>
      </c>
    </row>
    <row r="2863" spans="2:13">
      <c r="B2863" s="384" t="s">
        <v>1591</v>
      </c>
      <c r="C2863" s="384" t="s">
        <v>1907</v>
      </c>
      <c r="D2863" s="384" t="s">
        <v>2015</v>
      </c>
      <c r="E2863" s="384"/>
      <c r="F2863" s="384"/>
      <c r="G2863" s="384"/>
      <c r="H2863" s="384"/>
      <c r="I2863" s="384"/>
      <c r="J2863" s="384"/>
      <c r="K2863" s="385" t="s">
        <v>56</v>
      </c>
      <c r="L2863" s="386" t="s">
        <v>30</v>
      </c>
      <c r="M2863" s="385" t="s">
        <v>2003</v>
      </c>
    </row>
    <row r="2864" spans="2:13">
      <c r="B2864" s="384" t="s">
        <v>1591</v>
      </c>
      <c r="C2864" s="384" t="s">
        <v>1907</v>
      </c>
      <c r="D2864" s="384" t="s">
        <v>1912</v>
      </c>
      <c r="E2864" s="384"/>
      <c r="F2864" s="384"/>
      <c r="G2864" s="384"/>
      <c r="H2864" s="384"/>
      <c r="I2864" s="384"/>
      <c r="J2864" s="384"/>
      <c r="K2864" s="385" t="s">
        <v>56</v>
      </c>
      <c r="L2864" s="386" t="s">
        <v>30</v>
      </c>
      <c r="M2864" s="385" t="s">
        <v>124</v>
      </c>
    </row>
    <row r="2865" spans="2:13">
      <c r="B2865" s="384" t="s">
        <v>1591</v>
      </c>
      <c r="C2865" s="384" t="s">
        <v>1914</v>
      </c>
      <c r="D2865" s="384" t="s">
        <v>2017</v>
      </c>
      <c r="E2865" s="384"/>
      <c r="F2865" s="384"/>
      <c r="G2865" s="384"/>
      <c r="H2865" s="384"/>
      <c r="I2865" s="384"/>
      <c r="J2865" s="384"/>
      <c r="K2865" s="385" t="s">
        <v>56</v>
      </c>
      <c r="L2865" s="386" t="s">
        <v>30</v>
      </c>
      <c r="M2865" s="385" t="s">
        <v>2003</v>
      </c>
    </row>
    <row r="2866" spans="2:13">
      <c r="B2866" s="384" t="s">
        <v>1591</v>
      </c>
      <c r="C2866" s="384" t="s">
        <v>1914</v>
      </c>
      <c r="D2866" s="384" t="s">
        <v>2019</v>
      </c>
      <c r="E2866" s="384"/>
      <c r="F2866" s="384"/>
      <c r="G2866" s="384"/>
      <c r="H2866" s="384"/>
      <c r="I2866" s="384"/>
      <c r="J2866" s="384"/>
      <c r="K2866" s="385" t="s">
        <v>56</v>
      </c>
      <c r="L2866" s="386" t="s">
        <v>30</v>
      </c>
      <c r="M2866" s="385" t="s">
        <v>2003</v>
      </c>
    </row>
    <row r="2867" spans="2:13">
      <c r="B2867" s="384" t="s">
        <v>1591</v>
      </c>
      <c r="C2867" s="384" t="s">
        <v>1914</v>
      </c>
      <c r="D2867" s="384" t="s">
        <v>1915</v>
      </c>
      <c r="E2867" s="384"/>
      <c r="F2867" s="384"/>
      <c r="G2867" s="384"/>
      <c r="H2867" s="384"/>
      <c r="I2867" s="384"/>
      <c r="J2867" s="384"/>
      <c r="K2867" s="385" t="s">
        <v>56</v>
      </c>
      <c r="L2867" s="386" t="s">
        <v>30</v>
      </c>
      <c r="M2867" s="385" t="s">
        <v>124</v>
      </c>
    </row>
    <row r="2868" spans="2:13">
      <c r="B2868" s="384" t="s">
        <v>1591</v>
      </c>
      <c r="C2868" s="384" t="s">
        <v>1914</v>
      </c>
      <c r="D2868" s="384" t="s">
        <v>1917</v>
      </c>
      <c r="E2868" s="384"/>
      <c r="F2868" s="384"/>
      <c r="G2868" s="384"/>
      <c r="H2868" s="384"/>
      <c r="I2868" s="384"/>
      <c r="J2868" s="384"/>
      <c r="K2868" s="385" t="s">
        <v>56</v>
      </c>
      <c r="L2868" s="386" t="s">
        <v>30</v>
      </c>
      <c r="M2868" s="385" t="s">
        <v>124</v>
      </c>
    </row>
    <row r="2869" spans="2:13">
      <c r="B2869" s="384" t="s">
        <v>1591</v>
      </c>
      <c r="C2869" s="384" t="s">
        <v>1914</v>
      </c>
      <c r="D2869" s="384" t="s">
        <v>2114</v>
      </c>
      <c r="E2869" s="384"/>
      <c r="F2869" s="384"/>
      <c r="G2869" s="384"/>
      <c r="H2869" s="384"/>
      <c r="I2869" s="384"/>
      <c r="J2869" s="384"/>
      <c r="K2869" s="385" t="s">
        <v>56</v>
      </c>
      <c r="L2869" s="386" t="s">
        <v>30</v>
      </c>
      <c r="M2869" s="385" t="s">
        <v>2112</v>
      </c>
    </row>
    <row r="2870" spans="2:13">
      <c r="B2870" s="384" t="s">
        <v>1591</v>
      </c>
      <c r="C2870" s="384" t="s">
        <v>1914</v>
      </c>
      <c r="D2870" s="384" t="s">
        <v>2119</v>
      </c>
      <c r="E2870" s="384"/>
      <c r="F2870" s="384"/>
      <c r="G2870" s="384"/>
      <c r="H2870" s="384"/>
      <c r="I2870" s="384"/>
      <c r="J2870" s="384"/>
      <c r="K2870" s="385" t="s">
        <v>56</v>
      </c>
      <c r="L2870" s="386" t="s">
        <v>30</v>
      </c>
      <c r="M2870" s="385" t="s">
        <v>2117</v>
      </c>
    </row>
    <row r="2871" spans="2:13">
      <c r="B2871" s="384" t="s">
        <v>1591</v>
      </c>
      <c r="C2871" s="384" t="s">
        <v>1914</v>
      </c>
      <c r="D2871" s="384" t="s">
        <v>2121</v>
      </c>
      <c r="E2871" s="384"/>
      <c r="F2871" s="384"/>
      <c r="G2871" s="384"/>
      <c r="H2871" s="384"/>
      <c r="I2871" s="384"/>
      <c r="J2871" s="384"/>
      <c r="K2871" s="385" t="s">
        <v>56</v>
      </c>
      <c r="L2871" s="386" t="s">
        <v>30</v>
      </c>
      <c r="M2871" s="385" t="s">
        <v>2117</v>
      </c>
    </row>
    <row r="2872" spans="2:13">
      <c r="B2872" s="384" t="s">
        <v>1591</v>
      </c>
      <c r="C2872" s="384" t="s">
        <v>1914</v>
      </c>
      <c r="D2872" s="384" t="s">
        <v>2021</v>
      </c>
      <c r="E2872" s="384"/>
      <c r="F2872" s="384"/>
      <c r="G2872" s="384"/>
      <c r="H2872" s="384"/>
      <c r="I2872" s="384"/>
      <c r="J2872" s="384"/>
      <c r="K2872" s="385" t="s">
        <v>56</v>
      </c>
      <c r="L2872" s="386" t="s">
        <v>30</v>
      </c>
      <c r="M2872" s="385" t="s">
        <v>2003</v>
      </c>
    </row>
    <row r="2873" spans="2:13">
      <c r="B2873" s="384" t="s">
        <v>1591</v>
      </c>
      <c r="C2873" s="384" t="s">
        <v>1914</v>
      </c>
      <c r="D2873" s="384" t="s">
        <v>2023</v>
      </c>
      <c r="E2873" s="384"/>
      <c r="F2873" s="384"/>
      <c r="G2873" s="384"/>
      <c r="H2873" s="384"/>
      <c r="I2873" s="384"/>
      <c r="J2873" s="384"/>
      <c r="K2873" s="385" t="s">
        <v>56</v>
      </c>
      <c r="L2873" s="386" t="s">
        <v>30</v>
      </c>
      <c r="M2873" s="385" t="s">
        <v>2003</v>
      </c>
    </row>
    <row r="2874" spans="2:13">
      <c r="B2874" s="384" t="s">
        <v>1591</v>
      </c>
      <c r="C2874" s="384" t="s">
        <v>1914</v>
      </c>
      <c r="D2874" s="384" t="s">
        <v>2025</v>
      </c>
      <c r="E2874" s="384"/>
      <c r="F2874" s="384"/>
      <c r="G2874" s="384"/>
      <c r="H2874" s="384"/>
      <c r="I2874" s="384"/>
      <c r="J2874" s="384"/>
      <c r="K2874" s="385" t="s">
        <v>56</v>
      </c>
      <c r="L2874" s="386" t="s">
        <v>30</v>
      </c>
      <c r="M2874" s="385" t="s">
        <v>2003</v>
      </c>
    </row>
    <row r="2875" spans="2:13">
      <c r="B2875" s="384" t="s">
        <v>1591</v>
      </c>
      <c r="C2875" s="384" t="s">
        <v>1914</v>
      </c>
      <c r="D2875" s="384" t="s">
        <v>1919</v>
      </c>
      <c r="E2875" s="384"/>
      <c r="F2875" s="384"/>
      <c r="G2875" s="384"/>
      <c r="H2875" s="384"/>
      <c r="I2875" s="384"/>
      <c r="J2875" s="384"/>
      <c r="K2875" s="385" t="s">
        <v>56</v>
      </c>
      <c r="L2875" s="386" t="s">
        <v>30</v>
      </c>
      <c r="M2875" s="385" t="s">
        <v>124</v>
      </c>
    </row>
    <row r="2876" spans="2:13">
      <c r="B2876" s="384" t="s">
        <v>1591</v>
      </c>
      <c r="C2876" s="384" t="s">
        <v>1914</v>
      </c>
      <c r="D2876" s="384" t="s">
        <v>1921</v>
      </c>
      <c r="E2876" s="384"/>
      <c r="F2876" s="384"/>
      <c r="G2876" s="384"/>
      <c r="H2876" s="384"/>
      <c r="I2876" s="384"/>
      <c r="J2876" s="384"/>
      <c r="K2876" s="385" t="s">
        <v>56</v>
      </c>
      <c r="L2876" s="386" t="s">
        <v>30</v>
      </c>
      <c r="M2876" s="385" t="s">
        <v>124</v>
      </c>
    </row>
    <row r="2877" spans="2:13">
      <c r="B2877" s="384" t="s">
        <v>1591</v>
      </c>
      <c r="C2877" s="384" t="s">
        <v>1914</v>
      </c>
      <c r="D2877" s="384" t="s">
        <v>1923</v>
      </c>
      <c r="E2877" s="384"/>
      <c r="F2877" s="384"/>
      <c r="G2877" s="384"/>
      <c r="H2877" s="384"/>
      <c r="I2877" s="384"/>
      <c r="J2877" s="384"/>
      <c r="K2877" s="385" t="s">
        <v>56</v>
      </c>
      <c r="L2877" s="386" t="s">
        <v>30</v>
      </c>
      <c r="M2877" s="385" t="s">
        <v>124</v>
      </c>
    </row>
    <row r="2878" spans="2:13">
      <c r="B2878" s="384" t="s">
        <v>1591</v>
      </c>
      <c r="C2878" s="384" t="s">
        <v>1914</v>
      </c>
      <c r="D2878" s="384" t="s">
        <v>2027</v>
      </c>
      <c r="E2878" s="384"/>
      <c r="F2878" s="384"/>
      <c r="G2878" s="384"/>
      <c r="H2878" s="384"/>
      <c r="I2878" s="384"/>
      <c r="J2878" s="384"/>
      <c r="K2878" s="385" t="s">
        <v>56</v>
      </c>
      <c r="L2878" s="386" t="s">
        <v>30</v>
      </c>
      <c r="M2878" s="385" t="s">
        <v>2003</v>
      </c>
    </row>
    <row r="2879" spans="2:13">
      <c r="B2879" s="384" t="s">
        <v>1591</v>
      </c>
      <c r="C2879" s="384" t="s">
        <v>1914</v>
      </c>
      <c r="D2879" s="384" t="s">
        <v>2029</v>
      </c>
      <c r="E2879" s="384"/>
      <c r="F2879" s="384"/>
      <c r="G2879" s="384"/>
      <c r="H2879" s="384"/>
      <c r="I2879" s="384"/>
      <c r="J2879" s="384"/>
      <c r="K2879" s="385" t="s">
        <v>56</v>
      </c>
      <c r="L2879" s="386" t="s">
        <v>30</v>
      </c>
      <c r="M2879" s="385" t="s">
        <v>2003</v>
      </c>
    </row>
    <row r="2880" spans="2:13">
      <c r="B2880" s="384" t="s">
        <v>1591</v>
      </c>
      <c r="C2880" s="384" t="s">
        <v>1914</v>
      </c>
      <c r="D2880" s="384" t="s">
        <v>1925</v>
      </c>
      <c r="E2880" s="384"/>
      <c r="F2880" s="384"/>
      <c r="G2880" s="384"/>
      <c r="H2880" s="384"/>
      <c r="I2880" s="384"/>
      <c r="J2880" s="384"/>
      <c r="K2880" s="385" t="s">
        <v>56</v>
      </c>
      <c r="L2880" s="386" t="s">
        <v>30</v>
      </c>
      <c r="M2880" s="385" t="s">
        <v>124</v>
      </c>
    </row>
    <row r="2881" spans="2:13">
      <c r="B2881" s="384" t="s">
        <v>1591</v>
      </c>
      <c r="C2881" s="384" t="s">
        <v>1927</v>
      </c>
      <c r="D2881" s="384" t="s">
        <v>2031</v>
      </c>
      <c r="E2881" s="384"/>
      <c r="F2881" s="384"/>
      <c r="G2881" s="384"/>
      <c r="H2881" s="384"/>
      <c r="I2881" s="384"/>
      <c r="J2881" s="384"/>
      <c r="K2881" s="385" t="s">
        <v>490</v>
      </c>
      <c r="L2881" s="386" t="s">
        <v>30</v>
      </c>
      <c r="M2881" s="385" t="s">
        <v>2003</v>
      </c>
    </row>
    <row r="2882" spans="2:13">
      <c r="B2882" s="384" t="s">
        <v>1591</v>
      </c>
      <c r="C2882" s="384" t="s">
        <v>1927</v>
      </c>
      <c r="D2882" s="384" t="s">
        <v>2033</v>
      </c>
      <c r="E2882" s="384"/>
      <c r="F2882" s="384"/>
      <c r="G2882" s="384"/>
      <c r="H2882" s="384"/>
      <c r="I2882" s="384"/>
      <c r="J2882" s="384"/>
      <c r="K2882" s="385" t="s">
        <v>490</v>
      </c>
      <c r="L2882" s="386" t="s">
        <v>30</v>
      </c>
      <c r="M2882" s="385" t="s">
        <v>2003</v>
      </c>
    </row>
    <row r="2883" spans="2:13">
      <c r="B2883" s="384" t="s">
        <v>1591</v>
      </c>
      <c r="C2883" s="384" t="s">
        <v>1927</v>
      </c>
      <c r="D2883" s="384" t="s">
        <v>1928</v>
      </c>
      <c r="E2883" s="384"/>
      <c r="F2883" s="384"/>
      <c r="G2883" s="384"/>
      <c r="H2883" s="384"/>
      <c r="I2883" s="384"/>
      <c r="J2883" s="384"/>
      <c r="K2883" s="385" t="s">
        <v>56</v>
      </c>
      <c r="L2883" s="386" t="s">
        <v>30</v>
      </c>
      <c r="M2883" s="385" t="s">
        <v>124</v>
      </c>
    </row>
    <row r="2884" spans="2:13">
      <c r="B2884" s="384" t="s">
        <v>1591</v>
      </c>
      <c r="C2884" s="384" t="s">
        <v>1927</v>
      </c>
      <c r="D2884" s="384" t="s">
        <v>1930</v>
      </c>
      <c r="E2884" s="384"/>
      <c r="F2884" s="384"/>
      <c r="G2884" s="384"/>
      <c r="H2884" s="384"/>
      <c r="I2884" s="384"/>
      <c r="J2884" s="384"/>
      <c r="K2884" s="385" t="s">
        <v>56</v>
      </c>
      <c r="L2884" s="386" t="s">
        <v>30</v>
      </c>
      <c r="M2884" s="385" t="s">
        <v>124</v>
      </c>
    </row>
    <row r="2885" spans="2:13">
      <c r="B2885" s="384" t="s">
        <v>1591</v>
      </c>
      <c r="C2885" s="384" t="s">
        <v>1927</v>
      </c>
      <c r="D2885" s="384" t="s">
        <v>2123</v>
      </c>
      <c r="E2885" s="384"/>
      <c r="F2885" s="384"/>
      <c r="G2885" s="384"/>
      <c r="H2885" s="384"/>
      <c r="I2885" s="384"/>
      <c r="J2885" s="384"/>
      <c r="K2885" s="385" t="s">
        <v>56</v>
      </c>
      <c r="L2885" s="386" t="s">
        <v>30</v>
      </c>
      <c r="M2885" s="385" t="s">
        <v>2117</v>
      </c>
    </row>
    <row r="2886" spans="2:13">
      <c r="B2886" s="384" t="s">
        <v>1591</v>
      </c>
      <c r="C2886" s="384" t="s">
        <v>1927</v>
      </c>
      <c r="D2886" s="384" t="s">
        <v>2035</v>
      </c>
      <c r="E2886" s="384"/>
      <c r="F2886" s="384"/>
      <c r="G2886" s="384"/>
      <c r="H2886" s="384"/>
      <c r="I2886" s="384"/>
      <c r="J2886" s="384"/>
      <c r="K2886" s="385" t="s">
        <v>490</v>
      </c>
      <c r="L2886" s="386" t="s">
        <v>30</v>
      </c>
      <c r="M2886" s="385" t="s">
        <v>2003</v>
      </c>
    </row>
    <row r="2887" spans="2:13">
      <c r="B2887" s="384" t="s">
        <v>1591</v>
      </c>
      <c r="C2887" s="384" t="s">
        <v>1927</v>
      </c>
      <c r="D2887" s="384" t="s">
        <v>2037</v>
      </c>
      <c r="E2887" s="384"/>
      <c r="F2887" s="384"/>
      <c r="G2887" s="384"/>
      <c r="H2887" s="384"/>
      <c r="I2887" s="384"/>
      <c r="J2887" s="384"/>
      <c r="K2887" s="385" t="s">
        <v>56</v>
      </c>
      <c r="L2887" s="386" t="s">
        <v>30</v>
      </c>
      <c r="M2887" s="385" t="s">
        <v>2003</v>
      </c>
    </row>
    <row r="2888" spans="2:13">
      <c r="B2888" s="384" t="s">
        <v>1591</v>
      </c>
      <c r="C2888" s="384" t="s">
        <v>1927</v>
      </c>
      <c r="D2888" s="384" t="s">
        <v>2039</v>
      </c>
      <c r="E2888" s="384"/>
      <c r="F2888" s="384"/>
      <c r="G2888" s="384"/>
      <c r="H2888" s="384"/>
      <c r="I2888" s="384"/>
      <c r="J2888" s="384"/>
      <c r="K2888" s="385" t="s">
        <v>490</v>
      </c>
      <c r="L2888" s="386" t="s">
        <v>30</v>
      </c>
      <c r="M2888" s="385" t="s">
        <v>2003</v>
      </c>
    </row>
    <row r="2889" spans="2:13">
      <c r="B2889" s="384" t="s">
        <v>1591</v>
      </c>
      <c r="C2889" s="384" t="s">
        <v>1927</v>
      </c>
      <c r="D2889" s="384" t="s">
        <v>2041</v>
      </c>
      <c r="E2889" s="384"/>
      <c r="F2889" s="384"/>
      <c r="G2889" s="384"/>
      <c r="H2889" s="384"/>
      <c r="I2889" s="384"/>
      <c r="J2889" s="384"/>
      <c r="K2889" s="385" t="s">
        <v>56</v>
      </c>
      <c r="L2889" s="386" t="s">
        <v>30</v>
      </c>
      <c r="M2889" s="385" t="s">
        <v>2003</v>
      </c>
    </row>
    <row r="2890" spans="2:13">
      <c r="B2890" s="384" t="s">
        <v>1591</v>
      </c>
      <c r="C2890" s="384" t="s">
        <v>1927</v>
      </c>
      <c r="D2890" s="384" t="s">
        <v>2043</v>
      </c>
      <c r="E2890" s="384"/>
      <c r="F2890" s="384"/>
      <c r="G2890" s="384"/>
      <c r="H2890" s="384"/>
      <c r="I2890" s="384"/>
      <c r="J2890" s="384"/>
      <c r="K2890" s="385" t="s">
        <v>490</v>
      </c>
      <c r="L2890" s="386" t="s">
        <v>30</v>
      </c>
      <c r="M2890" s="385" t="s">
        <v>2003</v>
      </c>
    </row>
    <row r="2891" spans="2:13">
      <c r="B2891" s="384" t="s">
        <v>1591</v>
      </c>
      <c r="C2891" s="384" t="s">
        <v>1927</v>
      </c>
      <c r="D2891" s="384" t="s">
        <v>2045</v>
      </c>
      <c r="E2891" s="384"/>
      <c r="F2891" s="384"/>
      <c r="G2891" s="384"/>
      <c r="H2891" s="384"/>
      <c r="I2891" s="384"/>
      <c r="J2891" s="384"/>
      <c r="K2891" s="385" t="s">
        <v>56</v>
      </c>
      <c r="L2891" s="386" t="s">
        <v>30</v>
      </c>
      <c r="M2891" s="385" t="s">
        <v>2003</v>
      </c>
    </row>
    <row r="2892" spans="2:13">
      <c r="B2892" s="384" t="s">
        <v>1591</v>
      </c>
      <c r="C2892" s="384" t="s">
        <v>1927</v>
      </c>
      <c r="D2892" s="384" t="s">
        <v>2047</v>
      </c>
      <c r="E2892" s="384"/>
      <c r="F2892" s="384"/>
      <c r="G2892" s="384"/>
      <c r="H2892" s="384"/>
      <c r="I2892" s="384"/>
      <c r="J2892" s="384"/>
      <c r="K2892" s="385" t="s">
        <v>56</v>
      </c>
      <c r="L2892" s="386" t="s">
        <v>30</v>
      </c>
      <c r="M2892" s="385" t="s">
        <v>2003</v>
      </c>
    </row>
    <row r="2893" spans="2:13">
      <c r="B2893" s="384" t="s">
        <v>1591</v>
      </c>
      <c r="C2893" s="384" t="s">
        <v>1927</v>
      </c>
      <c r="D2893" s="384" t="s">
        <v>2049</v>
      </c>
      <c r="E2893" s="384"/>
      <c r="F2893" s="384"/>
      <c r="G2893" s="384"/>
      <c r="H2893" s="384"/>
      <c r="I2893" s="384"/>
      <c r="J2893" s="384"/>
      <c r="K2893" s="385" t="s">
        <v>56</v>
      </c>
      <c r="L2893" s="386" t="s">
        <v>30</v>
      </c>
      <c r="M2893" s="385" t="s">
        <v>2003</v>
      </c>
    </row>
    <row r="2894" spans="2:13">
      <c r="B2894" s="384" t="s">
        <v>1591</v>
      </c>
      <c r="C2894" s="384" t="s">
        <v>1927</v>
      </c>
      <c r="D2894" s="384" t="s">
        <v>2051</v>
      </c>
      <c r="E2894" s="384"/>
      <c r="F2894" s="384"/>
      <c r="G2894" s="384"/>
      <c r="H2894" s="384"/>
      <c r="I2894" s="384"/>
      <c r="J2894" s="384"/>
      <c r="K2894" s="385" t="s">
        <v>56</v>
      </c>
      <c r="L2894" s="386" t="s">
        <v>30</v>
      </c>
      <c r="M2894" s="385" t="s">
        <v>2003</v>
      </c>
    </row>
    <row r="2895" spans="2:13">
      <c r="B2895" s="384" t="s">
        <v>1591</v>
      </c>
      <c r="C2895" s="384" t="s">
        <v>1927</v>
      </c>
      <c r="D2895" s="384" t="s">
        <v>2053</v>
      </c>
      <c r="E2895" s="384"/>
      <c r="F2895" s="384"/>
      <c r="G2895" s="384"/>
      <c r="H2895" s="384"/>
      <c r="I2895" s="384"/>
      <c r="J2895" s="384"/>
      <c r="K2895" s="385" t="s">
        <v>56</v>
      </c>
      <c r="L2895" s="386" t="s">
        <v>30</v>
      </c>
      <c r="M2895" s="385" t="s">
        <v>2003</v>
      </c>
    </row>
    <row r="2896" spans="2:13">
      <c r="B2896" s="384" t="s">
        <v>1591</v>
      </c>
      <c r="C2896" s="384" t="s">
        <v>1932</v>
      </c>
      <c r="D2896" s="384" t="s">
        <v>2055</v>
      </c>
      <c r="E2896" s="384"/>
      <c r="F2896" s="384"/>
      <c r="G2896" s="384"/>
      <c r="H2896" s="384"/>
      <c r="I2896" s="384"/>
      <c r="J2896" s="384"/>
      <c r="K2896" s="385" t="s">
        <v>56</v>
      </c>
      <c r="L2896" s="386" t="s">
        <v>30</v>
      </c>
      <c r="M2896" s="385" t="s">
        <v>2003</v>
      </c>
    </row>
    <row r="2897" spans="2:13">
      <c r="B2897" s="384" t="s">
        <v>1591</v>
      </c>
      <c r="C2897" s="384" t="s">
        <v>1932</v>
      </c>
      <c r="D2897" s="384" t="s">
        <v>1933</v>
      </c>
      <c r="E2897" s="384"/>
      <c r="F2897" s="384"/>
      <c r="G2897" s="384"/>
      <c r="H2897" s="384"/>
      <c r="I2897" s="384"/>
      <c r="J2897" s="384"/>
      <c r="K2897" s="385" t="s">
        <v>56</v>
      </c>
      <c r="L2897" s="386" t="s">
        <v>30</v>
      </c>
      <c r="M2897" s="385" t="s">
        <v>124</v>
      </c>
    </row>
    <row r="2898" spans="2:13">
      <c r="B2898" s="384" t="s">
        <v>1591</v>
      </c>
      <c r="C2898" s="384" t="s">
        <v>1932</v>
      </c>
      <c r="D2898" s="384" t="s">
        <v>1935</v>
      </c>
      <c r="E2898" s="384"/>
      <c r="F2898" s="384"/>
      <c r="G2898" s="384"/>
      <c r="H2898" s="384"/>
      <c r="I2898" s="384"/>
      <c r="J2898" s="384"/>
      <c r="K2898" s="385" t="s">
        <v>56</v>
      </c>
      <c r="L2898" s="386" t="s">
        <v>30</v>
      </c>
      <c r="M2898" s="385" t="s">
        <v>124</v>
      </c>
    </row>
    <row r="2899" spans="2:13">
      <c r="B2899" s="384" t="s">
        <v>1591</v>
      </c>
      <c r="C2899" s="384" t="s">
        <v>1932</v>
      </c>
      <c r="D2899" s="384" t="s">
        <v>2057</v>
      </c>
      <c r="E2899" s="384"/>
      <c r="F2899" s="384"/>
      <c r="G2899" s="384"/>
      <c r="H2899" s="384"/>
      <c r="I2899" s="384"/>
      <c r="J2899" s="384"/>
      <c r="K2899" s="385" t="s">
        <v>490</v>
      </c>
      <c r="L2899" s="386" t="s">
        <v>30</v>
      </c>
      <c r="M2899" s="385" t="s">
        <v>2003</v>
      </c>
    </row>
    <row r="2900" spans="2:13">
      <c r="B2900" s="384" t="s">
        <v>1591</v>
      </c>
      <c r="C2900" s="384" t="s">
        <v>1932</v>
      </c>
      <c r="D2900" s="384" t="s">
        <v>2059</v>
      </c>
      <c r="E2900" s="384"/>
      <c r="F2900" s="384"/>
      <c r="G2900" s="384"/>
      <c r="H2900" s="384"/>
      <c r="I2900" s="384"/>
      <c r="J2900" s="384"/>
      <c r="K2900" s="385" t="s">
        <v>56</v>
      </c>
      <c r="L2900" s="386" t="s">
        <v>30</v>
      </c>
      <c r="M2900" s="385" t="s">
        <v>2003</v>
      </c>
    </row>
    <row r="2901" spans="2:13">
      <c r="B2901" s="384" t="s">
        <v>1591</v>
      </c>
      <c r="C2901" s="384" t="s">
        <v>1932</v>
      </c>
      <c r="D2901" s="384" t="s">
        <v>2061</v>
      </c>
      <c r="E2901" s="384"/>
      <c r="F2901" s="384"/>
      <c r="G2901" s="384"/>
      <c r="H2901" s="384"/>
      <c r="I2901" s="384"/>
      <c r="J2901" s="384"/>
      <c r="K2901" s="385" t="s">
        <v>490</v>
      </c>
      <c r="L2901" s="386" t="s">
        <v>30</v>
      </c>
      <c r="M2901" s="385" t="s">
        <v>2003</v>
      </c>
    </row>
    <row r="2902" spans="2:13">
      <c r="B2902" s="384" t="s">
        <v>1591</v>
      </c>
      <c r="C2902" s="384" t="s">
        <v>1932</v>
      </c>
      <c r="D2902" s="384" t="s">
        <v>2063</v>
      </c>
      <c r="E2902" s="384"/>
      <c r="F2902" s="384"/>
      <c r="G2902" s="384"/>
      <c r="H2902" s="384"/>
      <c r="I2902" s="384"/>
      <c r="J2902" s="384"/>
      <c r="K2902" s="385" t="s">
        <v>490</v>
      </c>
      <c r="L2902" s="386" t="s">
        <v>30</v>
      </c>
      <c r="M2902" s="385" t="s">
        <v>2003</v>
      </c>
    </row>
    <row r="2903" spans="2:13">
      <c r="B2903" s="384" t="s">
        <v>1591</v>
      </c>
      <c r="C2903" s="384" t="s">
        <v>1932</v>
      </c>
      <c r="D2903" s="384" t="s">
        <v>2065</v>
      </c>
      <c r="E2903" s="384"/>
      <c r="F2903" s="384"/>
      <c r="G2903" s="384"/>
      <c r="H2903" s="384"/>
      <c r="I2903" s="384"/>
      <c r="J2903" s="384"/>
      <c r="K2903" s="385" t="s">
        <v>490</v>
      </c>
      <c r="L2903" s="386" t="s">
        <v>30</v>
      </c>
      <c r="M2903" s="385" t="s">
        <v>2003</v>
      </c>
    </row>
    <row r="2904" spans="2:13">
      <c r="B2904" s="384" t="s">
        <v>1591</v>
      </c>
      <c r="C2904" s="384" t="s">
        <v>1932</v>
      </c>
      <c r="D2904" s="384" t="s">
        <v>2067</v>
      </c>
      <c r="E2904" s="384"/>
      <c r="F2904" s="384"/>
      <c r="G2904" s="384"/>
      <c r="H2904" s="384"/>
      <c r="I2904" s="384"/>
      <c r="J2904" s="384"/>
      <c r="K2904" s="385" t="s">
        <v>490</v>
      </c>
      <c r="L2904" s="386" t="s">
        <v>30</v>
      </c>
      <c r="M2904" s="385" t="s">
        <v>2003</v>
      </c>
    </row>
    <row r="2905" spans="2:13">
      <c r="B2905" s="384" t="s">
        <v>1591</v>
      </c>
      <c r="C2905" s="384" t="s">
        <v>1932</v>
      </c>
      <c r="D2905" s="384" t="s">
        <v>2069</v>
      </c>
      <c r="E2905" s="384"/>
      <c r="F2905" s="384"/>
      <c r="G2905" s="384"/>
      <c r="H2905" s="384"/>
      <c r="I2905" s="384"/>
      <c r="J2905" s="384"/>
      <c r="K2905" s="385" t="s">
        <v>490</v>
      </c>
      <c r="L2905" s="386" t="s">
        <v>30</v>
      </c>
      <c r="M2905" s="385" t="s">
        <v>2003</v>
      </c>
    </row>
    <row r="2906" spans="2:13">
      <c r="B2906" s="384" t="s">
        <v>1591</v>
      </c>
      <c r="C2906" s="384" t="s">
        <v>1932</v>
      </c>
      <c r="D2906" s="384" t="s">
        <v>2071</v>
      </c>
      <c r="E2906" s="384"/>
      <c r="F2906" s="384"/>
      <c r="G2906" s="384"/>
      <c r="H2906" s="384"/>
      <c r="I2906" s="384"/>
      <c r="J2906" s="384"/>
      <c r="K2906" s="385" t="s">
        <v>490</v>
      </c>
      <c r="L2906" s="386" t="s">
        <v>30</v>
      </c>
      <c r="M2906" s="385" t="s">
        <v>2003</v>
      </c>
    </row>
    <row r="2907" spans="2:13">
      <c r="B2907" s="384" t="s">
        <v>1591</v>
      </c>
      <c r="C2907" s="384" t="s">
        <v>1932</v>
      </c>
      <c r="D2907" s="384" t="s">
        <v>2073</v>
      </c>
      <c r="E2907" s="384"/>
      <c r="F2907" s="384"/>
      <c r="G2907" s="384"/>
      <c r="H2907" s="384"/>
      <c r="I2907" s="384"/>
      <c r="J2907" s="384"/>
      <c r="K2907" s="385" t="s">
        <v>56</v>
      </c>
      <c r="L2907" s="386" t="s">
        <v>30</v>
      </c>
      <c r="M2907" s="385" t="s">
        <v>2003</v>
      </c>
    </row>
    <row r="2908" spans="2:13">
      <c r="B2908" s="384" t="s">
        <v>1591</v>
      </c>
      <c r="C2908" s="384" t="s">
        <v>1932</v>
      </c>
      <c r="D2908" s="384" t="s">
        <v>2075</v>
      </c>
      <c r="E2908" s="384"/>
      <c r="F2908" s="384"/>
      <c r="G2908" s="384"/>
      <c r="H2908" s="384"/>
      <c r="I2908" s="384"/>
      <c r="J2908" s="384"/>
      <c r="K2908" s="385" t="s">
        <v>490</v>
      </c>
      <c r="L2908" s="386" t="s">
        <v>30</v>
      </c>
      <c r="M2908" s="385" t="s">
        <v>2003</v>
      </c>
    </row>
    <row r="2909" spans="2:13">
      <c r="B2909" s="384" t="s">
        <v>1591</v>
      </c>
      <c r="C2909" s="384" t="s">
        <v>1932</v>
      </c>
      <c r="D2909" s="384" t="s">
        <v>2077</v>
      </c>
      <c r="E2909" s="384"/>
      <c r="F2909" s="384"/>
      <c r="G2909" s="384"/>
      <c r="H2909" s="384"/>
      <c r="I2909" s="384"/>
      <c r="J2909" s="384"/>
      <c r="K2909" s="385" t="s">
        <v>490</v>
      </c>
      <c r="L2909" s="386" t="s">
        <v>30</v>
      </c>
      <c r="M2909" s="385" t="s">
        <v>2003</v>
      </c>
    </row>
    <row r="2910" spans="2:13">
      <c r="B2910" s="384" t="s">
        <v>1591</v>
      </c>
      <c r="C2910" s="384" t="s">
        <v>1932</v>
      </c>
      <c r="D2910" s="384" t="s">
        <v>1937</v>
      </c>
      <c r="E2910" s="384"/>
      <c r="F2910" s="384"/>
      <c r="G2910" s="384"/>
      <c r="H2910" s="384"/>
      <c r="I2910" s="384"/>
      <c r="J2910" s="384"/>
      <c r="K2910" s="385" t="s">
        <v>56</v>
      </c>
      <c r="L2910" s="386" t="s">
        <v>30</v>
      </c>
      <c r="M2910" s="385" t="s">
        <v>124</v>
      </c>
    </row>
    <row r="2911" spans="2:13">
      <c r="B2911" s="384" t="s">
        <v>1591</v>
      </c>
      <c r="C2911" s="384" t="s">
        <v>1932</v>
      </c>
      <c r="D2911" s="384" t="s">
        <v>1939</v>
      </c>
      <c r="E2911" s="384"/>
      <c r="F2911" s="384"/>
      <c r="G2911" s="384"/>
      <c r="H2911" s="384"/>
      <c r="I2911" s="384"/>
      <c r="J2911" s="384"/>
      <c r="K2911" s="385" t="s">
        <v>56</v>
      </c>
      <c r="L2911" s="386" t="s">
        <v>30</v>
      </c>
      <c r="M2911" s="385" t="s">
        <v>124</v>
      </c>
    </row>
    <row r="2912" spans="2:13">
      <c r="B2912" s="72" t="s">
        <v>1591</v>
      </c>
      <c r="C2912" s="72" t="s">
        <v>2079</v>
      </c>
      <c r="D2912" s="72" t="s">
        <v>2080</v>
      </c>
      <c r="E2912" s="72"/>
      <c r="F2912" s="72"/>
      <c r="G2912" s="72"/>
      <c r="H2912" s="72"/>
      <c r="I2912" s="72"/>
      <c r="J2912" s="72"/>
      <c r="K2912" s="203" t="s">
        <v>490</v>
      </c>
      <c r="L2912" s="390" t="s">
        <v>30</v>
      </c>
      <c r="M2912" s="203" t="s">
        <v>2003</v>
      </c>
    </row>
    <row r="2913" spans="2:13">
      <c r="B2913" s="72" t="s">
        <v>1591</v>
      </c>
      <c r="C2913" s="72" t="s">
        <v>1628</v>
      </c>
      <c r="D2913" s="72" t="s">
        <v>2082</v>
      </c>
      <c r="E2913" s="72"/>
      <c r="F2913" s="72"/>
      <c r="G2913" s="72"/>
      <c r="H2913" s="72"/>
      <c r="I2913" s="72"/>
      <c r="J2913" s="72"/>
      <c r="K2913" s="203" t="s">
        <v>56</v>
      </c>
      <c r="L2913" s="390" t="s">
        <v>30</v>
      </c>
      <c r="M2913" s="203" t="s">
        <v>2003</v>
      </c>
    </row>
    <row r="2914" spans="2:13">
      <c r="B2914" s="72" t="s">
        <v>1591</v>
      </c>
      <c r="C2914" s="72" t="s">
        <v>1628</v>
      </c>
      <c r="D2914" s="72" t="s">
        <v>1629</v>
      </c>
      <c r="E2914" s="72"/>
      <c r="F2914" s="72"/>
      <c r="G2914" s="72"/>
      <c r="H2914" s="72"/>
      <c r="I2914" s="72"/>
      <c r="J2914" s="72"/>
      <c r="K2914" s="203" t="s">
        <v>56</v>
      </c>
      <c r="L2914" s="390" t="s">
        <v>30</v>
      </c>
      <c r="M2914" s="203" t="s">
        <v>123</v>
      </c>
    </row>
    <row r="2915" spans="2:13">
      <c r="B2915" s="72" t="s">
        <v>1591</v>
      </c>
      <c r="C2915" s="72" t="s">
        <v>1631</v>
      </c>
      <c r="D2915" s="72" t="s">
        <v>2106</v>
      </c>
      <c r="E2915" s="72"/>
      <c r="F2915" s="72"/>
      <c r="G2915" s="72"/>
      <c r="H2915" s="72"/>
      <c r="I2915" s="72"/>
      <c r="J2915" s="72"/>
      <c r="K2915" s="203" t="s">
        <v>490</v>
      </c>
      <c r="L2915" s="390" t="s">
        <v>30</v>
      </c>
      <c r="M2915" s="203" t="s">
        <v>2107</v>
      </c>
    </row>
    <row r="2916" spans="2:13">
      <c r="B2916" s="72" t="s">
        <v>1591</v>
      </c>
      <c r="C2916" s="72" t="s">
        <v>1631</v>
      </c>
      <c r="D2916" s="72" t="s">
        <v>2125</v>
      </c>
      <c r="E2916" s="72"/>
      <c r="F2916" s="72"/>
      <c r="G2916" s="72"/>
      <c r="H2916" s="72"/>
      <c r="I2916" s="72"/>
      <c r="J2916" s="72"/>
      <c r="K2916" s="203" t="s">
        <v>56</v>
      </c>
      <c r="L2916" s="390" t="s">
        <v>30</v>
      </c>
      <c r="M2916" s="203" t="s">
        <v>2117</v>
      </c>
    </row>
    <row r="2917" spans="2:13">
      <c r="B2917" s="384" t="s">
        <v>1591</v>
      </c>
      <c r="C2917" s="384" t="s">
        <v>1631</v>
      </c>
      <c r="D2917" s="384" t="s">
        <v>2127</v>
      </c>
      <c r="E2917" s="384"/>
      <c r="F2917" s="384"/>
      <c r="G2917" s="384"/>
      <c r="H2917" s="384"/>
      <c r="I2917" s="384"/>
      <c r="J2917" s="384"/>
      <c r="K2917" s="385" t="s">
        <v>56</v>
      </c>
      <c r="L2917" s="386" t="s">
        <v>30</v>
      </c>
      <c r="M2917" s="385" t="s">
        <v>2128</v>
      </c>
    </row>
    <row r="2918" spans="2:13">
      <c r="B2918" s="384" t="s">
        <v>1591</v>
      </c>
      <c r="C2918" s="384" t="s">
        <v>1631</v>
      </c>
      <c r="D2918" s="384" t="s">
        <v>2130</v>
      </c>
      <c r="E2918" s="384"/>
      <c r="F2918" s="384"/>
      <c r="G2918" s="384"/>
      <c r="H2918" s="384"/>
      <c r="I2918" s="384"/>
      <c r="J2918" s="384"/>
      <c r="K2918" s="385" t="s">
        <v>56</v>
      </c>
      <c r="L2918" s="386" t="s">
        <v>30</v>
      </c>
      <c r="M2918" s="385" t="s">
        <v>2128</v>
      </c>
    </row>
    <row r="2919" spans="2:13">
      <c r="B2919" s="384" t="s">
        <v>1591</v>
      </c>
      <c r="C2919" s="384" t="s">
        <v>1631</v>
      </c>
      <c r="D2919" s="384" t="s">
        <v>2132</v>
      </c>
      <c r="E2919" s="384"/>
      <c r="F2919" s="384"/>
      <c r="G2919" s="384"/>
      <c r="H2919" s="384"/>
      <c r="I2919" s="384"/>
      <c r="J2919" s="384"/>
      <c r="K2919" s="385" t="s">
        <v>56</v>
      </c>
      <c r="L2919" s="386" t="s">
        <v>30</v>
      </c>
      <c r="M2919" s="385" t="s">
        <v>2128</v>
      </c>
    </row>
    <row r="2920" spans="2:13">
      <c r="B2920" s="384" t="s">
        <v>1591</v>
      </c>
      <c r="C2920" s="384" t="s">
        <v>1631</v>
      </c>
      <c r="D2920" s="384" t="s">
        <v>2084</v>
      </c>
      <c r="E2920" s="384"/>
      <c r="F2920" s="384"/>
      <c r="G2920" s="384"/>
      <c r="H2920" s="384"/>
      <c r="I2920" s="384"/>
      <c r="J2920" s="384"/>
      <c r="K2920" s="385" t="s">
        <v>56</v>
      </c>
      <c r="L2920" s="386" t="s">
        <v>30</v>
      </c>
      <c r="M2920" s="385" t="s">
        <v>2003</v>
      </c>
    </row>
    <row r="2921" spans="2:13">
      <c r="B2921" s="384" t="s">
        <v>1591</v>
      </c>
      <c r="C2921" s="384" t="s">
        <v>1631</v>
      </c>
      <c r="D2921" s="384" t="s">
        <v>2086</v>
      </c>
      <c r="E2921" s="384"/>
      <c r="F2921" s="384"/>
      <c r="G2921" s="384"/>
      <c r="H2921" s="384"/>
      <c r="I2921" s="384"/>
      <c r="J2921" s="384"/>
      <c r="K2921" s="385" t="s">
        <v>56</v>
      </c>
      <c r="L2921" s="386" t="s">
        <v>30</v>
      </c>
      <c r="M2921" s="385" t="s">
        <v>2003</v>
      </c>
    </row>
    <row r="2922" spans="2:13">
      <c r="B2922" s="384" t="s">
        <v>1591</v>
      </c>
      <c r="C2922" s="384" t="s">
        <v>1631</v>
      </c>
      <c r="D2922" s="384" t="s">
        <v>2088</v>
      </c>
      <c r="E2922" s="384"/>
      <c r="F2922" s="384"/>
      <c r="G2922" s="384"/>
      <c r="H2922" s="384"/>
      <c r="I2922" s="384"/>
      <c r="J2922" s="384"/>
      <c r="K2922" s="385" t="s">
        <v>56</v>
      </c>
      <c r="L2922" s="386" t="s">
        <v>30</v>
      </c>
      <c r="M2922" s="385" t="s">
        <v>2003</v>
      </c>
    </row>
    <row r="2923" spans="2:13">
      <c r="B2923" s="384" t="s">
        <v>1591</v>
      </c>
      <c r="C2923" s="384" t="s">
        <v>1631</v>
      </c>
      <c r="D2923" s="384" t="s">
        <v>2090</v>
      </c>
      <c r="E2923" s="384"/>
      <c r="F2923" s="384"/>
      <c r="G2923" s="384"/>
      <c r="H2923" s="384"/>
      <c r="I2923" s="384"/>
      <c r="J2923" s="384"/>
      <c r="K2923" s="385" t="s">
        <v>56</v>
      </c>
      <c r="L2923" s="386" t="s">
        <v>30</v>
      </c>
      <c r="M2923" s="385" t="s">
        <v>2003</v>
      </c>
    </row>
    <row r="2924" spans="2:13">
      <c r="B2924" s="384" t="s">
        <v>1591</v>
      </c>
      <c r="C2924" s="384" t="s">
        <v>1631</v>
      </c>
      <c r="D2924" s="384" t="s">
        <v>2092</v>
      </c>
      <c r="E2924" s="384"/>
      <c r="F2924" s="384"/>
      <c r="G2924" s="384"/>
      <c r="H2924" s="384"/>
      <c r="I2924" s="384"/>
      <c r="J2924" s="384"/>
      <c r="K2924" s="385" t="s">
        <v>56</v>
      </c>
      <c r="L2924" s="386" t="s">
        <v>30</v>
      </c>
      <c r="M2924" s="385" t="s">
        <v>2003</v>
      </c>
    </row>
    <row r="2925" spans="2:13">
      <c r="B2925" s="384" t="s">
        <v>1591</v>
      </c>
      <c r="C2925" s="384" t="s">
        <v>1631</v>
      </c>
      <c r="D2925" s="384" t="s">
        <v>2094</v>
      </c>
      <c r="E2925" s="384"/>
      <c r="F2925" s="384"/>
      <c r="G2925" s="384"/>
      <c r="H2925" s="384"/>
      <c r="I2925" s="384"/>
      <c r="J2925" s="384"/>
      <c r="K2925" s="385" t="s">
        <v>56</v>
      </c>
      <c r="L2925" s="386" t="s">
        <v>30</v>
      </c>
      <c r="M2925" s="385" t="s">
        <v>2003</v>
      </c>
    </row>
    <row r="2926" spans="2:13">
      <c r="B2926" s="384" t="s">
        <v>1591</v>
      </c>
      <c r="C2926" s="384" t="s">
        <v>1631</v>
      </c>
      <c r="D2926" s="384" t="s">
        <v>2096</v>
      </c>
      <c r="E2926" s="384"/>
      <c r="F2926" s="384"/>
      <c r="G2926" s="384"/>
      <c r="H2926" s="384"/>
      <c r="I2926" s="384"/>
      <c r="J2926" s="384"/>
      <c r="K2926" s="385" t="s">
        <v>56</v>
      </c>
      <c r="L2926" s="386" t="s">
        <v>30</v>
      </c>
      <c r="M2926" s="385" t="s">
        <v>2003</v>
      </c>
    </row>
    <row r="2927" spans="2:13">
      <c r="B2927" s="384" t="s">
        <v>1591</v>
      </c>
      <c r="C2927" s="384" t="s">
        <v>1631</v>
      </c>
      <c r="D2927" s="384" t="s">
        <v>2098</v>
      </c>
      <c r="E2927" s="384"/>
      <c r="F2927" s="384"/>
      <c r="G2927" s="384"/>
      <c r="H2927" s="384"/>
      <c r="I2927" s="384"/>
      <c r="J2927" s="384"/>
      <c r="K2927" s="385" t="s">
        <v>56</v>
      </c>
      <c r="L2927" s="386" t="s">
        <v>30</v>
      </c>
      <c r="M2927" s="385" t="s">
        <v>2003</v>
      </c>
    </row>
    <row r="2928" spans="2:13">
      <c r="B2928" s="384" t="s">
        <v>1591</v>
      </c>
      <c r="C2928" s="384" t="s">
        <v>1631</v>
      </c>
      <c r="D2928" s="384" t="s">
        <v>2100</v>
      </c>
      <c r="E2928" s="384"/>
      <c r="F2928" s="384"/>
      <c r="G2928" s="384"/>
      <c r="H2928" s="384"/>
      <c r="I2928" s="384"/>
      <c r="J2928" s="384"/>
      <c r="K2928" s="385" t="s">
        <v>56</v>
      </c>
      <c r="L2928" s="386" t="s">
        <v>30</v>
      </c>
      <c r="M2928" s="385" t="s">
        <v>2003</v>
      </c>
    </row>
    <row r="2929" spans="2:13">
      <c r="B2929" s="384" t="s">
        <v>1591</v>
      </c>
      <c r="C2929" s="384" t="s">
        <v>1631</v>
      </c>
      <c r="D2929" s="384" t="s">
        <v>2109</v>
      </c>
      <c r="E2929" s="384"/>
      <c r="F2929" s="384"/>
      <c r="G2929" s="384"/>
      <c r="H2929" s="384"/>
      <c r="I2929" s="384"/>
      <c r="J2929" s="384"/>
      <c r="K2929" s="385" t="s">
        <v>56</v>
      </c>
      <c r="L2929" s="386" t="s">
        <v>30</v>
      </c>
      <c r="M2929" s="385" t="s">
        <v>2107</v>
      </c>
    </row>
    <row r="2930" spans="2:13">
      <c r="B2930" s="384" t="s">
        <v>1591</v>
      </c>
      <c r="C2930" s="384" t="s">
        <v>1631</v>
      </c>
      <c r="D2930" s="384" t="s">
        <v>2102</v>
      </c>
      <c r="E2930" s="384"/>
      <c r="F2930" s="384"/>
      <c r="G2930" s="384"/>
      <c r="H2930" s="384"/>
      <c r="I2930" s="384"/>
      <c r="J2930" s="384"/>
      <c r="K2930" s="385" t="s">
        <v>56</v>
      </c>
      <c r="L2930" s="386" t="s">
        <v>30</v>
      </c>
      <c r="M2930" s="385" t="s">
        <v>2003</v>
      </c>
    </row>
    <row r="2931" spans="2:13">
      <c r="B2931" s="384" t="s">
        <v>1591</v>
      </c>
      <c r="C2931" s="384" t="s">
        <v>1631</v>
      </c>
      <c r="D2931" s="384" t="s">
        <v>2104</v>
      </c>
      <c r="E2931" s="384"/>
      <c r="F2931" s="384"/>
      <c r="G2931" s="384"/>
      <c r="H2931" s="384"/>
      <c r="I2931" s="384"/>
      <c r="J2931" s="384"/>
      <c r="K2931" s="385" t="s">
        <v>1600</v>
      </c>
      <c r="L2931" s="386" t="s">
        <v>30</v>
      </c>
      <c r="M2931" s="385" t="s">
        <v>2003</v>
      </c>
    </row>
    <row r="2932" spans="2:13">
      <c r="B2932" s="384" t="s">
        <v>1591</v>
      </c>
      <c r="C2932" s="384" t="s">
        <v>1941</v>
      </c>
      <c r="D2932" s="384" t="s">
        <v>1942</v>
      </c>
      <c r="E2932" s="384"/>
      <c r="F2932" s="384"/>
      <c r="G2932" s="384"/>
      <c r="H2932" s="384"/>
      <c r="I2932" s="384"/>
      <c r="J2932" s="384"/>
      <c r="K2932" s="385" t="s">
        <v>56</v>
      </c>
      <c r="L2932" s="386" t="s">
        <v>30</v>
      </c>
      <c r="M2932" s="385" t="s">
        <v>124</v>
      </c>
    </row>
    <row r="2933" spans="2:13">
      <c r="B2933" s="384" t="s">
        <v>1591</v>
      </c>
      <c r="C2933" s="384" t="s">
        <v>1748</v>
      </c>
      <c r="D2933" s="384" t="s">
        <v>1749</v>
      </c>
      <c r="E2933" s="384"/>
      <c r="F2933" s="384"/>
      <c r="G2933" s="384"/>
      <c r="H2933" s="384"/>
      <c r="I2933" s="384"/>
      <c r="J2933" s="384"/>
      <c r="K2933" s="385" t="s">
        <v>525</v>
      </c>
      <c r="L2933" s="386" t="s">
        <v>30</v>
      </c>
      <c r="M2933" s="385" t="s">
        <v>521</v>
      </c>
    </row>
    <row r="2934" spans="2:13">
      <c r="B2934" s="384" t="s">
        <v>1591</v>
      </c>
      <c r="C2934" s="384" t="s">
        <v>1748</v>
      </c>
      <c r="D2934" s="384" t="s">
        <v>1751</v>
      </c>
      <c r="E2934" s="384"/>
      <c r="F2934" s="384"/>
      <c r="G2934" s="384"/>
      <c r="H2934" s="384"/>
      <c r="I2934" s="384"/>
      <c r="J2934" s="384"/>
      <c r="K2934" s="385" t="s">
        <v>56</v>
      </c>
      <c r="L2934" s="386" t="s">
        <v>30</v>
      </c>
      <c r="M2934" s="385" t="s">
        <v>521</v>
      </c>
    </row>
    <row r="2935" spans="2:13">
      <c r="B2935" s="384" t="s">
        <v>1591</v>
      </c>
      <c r="C2935" s="384" t="s">
        <v>1748</v>
      </c>
      <c r="D2935" s="384" t="s">
        <v>1753</v>
      </c>
      <c r="E2935" s="384"/>
      <c r="F2935" s="384"/>
      <c r="G2935" s="384"/>
      <c r="H2935" s="384"/>
      <c r="I2935" s="384"/>
      <c r="J2935" s="384"/>
      <c r="K2935" s="385" t="s">
        <v>56</v>
      </c>
      <c r="L2935" s="386" t="s">
        <v>30</v>
      </c>
      <c r="M2935" s="385" t="s">
        <v>521</v>
      </c>
    </row>
    <row r="2936" spans="2:13">
      <c r="B2936" s="384" t="s">
        <v>1591</v>
      </c>
      <c r="C2936" s="384" t="s">
        <v>1748</v>
      </c>
      <c r="D2936" s="384" t="s">
        <v>1869</v>
      </c>
      <c r="E2936" s="384"/>
      <c r="F2936" s="384"/>
      <c r="G2936" s="384"/>
      <c r="H2936" s="384"/>
      <c r="I2936" s="384"/>
      <c r="J2936" s="384"/>
      <c r="K2936" s="385" t="s">
        <v>56</v>
      </c>
      <c r="L2936" s="386" t="s">
        <v>30</v>
      </c>
      <c r="M2936" s="385" t="s">
        <v>1870</v>
      </c>
    </row>
    <row r="2937" spans="2:13">
      <c r="B2937" s="384" t="s">
        <v>1591</v>
      </c>
      <c r="C2937" s="384" t="s">
        <v>1679</v>
      </c>
      <c r="D2937" s="384" t="s">
        <v>1864</v>
      </c>
      <c r="E2937" s="384"/>
      <c r="F2937" s="384"/>
      <c r="G2937" s="384"/>
      <c r="H2937" s="384"/>
      <c r="I2937" s="384"/>
      <c r="J2937" s="384"/>
      <c r="K2937" s="385" t="s">
        <v>56</v>
      </c>
      <c r="L2937" s="386" t="s">
        <v>30</v>
      </c>
      <c r="M2937" s="385" t="s">
        <v>120</v>
      </c>
    </row>
    <row r="2938" spans="2:13">
      <c r="B2938" s="384" t="s">
        <v>1591</v>
      </c>
      <c r="C2938" s="384" t="s">
        <v>1679</v>
      </c>
      <c r="D2938" s="384" t="s">
        <v>1872</v>
      </c>
      <c r="E2938" s="384"/>
      <c r="F2938" s="384"/>
      <c r="G2938" s="384"/>
      <c r="H2938" s="384"/>
      <c r="I2938" s="384"/>
      <c r="J2938" s="384"/>
      <c r="K2938" s="385" t="s">
        <v>56</v>
      </c>
      <c r="L2938" s="386" t="s">
        <v>30</v>
      </c>
      <c r="M2938" s="385" t="s">
        <v>1870</v>
      </c>
    </row>
    <row r="2939" spans="2:13">
      <c r="B2939" s="384" t="s">
        <v>1591</v>
      </c>
      <c r="C2939" s="384" t="s">
        <v>1679</v>
      </c>
      <c r="D2939" s="384" t="s">
        <v>1755</v>
      </c>
      <c r="E2939" s="384"/>
      <c r="F2939" s="384"/>
      <c r="G2939" s="384"/>
      <c r="H2939" s="384"/>
      <c r="I2939" s="384"/>
      <c r="J2939" s="384"/>
      <c r="K2939" s="385" t="s">
        <v>56</v>
      </c>
      <c r="L2939" s="386" t="s">
        <v>30</v>
      </c>
      <c r="M2939" s="385" t="s">
        <v>521</v>
      </c>
    </row>
    <row r="2940" spans="2:13">
      <c r="B2940" s="384" t="s">
        <v>1591</v>
      </c>
      <c r="C2940" s="384" t="s">
        <v>1679</v>
      </c>
      <c r="D2940" s="384" t="s">
        <v>1757</v>
      </c>
      <c r="E2940" s="384"/>
      <c r="F2940" s="384"/>
      <c r="G2940" s="384"/>
      <c r="H2940" s="384"/>
      <c r="I2940" s="384"/>
      <c r="J2940" s="384"/>
      <c r="K2940" s="385" t="s">
        <v>56</v>
      </c>
      <c r="L2940" s="386" t="s">
        <v>30</v>
      </c>
      <c r="M2940" s="385" t="s">
        <v>521</v>
      </c>
    </row>
    <row r="2941" spans="2:13">
      <c r="B2941" s="384" t="s">
        <v>1591</v>
      </c>
      <c r="C2941" s="384" t="s">
        <v>1679</v>
      </c>
      <c r="D2941" s="384" t="s">
        <v>1944</v>
      </c>
      <c r="E2941" s="384"/>
      <c r="F2941" s="384"/>
      <c r="G2941" s="384"/>
      <c r="H2941" s="384"/>
      <c r="I2941" s="384"/>
      <c r="J2941" s="384"/>
      <c r="K2941" s="385" t="s">
        <v>56</v>
      </c>
      <c r="L2941" s="386" t="s">
        <v>30</v>
      </c>
      <c r="M2941" s="385" t="s">
        <v>124</v>
      </c>
    </row>
    <row r="2942" spans="2:13">
      <c r="B2942" s="384" t="s">
        <v>1591</v>
      </c>
      <c r="C2942" s="384" t="s">
        <v>1679</v>
      </c>
      <c r="D2942" s="384" t="s">
        <v>1759</v>
      </c>
      <c r="E2942" s="384"/>
      <c r="F2942" s="384"/>
      <c r="G2942" s="384"/>
      <c r="H2942" s="384"/>
      <c r="I2942" s="384"/>
      <c r="J2942" s="384"/>
      <c r="K2942" s="385" t="s">
        <v>56</v>
      </c>
      <c r="L2942" s="386" t="s">
        <v>30</v>
      </c>
      <c r="M2942" s="385" t="s">
        <v>521</v>
      </c>
    </row>
    <row r="2943" spans="2:13">
      <c r="B2943" s="384" t="s">
        <v>1591</v>
      </c>
      <c r="C2943" s="384" t="s">
        <v>1679</v>
      </c>
      <c r="D2943" s="384" t="s">
        <v>1680</v>
      </c>
      <c r="E2943" s="384"/>
      <c r="F2943" s="384"/>
      <c r="G2943" s="384"/>
      <c r="H2943" s="384"/>
      <c r="I2943" s="384"/>
      <c r="J2943" s="384"/>
      <c r="K2943" s="385" t="s">
        <v>56</v>
      </c>
      <c r="L2943" s="386" t="s">
        <v>30</v>
      </c>
      <c r="M2943" s="385" t="s">
        <v>1681</v>
      </c>
    </row>
    <row r="2944" spans="2:13">
      <c r="B2944" s="384" t="s">
        <v>1591</v>
      </c>
      <c r="C2944" s="384" t="s">
        <v>1683</v>
      </c>
      <c r="D2944" s="384" t="s">
        <v>1874</v>
      </c>
      <c r="E2944" s="384"/>
      <c r="F2944" s="384"/>
      <c r="G2944" s="384"/>
      <c r="H2944" s="384"/>
      <c r="I2944" s="384"/>
      <c r="J2944" s="384"/>
      <c r="K2944" s="385" t="s">
        <v>56</v>
      </c>
      <c r="L2944" s="386" t="s">
        <v>30</v>
      </c>
      <c r="M2944" s="385" t="s">
        <v>1870</v>
      </c>
    </row>
    <row r="2945" spans="2:13">
      <c r="B2945" s="384" t="s">
        <v>1591</v>
      </c>
      <c r="C2945" s="384" t="s">
        <v>1683</v>
      </c>
      <c r="D2945" s="384" t="s">
        <v>1684</v>
      </c>
      <c r="E2945" s="384"/>
      <c r="F2945" s="384"/>
      <c r="G2945" s="384"/>
      <c r="H2945" s="384"/>
      <c r="I2945" s="384"/>
      <c r="J2945" s="384"/>
      <c r="K2945" s="385" t="s">
        <v>56</v>
      </c>
      <c r="L2945" s="386" t="s">
        <v>30</v>
      </c>
      <c r="M2945" s="385" t="s">
        <v>1681</v>
      </c>
    </row>
    <row r="2946" spans="2:13">
      <c r="B2946" s="384" t="s">
        <v>1591</v>
      </c>
      <c r="C2946" s="384" t="s">
        <v>1683</v>
      </c>
      <c r="D2946" s="384" t="s">
        <v>1761</v>
      </c>
      <c r="E2946" s="384"/>
      <c r="F2946" s="384"/>
      <c r="G2946" s="384"/>
      <c r="H2946" s="384"/>
      <c r="I2946" s="384"/>
      <c r="J2946" s="384"/>
      <c r="K2946" s="385" t="s">
        <v>56</v>
      </c>
      <c r="L2946" s="386" t="s">
        <v>30</v>
      </c>
      <c r="M2946" s="385" t="s">
        <v>521</v>
      </c>
    </row>
    <row r="2947" spans="2:13">
      <c r="B2947" s="384" t="s">
        <v>1591</v>
      </c>
      <c r="C2947" s="384" t="s">
        <v>1683</v>
      </c>
      <c r="D2947" s="384" t="s">
        <v>1763</v>
      </c>
      <c r="E2947" s="384"/>
      <c r="F2947" s="384"/>
      <c r="G2947" s="384"/>
      <c r="H2947" s="384"/>
      <c r="I2947" s="384"/>
      <c r="J2947" s="384"/>
      <c r="K2947" s="385" t="s">
        <v>56</v>
      </c>
      <c r="L2947" s="386" t="s">
        <v>30</v>
      </c>
      <c r="M2947" s="385" t="s">
        <v>521</v>
      </c>
    </row>
    <row r="2948" spans="2:13">
      <c r="B2948" s="384" t="s">
        <v>1591</v>
      </c>
      <c r="C2948" s="384" t="s">
        <v>1683</v>
      </c>
      <c r="D2948" s="384" t="s">
        <v>1876</v>
      </c>
      <c r="E2948" s="384"/>
      <c r="F2948" s="384"/>
      <c r="G2948" s="384"/>
      <c r="H2948" s="384"/>
      <c r="I2948" s="384"/>
      <c r="J2948" s="384"/>
      <c r="K2948" s="385" t="s">
        <v>56</v>
      </c>
      <c r="L2948" s="386" t="s">
        <v>30</v>
      </c>
      <c r="M2948" s="385" t="s">
        <v>1870</v>
      </c>
    </row>
    <row r="2949" spans="2:13">
      <c r="B2949" s="384" t="s">
        <v>1591</v>
      </c>
      <c r="C2949" s="384" t="s">
        <v>1683</v>
      </c>
      <c r="D2949" s="384" t="s">
        <v>1765</v>
      </c>
      <c r="E2949" s="384"/>
      <c r="F2949" s="384"/>
      <c r="G2949" s="384"/>
      <c r="H2949" s="384"/>
      <c r="I2949" s="384"/>
      <c r="J2949" s="384"/>
      <c r="K2949" s="385" t="s">
        <v>56</v>
      </c>
      <c r="L2949" s="386" t="s">
        <v>30</v>
      </c>
      <c r="M2949" s="385" t="s">
        <v>521</v>
      </c>
    </row>
    <row r="2950" spans="2:13">
      <c r="B2950" s="384" t="s">
        <v>1591</v>
      </c>
      <c r="C2950" s="384" t="s">
        <v>1683</v>
      </c>
      <c r="D2950" s="384" t="s">
        <v>1946</v>
      </c>
      <c r="E2950" s="384"/>
      <c r="F2950" s="384"/>
      <c r="G2950" s="384"/>
      <c r="H2950" s="384"/>
      <c r="I2950" s="384"/>
      <c r="J2950" s="384"/>
      <c r="K2950" s="385" t="s">
        <v>56</v>
      </c>
      <c r="L2950" s="386" t="s">
        <v>30</v>
      </c>
      <c r="M2950" s="385" t="s">
        <v>124</v>
      </c>
    </row>
    <row r="2951" spans="2:13">
      <c r="B2951" s="384" t="s">
        <v>1591</v>
      </c>
      <c r="C2951" s="384" t="s">
        <v>1683</v>
      </c>
      <c r="D2951" s="384" t="s">
        <v>1767</v>
      </c>
      <c r="E2951" s="384"/>
      <c r="F2951" s="384"/>
      <c r="G2951" s="384"/>
      <c r="H2951" s="384"/>
      <c r="I2951" s="384"/>
      <c r="J2951" s="384"/>
      <c r="K2951" s="385" t="s">
        <v>56</v>
      </c>
      <c r="L2951" s="386" t="s">
        <v>30</v>
      </c>
      <c r="M2951" s="385" t="s">
        <v>521</v>
      </c>
    </row>
    <row r="2952" spans="2:13">
      <c r="B2952" s="384" t="s">
        <v>1591</v>
      </c>
      <c r="C2952" s="384" t="s">
        <v>1683</v>
      </c>
      <c r="D2952" s="384" t="s">
        <v>1878</v>
      </c>
      <c r="E2952" s="384"/>
      <c r="F2952" s="384"/>
      <c r="G2952" s="384"/>
      <c r="H2952" s="384"/>
      <c r="I2952" s="384"/>
      <c r="J2952" s="384"/>
      <c r="K2952" s="385" t="s">
        <v>567</v>
      </c>
      <c r="L2952" s="386" t="s">
        <v>30</v>
      </c>
      <c r="M2952" s="385" t="s">
        <v>1870</v>
      </c>
    </row>
    <row r="2953" spans="2:13">
      <c r="B2953" s="384" t="s">
        <v>1591</v>
      </c>
      <c r="C2953" s="384" t="s">
        <v>1670</v>
      </c>
      <c r="D2953" s="384" t="s">
        <v>1948</v>
      </c>
      <c r="E2953" s="384"/>
      <c r="F2953" s="384"/>
      <c r="G2953" s="384"/>
      <c r="H2953" s="384"/>
      <c r="I2953" s="384"/>
      <c r="J2953" s="384"/>
      <c r="K2953" s="385" t="s">
        <v>56</v>
      </c>
      <c r="L2953" s="386" t="s">
        <v>62</v>
      </c>
      <c r="M2953" s="385" t="s">
        <v>124</v>
      </c>
    </row>
    <row r="2954" spans="2:13">
      <c r="B2954" s="384" t="s">
        <v>1591</v>
      </c>
      <c r="C2954" s="384" t="s">
        <v>1670</v>
      </c>
      <c r="D2954" s="384" t="s">
        <v>1769</v>
      </c>
      <c r="E2954" s="384"/>
      <c r="F2954" s="384"/>
      <c r="G2954" s="384"/>
      <c r="H2954" s="384"/>
      <c r="I2954" s="384"/>
      <c r="J2954" s="384"/>
      <c r="K2954" s="385" t="s">
        <v>56</v>
      </c>
      <c r="L2954" s="386" t="s">
        <v>62</v>
      </c>
      <c r="M2954" s="385" t="s">
        <v>521</v>
      </c>
    </row>
    <row r="2955" spans="2:13">
      <c r="B2955" s="384" t="s">
        <v>1591</v>
      </c>
      <c r="C2955" s="384" t="s">
        <v>1670</v>
      </c>
      <c r="D2955" s="384" t="s">
        <v>1771</v>
      </c>
      <c r="E2955" s="384"/>
      <c r="F2955" s="384"/>
      <c r="G2955" s="384"/>
      <c r="H2955" s="384"/>
      <c r="I2955" s="384"/>
      <c r="J2955" s="384"/>
      <c r="K2955" s="385" t="s">
        <v>56</v>
      </c>
      <c r="L2955" s="386" t="s">
        <v>62</v>
      </c>
      <c r="M2955" s="385" t="s">
        <v>521</v>
      </c>
    </row>
    <row r="2956" spans="2:13">
      <c r="B2956" s="384" t="s">
        <v>1591</v>
      </c>
      <c r="C2956" s="384" t="s">
        <v>1670</v>
      </c>
      <c r="D2956" s="384" t="s">
        <v>1773</v>
      </c>
      <c r="E2956" s="384"/>
      <c r="F2956" s="384"/>
      <c r="G2956" s="384"/>
      <c r="H2956" s="384"/>
      <c r="I2956" s="384"/>
      <c r="J2956" s="384"/>
      <c r="K2956" s="385" t="s">
        <v>56</v>
      </c>
      <c r="L2956" s="386" t="s">
        <v>62</v>
      </c>
      <c r="M2956" s="385" t="s">
        <v>521</v>
      </c>
    </row>
    <row r="2957" spans="2:13">
      <c r="B2957" s="384" t="s">
        <v>1591</v>
      </c>
      <c r="C2957" s="384" t="s">
        <v>1670</v>
      </c>
      <c r="D2957" s="384" t="s">
        <v>1950</v>
      </c>
      <c r="E2957" s="384"/>
      <c r="F2957" s="384"/>
      <c r="G2957" s="384"/>
      <c r="H2957" s="384"/>
      <c r="I2957" s="384"/>
      <c r="J2957" s="384"/>
      <c r="K2957" s="385" t="s">
        <v>56</v>
      </c>
      <c r="L2957" s="386" t="s">
        <v>62</v>
      </c>
      <c r="M2957" s="385" t="s">
        <v>124</v>
      </c>
    </row>
    <row r="2958" spans="2:13">
      <c r="B2958" s="384" t="s">
        <v>1591</v>
      </c>
      <c r="C2958" s="384" t="s">
        <v>1670</v>
      </c>
      <c r="D2958" s="384" t="s">
        <v>1671</v>
      </c>
      <c r="E2958" s="384"/>
      <c r="F2958" s="384"/>
      <c r="G2958" s="384"/>
      <c r="H2958" s="384"/>
      <c r="I2958" s="384"/>
      <c r="J2958" s="384"/>
      <c r="K2958" s="385" t="s">
        <v>56</v>
      </c>
      <c r="L2958" s="386" t="s">
        <v>62</v>
      </c>
      <c r="M2958" s="385" t="s">
        <v>1672</v>
      </c>
    </row>
    <row r="2959" spans="2:13">
      <c r="B2959" s="384" t="s">
        <v>1591</v>
      </c>
      <c r="C2959" s="384" t="s">
        <v>1670</v>
      </c>
      <c r="D2959" s="384" t="s">
        <v>1775</v>
      </c>
      <c r="E2959" s="384"/>
      <c r="F2959" s="384"/>
      <c r="G2959" s="384"/>
      <c r="H2959" s="384"/>
      <c r="I2959" s="384"/>
      <c r="J2959" s="384"/>
      <c r="K2959" s="385" t="s">
        <v>56</v>
      </c>
      <c r="L2959" s="386" t="s">
        <v>62</v>
      </c>
      <c r="M2959" s="385" t="s">
        <v>521</v>
      </c>
    </row>
    <row r="2960" spans="2:13">
      <c r="B2960" s="384" t="s">
        <v>1591</v>
      </c>
      <c r="C2960" s="384" t="s">
        <v>1670</v>
      </c>
      <c r="D2960" s="384" t="s">
        <v>1777</v>
      </c>
      <c r="E2960" s="384"/>
      <c r="F2960" s="384"/>
      <c r="G2960" s="384"/>
      <c r="H2960" s="384"/>
      <c r="I2960" s="384"/>
      <c r="J2960" s="384"/>
      <c r="K2960" s="385" t="s">
        <v>56</v>
      </c>
      <c r="L2960" s="386" t="s">
        <v>62</v>
      </c>
      <c r="M2960" s="385" t="s">
        <v>521</v>
      </c>
    </row>
    <row r="2961" spans="2:13">
      <c r="B2961" s="384" t="s">
        <v>1591</v>
      </c>
      <c r="C2961" s="384" t="s">
        <v>1670</v>
      </c>
      <c r="D2961" s="384" t="s">
        <v>1779</v>
      </c>
      <c r="E2961" s="384"/>
      <c r="F2961" s="384"/>
      <c r="G2961" s="384"/>
      <c r="H2961" s="384"/>
      <c r="I2961" s="384"/>
      <c r="J2961" s="384"/>
      <c r="K2961" s="385" t="s">
        <v>56</v>
      </c>
      <c r="L2961" s="386" t="s">
        <v>62</v>
      </c>
      <c r="M2961" s="385" t="s">
        <v>521</v>
      </c>
    </row>
    <row r="2962" spans="2:13">
      <c r="B2962" s="384" t="s">
        <v>1591</v>
      </c>
      <c r="C2962" s="384" t="s">
        <v>1670</v>
      </c>
      <c r="D2962" s="384" t="s">
        <v>1880</v>
      </c>
      <c r="E2962" s="384"/>
      <c r="F2962" s="384"/>
      <c r="G2962" s="384"/>
      <c r="H2962" s="384"/>
      <c r="I2962" s="384"/>
      <c r="J2962" s="384"/>
      <c r="K2962" s="385" t="s">
        <v>56</v>
      </c>
      <c r="L2962" s="386" t="s">
        <v>62</v>
      </c>
      <c r="M2962" s="385" t="s">
        <v>1870</v>
      </c>
    </row>
    <row r="2963" spans="2:13">
      <c r="B2963" s="384" t="s">
        <v>1591</v>
      </c>
      <c r="C2963" s="384" t="s">
        <v>1670</v>
      </c>
      <c r="D2963" s="384" t="s">
        <v>1952</v>
      </c>
      <c r="E2963" s="384"/>
      <c r="F2963" s="384"/>
      <c r="G2963" s="384"/>
      <c r="H2963" s="384"/>
      <c r="I2963" s="384"/>
      <c r="J2963" s="384"/>
      <c r="K2963" s="385" t="s">
        <v>56</v>
      </c>
      <c r="L2963" s="386" t="s">
        <v>62</v>
      </c>
      <c r="M2963" s="385" t="s">
        <v>124</v>
      </c>
    </row>
    <row r="2964" spans="2:13">
      <c r="B2964" s="384" t="s">
        <v>1591</v>
      </c>
      <c r="C2964" s="384" t="s">
        <v>1670</v>
      </c>
      <c r="D2964" s="384" t="s">
        <v>1781</v>
      </c>
      <c r="E2964" s="384"/>
      <c r="F2964" s="384"/>
      <c r="G2964" s="384"/>
      <c r="H2964" s="384"/>
      <c r="I2964" s="384"/>
      <c r="J2964" s="384"/>
      <c r="K2964" s="385" t="s">
        <v>56</v>
      </c>
      <c r="L2964" s="386" t="s">
        <v>62</v>
      </c>
      <c r="M2964" s="385" t="s">
        <v>521</v>
      </c>
    </row>
    <row r="2965" spans="2:13">
      <c r="B2965" s="384" t="s">
        <v>1591</v>
      </c>
      <c r="C2965" s="384" t="s">
        <v>1686</v>
      </c>
      <c r="D2965" s="384" t="s">
        <v>1726</v>
      </c>
      <c r="E2965" s="384"/>
      <c r="F2965" s="384"/>
      <c r="G2965" s="384"/>
      <c r="H2965" s="384"/>
      <c r="I2965" s="384"/>
      <c r="J2965" s="384"/>
      <c r="K2965" s="385" t="s">
        <v>56</v>
      </c>
      <c r="L2965" s="386" t="s">
        <v>62</v>
      </c>
      <c r="M2965" s="385" t="s">
        <v>1727</v>
      </c>
    </row>
    <row r="2966" spans="2:13">
      <c r="B2966" s="384" t="s">
        <v>1591</v>
      </c>
      <c r="C2966" s="384" t="s">
        <v>1686</v>
      </c>
      <c r="D2966" s="384" t="s">
        <v>1783</v>
      </c>
      <c r="E2966" s="384"/>
      <c r="F2966" s="384"/>
      <c r="G2966" s="384"/>
      <c r="H2966" s="384"/>
      <c r="I2966" s="384"/>
      <c r="J2966" s="384"/>
      <c r="K2966" s="385" t="s">
        <v>56</v>
      </c>
      <c r="L2966" s="386" t="s">
        <v>62</v>
      </c>
      <c r="M2966" s="385" t="s">
        <v>521</v>
      </c>
    </row>
    <row r="2967" spans="2:13">
      <c r="B2967" s="384" t="s">
        <v>1591</v>
      </c>
      <c r="C2967" s="384" t="s">
        <v>1686</v>
      </c>
      <c r="D2967" s="384" t="s">
        <v>1785</v>
      </c>
      <c r="E2967" s="384"/>
      <c r="F2967" s="384"/>
      <c r="G2967" s="384"/>
      <c r="H2967" s="384"/>
      <c r="I2967" s="384"/>
      <c r="J2967" s="384"/>
      <c r="K2967" s="385" t="s">
        <v>56</v>
      </c>
      <c r="L2967" s="386" t="s">
        <v>62</v>
      </c>
      <c r="M2967" s="385" t="s">
        <v>521</v>
      </c>
    </row>
    <row r="2968" spans="2:13">
      <c r="B2968" s="384" t="s">
        <v>1591</v>
      </c>
      <c r="C2968" s="384" t="s">
        <v>1686</v>
      </c>
      <c r="D2968" s="384" t="s">
        <v>1954</v>
      </c>
      <c r="E2968" s="384"/>
      <c r="F2968" s="384"/>
      <c r="G2968" s="384"/>
      <c r="H2968" s="384"/>
      <c r="I2968" s="384"/>
      <c r="J2968" s="384"/>
      <c r="K2968" s="385" t="s">
        <v>56</v>
      </c>
      <c r="L2968" s="386" t="s">
        <v>62</v>
      </c>
      <c r="M2968" s="385" t="s">
        <v>124</v>
      </c>
    </row>
    <row r="2969" spans="2:13">
      <c r="B2969" s="384" t="s">
        <v>1591</v>
      </c>
      <c r="C2969" s="384" t="s">
        <v>1686</v>
      </c>
      <c r="D2969" s="384" t="s">
        <v>1787</v>
      </c>
      <c r="E2969" s="384"/>
      <c r="F2969" s="384"/>
      <c r="G2969" s="384"/>
      <c r="H2969" s="384"/>
      <c r="I2969" s="384"/>
      <c r="J2969" s="384"/>
      <c r="K2969" s="385" t="s">
        <v>56</v>
      </c>
      <c r="L2969" s="386" t="s">
        <v>62</v>
      </c>
      <c r="M2969" s="385" t="s">
        <v>521</v>
      </c>
    </row>
    <row r="2970" spans="2:13">
      <c r="B2970" s="384" t="s">
        <v>1591</v>
      </c>
      <c r="C2970" s="384" t="s">
        <v>1686</v>
      </c>
      <c r="D2970" s="384" t="s">
        <v>1956</v>
      </c>
      <c r="E2970" s="384"/>
      <c r="F2970" s="384"/>
      <c r="G2970" s="384"/>
      <c r="H2970" s="384"/>
      <c r="I2970" s="384"/>
      <c r="J2970" s="384"/>
      <c r="K2970" s="385" t="s">
        <v>56</v>
      </c>
      <c r="L2970" s="386" t="s">
        <v>62</v>
      </c>
      <c r="M2970" s="385" t="s">
        <v>124</v>
      </c>
    </row>
    <row r="2971" spans="2:13">
      <c r="B2971" s="384" t="s">
        <v>1591</v>
      </c>
      <c r="C2971" s="384" t="s">
        <v>1686</v>
      </c>
      <c r="D2971" s="384" t="s">
        <v>1789</v>
      </c>
      <c r="E2971" s="384"/>
      <c r="F2971" s="384"/>
      <c r="G2971" s="384"/>
      <c r="H2971" s="384"/>
      <c r="I2971" s="384"/>
      <c r="J2971" s="384"/>
      <c r="K2971" s="385" t="s">
        <v>56</v>
      </c>
      <c r="L2971" s="386" t="s">
        <v>62</v>
      </c>
      <c r="M2971" s="385" t="s">
        <v>521</v>
      </c>
    </row>
    <row r="2972" spans="2:13">
      <c r="B2972" s="384" t="s">
        <v>1591</v>
      </c>
      <c r="C2972" s="384" t="s">
        <v>1686</v>
      </c>
      <c r="D2972" s="384" t="s">
        <v>1687</v>
      </c>
      <c r="E2972" s="384"/>
      <c r="F2972" s="384"/>
      <c r="G2972" s="384"/>
      <c r="H2972" s="384"/>
      <c r="I2972" s="384"/>
      <c r="J2972" s="384"/>
      <c r="K2972" s="385" t="s">
        <v>56</v>
      </c>
      <c r="L2972" s="386" t="s">
        <v>62</v>
      </c>
      <c r="M2972" s="385" t="s">
        <v>1681</v>
      </c>
    </row>
    <row r="2973" spans="2:13">
      <c r="B2973" s="384" t="s">
        <v>1591</v>
      </c>
      <c r="C2973" s="384" t="s">
        <v>1686</v>
      </c>
      <c r="D2973" s="384" t="s">
        <v>1958</v>
      </c>
      <c r="E2973" s="384"/>
      <c r="F2973" s="384"/>
      <c r="G2973" s="384"/>
      <c r="H2973" s="384"/>
      <c r="I2973" s="384"/>
      <c r="J2973" s="384"/>
      <c r="K2973" s="385" t="s">
        <v>56</v>
      </c>
      <c r="L2973" s="386" t="s">
        <v>62</v>
      </c>
      <c r="M2973" s="385" t="s">
        <v>124</v>
      </c>
    </row>
    <row r="2974" spans="2:13">
      <c r="B2974" s="384" t="s">
        <v>1591</v>
      </c>
      <c r="C2974" s="384" t="s">
        <v>1686</v>
      </c>
      <c r="D2974" s="384" t="s">
        <v>1791</v>
      </c>
      <c r="E2974" s="384"/>
      <c r="F2974" s="384"/>
      <c r="G2974" s="384"/>
      <c r="H2974" s="384"/>
      <c r="I2974" s="384"/>
      <c r="J2974" s="384"/>
      <c r="K2974" s="385" t="s">
        <v>56</v>
      </c>
      <c r="L2974" s="386" t="s">
        <v>62</v>
      </c>
      <c r="M2974" s="385" t="s">
        <v>521</v>
      </c>
    </row>
    <row r="2975" spans="2:13">
      <c r="B2975" s="384" t="s">
        <v>1591</v>
      </c>
      <c r="C2975" s="384" t="s">
        <v>1686</v>
      </c>
      <c r="D2975" s="384" t="s">
        <v>1882</v>
      </c>
      <c r="E2975" s="384"/>
      <c r="F2975" s="384"/>
      <c r="G2975" s="384"/>
      <c r="H2975" s="384"/>
      <c r="I2975" s="384"/>
      <c r="J2975" s="384"/>
      <c r="K2975" s="385" t="s">
        <v>56</v>
      </c>
      <c r="L2975" s="386" t="s">
        <v>62</v>
      </c>
      <c r="M2975" s="385" t="s">
        <v>1870</v>
      </c>
    </row>
    <row r="2976" spans="2:13">
      <c r="B2976" s="384" t="s">
        <v>1591</v>
      </c>
      <c r="C2976" s="384" t="s">
        <v>1708</v>
      </c>
      <c r="D2976" s="384" t="s">
        <v>1709</v>
      </c>
      <c r="E2976" s="384"/>
      <c r="F2976" s="384"/>
      <c r="G2976" s="384"/>
      <c r="H2976" s="384"/>
      <c r="I2976" s="384"/>
      <c r="J2976" s="384"/>
      <c r="K2976" s="385" t="s">
        <v>56</v>
      </c>
      <c r="L2976" s="386" t="s">
        <v>62</v>
      </c>
      <c r="M2976" s="385" t="s">
        <v>1698</v>
      </c>
    </row>
    <row r="2977" spans="2:13">
      <c r="B2977" s="384" t="s">
        <v>1591</v>
      </c>
      <c r="C2977" s="384" t="s">
        <v>1708</v>
      </c>
      <c r="D2977" s="384" t="s">
        <v>1793</v>
      </c>
      <c r="E2977" s="384"/>
      <c r="F2977" s="384"/>
      <c r="G2977" s="384"/>
      <c r="H2977" s="384"/>
      <c r="I2977" s="384"/>
      <c r="J2977" s="384"/>
      <c r="K2977" s="385" t="s">
        <v>490</v>
      </c>
      <c r="L2977" s="386" t="s">
        <v>62</v>
      </c>
      <c r="M2977" s="385" t="s">
        <v>521</v>
      </c>
    </row>
    <row r="2978" spans="2:13">
      <c r="B2978" s="384" t="s">
        <v>1591</v>
      </c>
      <c r="C2978" s="384" t="s">
        <v>1708</v>
      </c>
      <c r="D2978" s="384" t="s">
        <v>1795</v>
      </c>
      <c r="E2978" s="384"/>
      <c r="F2978" s="384"/>
      <c r="G2978" s="384"/>
      <c r="H2978" s="384"/>
      <c r="I2978" s="384"/>
      <c r="J2978" s="384"/>
      <c r="K2978" s="385" t="s">
        <v>56</v>
      </c>
      <c r="L2978" s="386" t="s">
        <v>62</v>
      </c>
      <c r="M2978" s="385" t="s">
        <v>521</v>
      </c>
    </row>
    <row r="2979" spans="2:13">
      <c r="B2979" s="384" t="s">
        <v>1591</v>
      </c>
      <c r="C2979" s="384" t="s">
        <v>1708</v>
      </c>
      <c r="D2979" s="384" t="s">
        <v>1960</v>
      </c>
      <c r="E2979" s="384"/>
      <c r="F2979" s="384"/>
      <c r="G2979" s="384"/>
      <c r="H2979" s="384"/>
      <c r="I2979" s="384"/>
      <c r="J2979" s="384"/>
      <c r="K2979" s="385" t="s">
        <v>56</v>
      </c>
      <c r="L2979" s="386" t="s">
        <v>62</v>
      </c>
      <c r="M2979" s="385" t="s">
        <v>124</v>
      </c>
    </row>
    <row r="2980" spans="2:13">
      <c r="B2980" s="384" t="s">
        <v>1591</v>
      </c>
      <c r="C2980" s="384" t="s">
        <v>1708</v>
      </c>
      <c r="D2980" s="384" t="s">
        <v>1962</v>
      </c>
      <c r="E2980" s="384"/>
      <c r="F2980" s="384"/>
      <c r="G2980" s="384"/>
      <c r="H2980" s="384"/>
      <c r="I2980" s="384"/>
      <c r="J2980" s="384"/>
      <c r="K2980" s="385" t="s">
        <v>56</v>
      </c>
      <c r="L2980" s="386" t="s">
        <v>62</v>
      </c>
      <c r="M2980" s="385" t="s">
        <v>124</v>
      </c>
    </row>
    <row r="2981" spans="2:13">
      <c r="B2981" s="384" t="s">
        <v>1591</v>
      </c>
      <c r="C2981" s="384" t="s">
        <v>1708</v>
      </c>
      <c r="D2981" s="384" t="s">
        <v>1729</v>
      </c>
      <c r="E2981" s="384"/>
      <c r="F2981" s="384"/>
      <c r="G2981" s="384"/>
      <c r="H2981" s="384"/>
      <c r="I2981" s="384"/>
      <c r="J2981" s="384"/>
      <c r="K2981" s="385" t="s">
        <v>490</v>
      </c>
      <c r="L2981" s="386" t="s">
        <v>62</v>
      </c>
      <c r="M2981" s="385" t="s">
        <v>1727</v>
      </c>
    </row>
    <row r="2982" spans="2:13">
      <c r="B2982" s="384" t="s">
        <v>1591</v>
      </c>
      <c r="C2982" s="384" t="s">
        <v>1708</v>
      </c>
      <c r="D2982" s="384" t="s">
        <v>1964</v>
      </c>
      <c r="E2982" s="384"/>
      <c r="F2982" s="384"/>
      <c r="G2982" s="384"/>
      <c r="H2982" s="384"/>
      <c r="I2982" s="384"/>
      <c r="J2982" s="384"/>
      <c r="K2982" s="385" t="s">
        <v>56</v>
      </c>
      <c r="L2982" s="386" t="s">
        <v>62</v>
      </c>
      <c r="M2982" s="385" t="s">
        <v>124</v>
      </c>
    </row>
    <row r="2983" spans="2:13">
      <c r="B2983" s="384" t="s">
        <v>1591</v>
      </c>
      <c r="C2983" s="384" t="s">
        <v>1708</v>
      </c>
      <c r="D2983" s="384" t="s">
        <v>1797</v>
      </c>
      <c r="E2983" s="384"/>
      <c r="F2983" s="384"/>
      <c r="G2983" s="384"/>
      <c r="H2983" s="384"/>
      <c r="I2983" s="384"/>
      <c r="J2983" s="384"/>
      <c r="K2983" s="385" t="s">
        <v>56</v>
      </c>
      <c r="L2983" s="386" t="s">
        <v>62</v>
      </c>
      <c r="M2983" s="385" t="s">
        <v>521</v>
      </c>
    </row>
    <row r="2984" spans="2:13">
      <c r="B2984" s="384" t="s">
        <v>1591</v>
      </c>
      <c r="C2984" s="384" t="s">
        <v>1708</v>
      </c>
      <c r="D2984" s="384" t="s">
        <v>1799</v>
      </c>
      <c r="E2984" s="384"/>
      <c r="F2984" s="384"/>
      <c r="G2984" s="384"/>
      <c r="H2984" s="384"/>
      <c r="I2984" s="384"/>
      <c r="J2984" s="384"/>
      <c r="K2984" s="385" t="s">
        <v>56</v>
      </c>
      <c r="L2984" s="386" t="s">
        <v>62</v>
      </c>
      <c r="M2984" s="385" t="s">
        <v>521</v>
      </c>
    </row>
    <row r="2985" spans="2:13">
      <c r="B2985" s="384" t="s">
        <v>1591</v>
      </c>
      <c r="C2985" s="384" t="s">
        <v>1708</v>
      </c>
      <c r="D2985" s="384" t="s">
        <v>1801</v>
      </c>
      <c r="E2985" s="384"/>
      <c r="F2985" s="384"/>
      <c r="G2985" s="384"/>
      <c r="H2985" s="384"/>
      <c r="I2985" s="384"/>
      <c r="J2985" s="384"/>
      <c r="K2985" s="385" t="s">
        <v>56</v>
      </c>
      <c r="L2985" s="386" t="s">
        <v>62</v>
      </c>
      <c r="M2985" s="385" t="s">
        <v>521</v>
      </c>
    </row>
    <row r="2986" spans="2:13">
      <c r="B2986" s="384" t="s">
        <v>1591</v>
      </c>
      <c r="C2986" s="384" t="s">
        <v>1708</v>
      </c>
      <c r="D2986" s="384" t="s">
        <v>1803</v>
      </c>
      <c r="E2986" s="384"/>
      <c r="F2986" s="384"/>
      <c r="G2986" s="384"/>
      <c r="H2986" s="384"/>
      <c r="I2986" s="384"/>
      <c r="J2986" s="384"/>
      <c r="K2986" s="385" t="s">
        <v>56</v>
      </c>
      <c r="L2986" s="386" t="s">
        <v>62</v>
      </c>
      <c r="M2986" s="385" t="s">
        <v>521</v>
      </c>
    </row>
    <row r="2987" spans="2:13">
      <c r="B2987" s="384" t="s">
        <v>1591</v>
      </c>
      <c r="C2987" s="384" t="s">
        <v>1708</v>
      </c>
      <c r="D2987" s="384" t="s">
        <v>1805</v>
      </c>
      <c r="E2987" s="384"/>
      <c r="F2987" s="384"/>
      <c r="G2987" s="384"/>
      <c r="H2987" s="384"/>
      <c r="I2987" s="384"/>
      <c r="J2987" s="384"/>
      <c r="K2987" s="385" t="s">
        <v>490</v>
      </c>
      <c r="L2987" s="386" t="s">
        <v>62</v>
      </c>
      <c r="M2987" s="385" t="s">
        <v>521</v>
      </c>
    </row>
    <row r="2988" spans="2:13">
      <c r="B2988" s="384" t="s">
        <v>1591</v>
      </c>
      <c r="C2988" s="384" t="s">
        <v>1731</v>
      </c>
      <c r="D2988" s="384" t="s">
        <v>1807</v>
      </c>
      <c r="E2988" s="384"/>
      <c r="F2988" s="384"/>
      <c r="G2988" s="384"/>
      <c r="H2988" s="384"/>
      <c r="I2988" s="384"/>
      <c r="J2988" s="384"/>
      <c r="K2988" s="385" t="s">
        <v>56</v>
      </c>
      <c r="L2988" s="386" t="s">
        <v>62</v>
      </c>
      <c r="M2988" s="385" t="s">
        <v>521</v>
      </c>
    </row>
    <row r="2989" spans="2:13">
      <c r="B2989" s="384" t="s">
        <v>1591</v>
      </c>
      <c r="C2989" s="384" t="s">
        <v>1731</v>
      </c>
      <c r="D2989" s="384" t="s">
        <v>1966</v>
      </c>
      <c r="E2989" s="384"/>
      <c r="F2989" s="384"/>
      <c r="G2989" s="384"/>
      <c r="H2989" s="384"/>
      <c r="I2989" s="384"/>
      <c r="J2989" s="384"/>
      <c r="K2989" s="385" t="s">
        <v>56</v>
      </c>
      <c r="L2989" s="386" t="s">
        <v>62</v>
      </c>
      <c r="M2989" s="385" t="s">
        <v>124</v>
      </c>
    </row>
    <row r="2990" spans="2:13">
      <c r="B2990" s="384" t="s">
        <v>1591</v>
      </c>
      <c r="C2990" s="384" t="s">
        <v>1731</v>
      </c>
      <c r="D2990" s="384" t="s">
        <v>1968</v>
      </c>
      <c r="E2990" s="384"/>
      <c r="F2990" s="384"/>
      <c r="G2990" s="384"/>
      <c r="H2990" s="384"/>
      <c r="I2990" s="384"/>
      <c r="J2990" s="384"/>
      <c r="K2990" s="385" t="s">
        <v>56</v>
      </c>
      <c r="L2990" s="386" t="s">
        <v>62</v>
      </c>
      <c r="M2990" s="385" t="s">
        <v>124</v>
      </c>
    </row>
    <row r="2991" spans="2:13">
      <c r="B2991" s="384" t="s">
        <v>1591</v>
      </c>
      <c r="C2991" s="384" t="s">
        <v>1731</v>
      </c>
      <c r="D2991" s="384" t="s">
        <v>1970</v>
      </c>
      <c r="E2991" s="384"/>
      <c r="F2991" s="384"/>
      <c r="G2991" s="384"/>
      <c r="H2991" s="384"/>
      <c r="I2991" s="384"/>
      <c r="J2991" s="384"/>
      <c r="K2991" s="385" t="s">
        <v>56</v>
      </c>
      <c r="L2991" s="386" t="s">
        <v>62</v>
      </c>
      <c r="M2991" s="385" t="s">
        <v>124</v>
      </c>
    </row>
    <row r="2992" spans="2:13">
      <c r="B2992" s="384" t="s">
        <v>1591</v>
      </c>
      <c r="C2992" s="384" t="s">
        <v>1731</v>
      </c>
      <c r="D2992" s="384" t="s">
        <v>1809</v>
      </c>
      <c r="E2992" s="384"/>
      <c r="F2992" s="384"/>
      <c r="G2992" s="384"/>
      <c r="H2992" s="384"/>
      <c r="I2992" s="384"/>
      <c r="J2992" s="384"/>
      <c r="K2992" s="385" t="s">
        <v>56</v>
      </c>
      <c r="L2992" s="386" t="s">
        <v>62</v>
      </c>
      <c r="M2992" s="385" t="s">
        <v>521</v>
      </c>
    </row>
    <row r="2993" spans="2:13">
      <c r="B2993" s="384" t="s">
        <v>1591</v>
      </c>
      <c r="C2993" s="384" t="s">
        <v>1731</v>
      </c>
      <c r="D2993" s="384" t="s">
        <v>1732</v>
      </c>
      <c r="E2993" s="384"/>
      <c r="F2993" s="384"/>
      <c r="G2993" s="384"/>
      <c r="H2993" s="384"/>
      <c r="I2993" s="384"/>
      <c r="J2993" s="384"/>
      <c r="K2993" s="385" t="s">
        <v>56</v>
      </c>
      <c r="L2993" s="386" t="s">
        <v>62</v>
      </c>
      <c r="M2993" s="385" t="s">
        <v>1727</v>
      </c>
    </row>
    <row r="2994" spans="2:13">
      <c r="B2994" s="384" t="s">
        <v>1591</v>
      </c>
      <c r="C2994" s="384" t="s">
        <v>1731</v>
      </c>
      <c r="D2994" s="384" t="s">
        <v>1972</v>
      </c>
      <c r="E2994" s="384"/>
      <c r="F2994" s="384"/>
      <c r="G2994" s="384"/>
      <c r="H2994" s="384"/>
      <c r="I2994" s="384"/>
      <c r="J2994" s="384"/>
      <c r="K2994" s="385" t="s">
        <v>56</v>
      </c>
      <c r="L2994" s="386" t="s">
        <v>62</v>
      </c>
      <c r="M2994" s="385" t="s">
        <v>124</v>
      </c>
    </row>
    <row r="2995" spans="2:13">
      <c r="B2995" s="384" t="s">
        <v>1591</v>
      </c>
      <c r="C2995" s="384" t="s">
        <v>1731</v>
      </c>
      <c r="D2995" s="384" t="s">
        <v>1811</v>
      </c>
      <c r="E2995" s="384"/>
      <c r="F2995" s="384"/>
      <c r="G2995" s="384"/>
      <c r="H2995" s="384"/>
      <c r="I2995" s="384"/>
      <c r="J2995" s="384"/>
      <c r="K2995" s="385" t="s">
        <v>56</v>
      </c>
      <c r="L2995" s="386" t="s">
        <v>62</v>
      </c>
      <c r="M2995" s="385" t="s">
        <v>521</v>
      </c>
    </row>
    <row r="2996" spans="2:13">
      <c r="B2996" s="384" t="s">
        <v>1591</v>
      </c>
      <c r="C2996" s="384" t="s">
        <v>1731</v>
      </c>
      <c r="D2996" s="384" t="s">
        <v>1884</v>
      </c>
      <c r="E2996" s="384"/>
      <c r="F2996" s="384"/>
      <c r="G2996" s="384"/>
      <c r="H2996" s="384"/>
      <c r="I2996" s="384"/>
      <c r="J2996" s="384"/>
      <c r="K2996" s="385" t="s">
        <v>56</v>
      </c>
      <c r="L2996" s="386" t="s">
        <v>62</v>
      </c>
      <c r="M2996" s="385" t="s">
        <v>1870</v>
      </c>
    </row>
    <row r="2997" spans="2:13">
      <c r="B2997" s="384" t="s">
        <v>1591</v>
      </c>
      <c r="C2997" s="384" t="s">
        <v>1731</v>
      </c>
      <c r="D2997" s="384" t="s">
        <v>1897</v>
      </c>
      <c r="E2997" s="384"/>
      <c r="F2997" s="384"/>
      <c r="G2997" s="384"/>
      <c r="H2997" s="384"/>
      <c r="I2997" s="384"/>
      <c r="J2997" s="384"/>
      <c r="K2997" s="385" t="s">
        <v>56</v>
      </c>
      <c r="L2997" s="386" t="s">
        <v>62</v>
      </c>
      <c r="M2997" s="385" t="s">
        <v>1898</v>
      </c>
    </row>
    <row r="2998" spans="2:13">
      <c r="B2998" s="384" t="s">
        <v>1591</v>
      </c>
      <c r="C2998" s="384" t="s">
        <v>1731</v>
      </c>
      <c r="D2998" s="384" t="s">
        <v>1974</v>
      </c>
      <c r="E2998" s="384"/>
      <c r="F2998" s="384"/>
      <c r="G2998" s="384"/>
      <c r="H2998" s="384"/>
      <c r="I2998" s="384"/>
      <c r="J2998" s="384"/>
      <c r="K2998" s="385" t="s">
        <v>56</v>
      </c>
      <c r="L2998" s="386" t="s">
        <v>62</v>
      </c>
      <c r="M2998" s="385" t="s">
        <v>124</v>
      </c>
    </row>
    <row r="2999" spans="2:13">
      <c r="B2999" s="384" t="s">
        <v>1591</v>
      </c>
      <c r="C2999" s="384" t="s">
        <v>1731</v>
      </c>
      <c r="D2999" s="384" t="s">
        <v>1976</v>
      </c>
      <c r="E2999" s="384"/>
      <c r="F2999" s="384"/>
      <c r="G2999" s="384"/>
      <c r="H2999" s="384"/>
      <c r="I2999" s="384"/>
      <c r="J2999" s="384"/>
      <c r="K2999" s="385" t="s">
        <v>56</v>
      </c>
      <c r="L2999" s="386" t="s">
        <v>62</v>
      </c>
      <c r="M2999" s="385" t="s">
        <v>124</v>
      </c>
    </row>
    <row r="3000" spans="2:13">
      <c r="B3000" s="384" t="s">
        <v>1591</v>
      </c>
      <c r="C3000" s="384" t="s">
        <v>1731</v>
      </c>
      <c r="D3000" s="384" t="s">
        <v>1813</v>
      </c>
      <c r="E3000" s="384"/>
      <c r="F3000" s="384"/>
      <c r="G3000" s="384"/>
      <c r="H3000" s="384"/>
      <c r="I3000" s="384"/>
      <c r="J3000" s="384"/>
      <c r="K3000" s="385" t="s">
        <v>56</v>
      </c>
      <c r="L3000" s="386" t="s">
        <v>62</v>
      </c>
      <c r="M3000" s="385" t="s">
        <v>521</v>
      </c>
    </row>
    <row r="3001" spans="2:13">
      <c r="B3001" s="384" t="s">
        <v>1591</v>
      </c>
      <c r="C3001" s="384" t="s">
        <v>1731</v>
      </c>
      <c r="D3001" s="384" t="s">
        <v>1815</v>
      </c>
      <c r="E3001" s="384"/>
      <c r="F3001" s="384"/>
      <c r="G3001" s="384"/>
      <c r="H3001" s="384"/>
      <c r="I3001" s="384"/>
      <c r="J3001" s="384"/>
      <c r="K3001" s="385" t="s">
        <v>56</v>
      </c>
      <c r="L3001" s="386" t="s">
        <v>62</v>
      </c>
      <c r="M3001" s="385" t="s">
        <v>521</v>
      </c>
    </row>
    <row r="3002" spans="2:13">
      <c r="B3002" s="384" t="s">
        <v>1591</v>
      </c>
      <c r="C3002" s="384" t="s">
        <v>1731</v>
      </c>
      <c r="D3002" s="384" t="s">
        <v>1817</v>
      </c>
      <c r="E3002" s="384"/>
      <c r="F3002" s="384"/>
      <c r="G3002" s="384"/>
      <c r="H3002" s="384"/>
      <c r="I3002" s="384"/>
      <c r="J3002" s="384"/>
      <c r="K3002" s="385" t="s">
        <v>56</v>
      </c>
      <c r="L3002" s="386" t="s">
        <v>62</v>
      </c>
      <c r="M3002" s="385" t="s">
        <v>521</v>
      </c>
    </row>
    <row r="3003" spans="2:13">
      <c r="B3003" s="384" t="s">
        <v>1591</v>
      </c>
      <c r="C3003" s="384" t="s">
        <v>1689</v>
      </c>
      <c r="D3003" s="384" t="s">
        <v>1819</v>
      </c>
      <c r="E3003" s="384"/>
      <c r="F3003" s="384"/>
      <c r="G3003" s="384"/>
      <c r="H3003" s="384"/>
      <c r="I3003" s="384"/>
      <c r="J3003" s="384"/>
      <c r="K3003" s="385" t="s">
        <v>56</v>
      </c>
      <c r="L3003" s="386" t="s">
        <v>62</v>
      </c>
      <c r="M3003" s="385" t="s">
        <v>521</v>
      </c>
    </row>
    <row r="3004" spans="2:13">
      <c r="B3004" s="384" t="s">
        <v>1591</v>
      </c>
      <c r="C3004" s="384" t="s">
        <v>1689</v>
      </c>
      <c r="D3004" s="384" t="s">
        <v>1690</v>
      </c>
      <c r="E3004" s="384"/>
      <c r="F3004" s="384"/>
      <c r="G3004" s="384"/>
      <c r="H3004" s="384"/>
      <c r="I3004" s="384"/>
      <c r="J3004" s="384"/>
      <c r="K3004" s="385" t="s">
        <v>56</v>
      </c>
      <c r="L3004" s="386" t="s">
        <v>62</v>
      </c>
      <c r="M3004" s="385" t="s">
        <v>1681</v>
      </c>
    </row>
    <row r="3005" spans="2:13">
      <c r="B3005" s="384" t="s">
        <v>1591</v>
      </c>
      <c r="C3005" s="384" t="s">
        <v>1689</v>
      </c>
      <c r="D3005" s="384" t="s">
        <v>1821</v>
      </c>
      <c r="E3005" s="384"/>
      <c r="F3005" s="384"/>
      <c r="G3005" s="384"/>
      <c r="H3005" s="384"/>
      <c r="I3005" s="384"/>
      <c r="J3005" s="384"/>
      <c r="K3005" s="385" t="s">
        <v>56</v>
      </c>
      <c r="L3005" s="386" t="s">
        <v>62</v>
      </c>
      <c r="M3005" s="385" t="s">
        <v>521</v>
      </c>
    </row>
    <row r="3006" spans="2:13">
      <c r="B3006" s="384" t="s">
        <v>1591</v>
      </c>
      <c r="C3006" s="384" t="s">
        <v>1689</v>
      </c>
      <c r="D3006" s="384" t="s">
        <v>1978</v>
      </c>
      <c r="E3006" s="384"/>
      <c r="F3006" s="384"/>
      <c r="G3006" s="384"/>
      <c r="H3006" s="384"/>
      <c r="I3006" s="384"/>
      <c r="J3006" s="384"/>
      <c r="K3006" s="385" t="s">
        <v>56</v>
      </c>
      <c r="L3006" s="386" t="s">
        <v>62</v>
      </c>
      <c r="M3006" s="385" t="s">
        <v>124</v>
      </c>
    </row>
    <row r="3007" spans="2:13">
      <c r="B3007" s="384" t="s">
        <v>1591</v>
      </c>
      <c r="C3007" s="384" t="s">
        <v>1674</v>
      </c>
      <c r="D3007" s="384" t="s">
        <v>1980</v>
      </c>
      <c r="E3007" s="384"/>
      <c r="F3007" s="384"/>
      <c r="G3007" s="384"/>
      <c r="H3007" s="384"/>
      <c r="I3007" s="384"/>
      <c r="J3007" s="384"/>
      <c r="K3007" s="385" t="s">
        <v>56</v>
      </c>
      <c r="L3007" s="386" t="s">
        <v>62</v>
      </c>
      <c r="M3007" s="385" t="s">
        <v>124</v>
      </c>
    </row>
    <row r="3008" spans="2:13">
      <c r="B3008" s="384" t="s">
        <v>1591</v>
      </c>
      <c r="C3008" s="384" t="s">
        <v>1674</v>
      </c>
      <c r="D3008" s="384" t="s">
        <v>1675</v>
      </c>
      <c r="E3008" s="384"/>
      <c r="F3008" s="384"/>
      <c r="G3008" s="384"/>
      <c r="H3008" s="384"/>
      <c r="I3008" s="384"/>
      <c r="J3008" s="384"/>
      <c r="K3008" s="385" t="s">
        <v>56</v>
      </c>
      <c r="L3008" s="386" t="s">
        <v>62</v>
      </c>
      <c r="M3008" s="385" t="s">
        <v>1672</v>
      </c>
    </row>
    <row r="3009" spans="2:13">
      <c r="B3009" s="384" t="s">
        <v>1591</v>
      </c>
      <c r="C3009" s="384" t="s">
        <v>1634</v>
      </c>
      <c r="D3009" s="384" t="s">
        <v>1982</v>
      </c>
      <c r="E3009" s="384"/>
      <c r="F3009" s="384"/>
      <c r="G3009" s="384"/>
      <c r="H3009" s="384"/>
      <c r="I3009" s="384"/>
      <c r="J3009" s="384"/>
      <c r="K3009" s="385" t="s">
        <v>56</v>
      </c>
      <c r="L3009" s="386" t="s">
        <v>62</v>
      </c>
      <c r="M3009" s="385" t="s">
        <v>124</v>
      </c>
    </row>
    <row r="3010" spans="2:13">
      <c r="B3010" s="384" t="s">
        <v>1591</v>
      </c>
      <c r="C3010" s="384" t="s">
        <v>1634</v>
      </c>
      <c r="D3010" s="384" t="s">
        <v>1823</v>
      </c>
      <c r="E3010" s="384"/>
      <c r="F3010" s="384"/>
      <c r="G3010" s="384"/>
      <c r="H3010" s="384"/>
      <c r="I3010" s="384"/>
      <c r="J3010" s="384"/>
      <c r="K3010" s="385" t="s">
        <v>56</v>
      </c>
      <c r="L3010" s="386" t="s">
        <v>62</v>
      </c>
      <c r="M3010" s="385" t="s">
        <v>521</v>
      </c>
    </row>
    <row r="3011" spans="2:13">
      <c r="B3011" s="384" t="s">
        <v>1591</v>
      </c>
      <c r="C3011" s="384" t="s">
        <v>1634</v>
      </c>
      <c r="D3011" s="384" t="s">
        <v>1886</v>
      </c>
      <c r="E3011" s="384"/>
      <c r="F3011" s="384"/>
      <c r="G3011" s="384"/>
      <c r="H3011" s="384"/>
      <c r="I3011" s="384"/>
      <c r="J3011" s="384"/>
      <c r="K3011" s="385" t="s">
        <v>56</v>
      </c>
      <c r="L3011" s="386" t="s">
        <v>62</v>
      </c>
      <c r="M3011" s="385" t="s">
        <v>1870</v>
      </c>
    </row>
    <row r="3012" spans="2:13">
      <c r="B3012" s="384" t="s">
        <v>1591</v>
      </c>
      <c r="C3012" s="384" t="s">
        <v>1634</v>
      </c>
      <c r="D3012" s="384" t="s">
        <v>1692</v>
      </c>
      <c r="E3012" s="384"/>
      <c r="F3012" s="384"/>
      <c r="G3012" s="384"/>
      <c r="H3012" s="384"/>
      <c r="I3012" s="384"/>
      <c r="J3012" s="384"/>
      <c r="K3012" s="385" t="s">
        <v>56</v>
      </c>
      <c r="L3012" s="386" t="s">
        <v>62</v>
      </c>
      <c r="M3012" s="385" t="s">
        <v>1681</v>
      </c>
    </row>
    <row r="3013" spans="2:13">
      <c r="B3013" s="384" t="s">
        <v>1591</v>
      </c>
      <c r="C3013" s="384" t="s">
        <v>1634</v>
      </c>
      <c r="D3013" s="384" t="s">
        <v>1734</v>
      </c>
      <c r="E3013" s="384"/>
      <c r="F3013" s="384"/>
      <c r="G3013" s="384"/>
      <c r="H3013" s="384"/>
      <c r="I3013" s="384"/>
      <c r="J3013" s="384"/>
      <c r="K3013" s="385" t="s">
        <v>56</v>
      </c>
      <c r="L3013" s="386" t="s">
        <v>62</v>
      </c>
      <c r="M3013" s="385" t="s">
        <v>1727</v>
      </c>
    </row>
    <row r="3014" spans="2:13">
      <c r="B3014" s="384" t="s">
        <v>1591</v>
      </c>
      <c r="C3014" s="384" t="s">
        <v>1634</v>
      </c>
      <c r="D3014" s="384" t="s">
        <v>1888</v>
      </c>
      <c r="E3014" s="384"/>
      <c r="F3014" s="384"/>
      <c r="G3014" s="384"/>
      <c r="H3014" s="384"/>
      <c r="I3014" s="384"/>
      <c r="J3014" s="384"/>
      <c r="K3014" s="385" t="s">
        <v>56</v>
      </c>
      <c r="L3014" s="386" t="s">
        <v>62</v>
      </c>
      <c r="M3014" s="385" t="s">
        <v>1870</v>
      </c>
    </row>
    <row r="3015" spans="2:13">
      <c r="B3015" s="384" t="s">
        <v>1591</v>
      </c>
      <c r="C3015" s="384" t="s">
        <v>1634</v>
      </c>
      <c r="D3015" s="384" t="s">
        <v>1736</v>
      </c>
      <c r="E3015" s="384"/>
      <c r="F3015" s="384"/>
      <c r="G3015" s="384"/>
      <c r="H3015" s="384"/>
      <c r="I3015" s="384"/>
      <c r="J3015" s="384"/>
      <c r="K3015" s="385" t="s">
        <v>56</v>
      </c>
      <c r="L3015" s="386" t="s">
        <v>62</v>
      </c>
      <c r="M3015" s="385" t="s">
        <v>1727</v>
      </c>
    </row>
    <row r="3016" spans="2:13">
      <c r="B3016" s="384" t="s">
        <v>1591</v>
      </c>
      <c r="C3016" s="384" t="s">
        <v>1634</v>
      </c>
      <c r="D3016" s="384" t="s">
        <v>1900</v>
      </c>
      <c r="E3016" s="384"/>
      <c r="F3016" s="384"/>
      <c r="G3016" s="384"/>
      <c r="H3016" s="384"/>
      <c r="I3016" s="384"/>
      <c r="J3016" s="384"/>
      <c r="K3016" s="385" t="s">
        <v>56</v>
      </c>
      <c r="L3016" s="386" t="s">
        <v>62</v>
      </c>
      <c r="M3016" s="385" t="s">
        <v>1898</v>
      </c>
    </row>
    <row r="3017" spans="2:13">
      <c r="B3017" s="384" t="s">
        <v>1591</v>
      </c>
      <c r="C3017" s="384" t="s">
        <v>1634</v>
      </c>
      <c r="D3017" s="384" t="s">
        <v>1825</v>
      </c>
      <c r="E3017" s="384"/>
      <c r="F3017" s="384"/>
      <c r="G3017" s="384"/>
      <c r="H3017" s="384"/>
      <c r="I3017" s="384"/>
      <c r="J3017" s="384"/>
      <c r="K3017" s="385" t="s">
        <v>56</v>
      </c>
      <c r="L3017" s="386" t="s">
        <v>62</v>
      </c>
      <c r="M3017" s="385" t="s">
        <v>521</v>
      </c>
    </row>
    <row r="3018" spans="2:13">
      <c r="B3018" s="384" t="s">
        <v>1591</v>
      </c>
      <c r="C3018" s="384" t="s">
        <v>1634</v>
      </c>
      <c r="D3018" s="384" t="s">
        <v>1984</v>
      </c>
      <c r="E3018" s="384"/>
      <c r="F3018" s="384"/>
      <c r="G3018" s="384"/>
      <c r="H3018" s="384"/>
      <c r="I3018" s="384"/>
      <c r="J3018" s="384"/>
      <c r="K3018" s="385" t="s">
        <v>56</v>
      </c>
      <c r="L3018" s="386" t="s">
        <v>62</v>
      </c>
      <c r="M3018" s="385" t="s">
        <v>124</v>
      </c>
    </row>
    <row r="3019" spans="2:13">
      <c r="B3019" s="384" t="s">
        <v>1591</v>
      </c>
      <c r="C3019" s="384" t="s">
        <v>1634</v>
      </c>
      <c r="D3019" s="384" t="s">
        <v>1827</v>
      </c>
      <c r="E3019" s="384"/>
      <c r="F3019" s="384"/>
      <c r="G3019" s="384"/>
      <c r="H3019" s="384"/>
      <c r="I3019" s="384"/>
      <c r="J3019" s="384"/>
      <c r="K3019" s="385" t="s">
        <v>56</v>
      </c>
      <c r="L3019" s="386" t="s">
        <v>62</v>
      </c>
      <c r="M3019" s="385" t="s">
        <v>521</v>
      </c>
    </row>
    <row r="3020" spans="2:13">
      <c r="B3020" s="384" t="s">
        <v>1591</v>
      </c>
      <c r="C3020" s="384" t="s">
        <v>1634</v>
      </c>
      <c r="D3020" s="384" t="s">
        <v>1738</v>
      </c>
      <c r="E3020" s="384"/>
      <c r="F3020" s="384"/>
      <c r="G3020" s="384"/>
      <c r="H3020" s="384"/>
      <c r="I3020" s="384"/>
      <c r="J3020" s="384"/>
      <c r="K3020" s="385" t="s">
        <v>56</v>
      </c>
      <c r="L3020" s="386" t="s">
        <v>62</v>
      </c>
      <c r="M3020" s="385" t="s">
        <v>1727</v>
      </c>
    </row>
    <row r="3021" spans="2:13">
      <c r="B3021" s="384" t="s">
        <v>1591</v>
      </c>
      <c r="C3021" s="384" t="s">
        <v>1634</v>
      </c>
      <c r="D3021" s="384" t="s">
        <v>1829</v>
      </c>
      <c r="E3021" s="384"/>
      <c r="F3021" s="384"/>
      <c r="G3021" s="384"/>
      <c r="H3021" s="384"/>
      <c r="I3021" s="384"/>
      <c r="J3021" s="384"/>
      <c r="K3021" s="385" t="s">
        <v>56</v>
      </c>
      <c r="L3021" s="386" t="s">
        <v>62</v>
      </c>
      <c r="M3021" s="385" t="s">
        <v>521</v>
      </c>
    </row>
    <row r="3022" spans="2:13">
      <c r="B3022" s="384" t="s">
        <v>1591</v>
      </c>
      <c r="C3022" s="384" t="s">
        <v>1634</v>
      </c>
      <c r="D3022" s="384" t="s">
        <v>1694</v>
      </c>
      <c r="E3022" s="384"/>
      <c r="F3022" s="384"/>
      <c r="G3022" s="384"/>
      <c r="H3022" s="384"/>
      <c r="I3022" s="384"/>
      <c r="J3022" s="384"/>
      <c r="K3022" s="385" t="s">
        <v>56</v>
      </c>
      <c r="L3022" s="386" t="s">
        <v>62</v>
      </c>
      <c r="M3022" s="385" t="s">
        <v>1681</v>
      </c>
    </row>
    <row r="3023" spans="2:13">
      <c r="B3023" s="384" t="s">
        <v>1591</v>
      </c>
      <c r="C3023" s="384" t="s">
        <v>1634</v>
      </c>
      <c r="D3023" s="384" t="s">
        <v>1986</v>
      </c>
      <c r="E3023" s="384"/>
      <c r="F3023" s="384"/>
      <c r="G3023" s="384"/>
      <c r="H3023" s="384"/>
      <c r="I3023" s="384"/>
      <c r="J3023" s="384"/>
      <c r="K3023" s="385" t="s">
        <v>56</v>
      </c>
      <c r="L3023" s="386" t="s">
        <v>62</v>
      </c>
      <c r="M3023" s="385" t="s">
        <v>124</v>
      </c>
    </row>
    <row r="3024" spans="2:13">
      <c r="B3024" s="384" t="s">
        <v>1591</v>
      </c>
      <c r="C3024" s="384" t="s">
        <v>1639</v>
      </c>
      <c r="D3024" s="384" t="s">
        <v>1831</v>
      </c>
      <c r="E3024" s="384"/>
      <c r="F3024" s="384"/>
      <c r="G3024" s="384"/>
      <c r="H3024" s="384"/>
      <c r="I3024" s="384"/>
      <c r="J3024" s="384"/>
      <c r="K3024" s="385" t="s">
        <v>56</v>
      </c>
      <c r="L3024" s="386" t="s">
        <v>62</v>
      </c>
      <c r="M3024" s="385" t="s">
        <v>521</v>
      </c>
    </row>
    <row r="3025" spans="2:13">
      <c r="B3025" s="384" t="s">
        <v>1591</v>
      </c>
      <c r="C3025" s="384" t="s">
        <v>1639</v>
      </c>
      <c r="D3025" s="384" t="s">
        <v>1866</v>
      </c>
      <c r="E3025" s="384"/>
      <c r="F3025" s="384"/>
      <c r="G3025" s="384"/>
      <c r="H3025" s="384"/>
      <c r="I3025" s="384"/>
      <c r="J3025" s="384"/>
      <c r="K3025" s="385" t="s">
        <v>56</v>
      </c>
      <c r="L3025" s="386" t="s">
        <v>62</v>
      </c>
      <c r="M3025" s="385" t="s">
        <v>1867</v>
      </c>
    </row>
    <row r="3026" spans="2:13">
      <c r="B3026" s="384" t="s">
        <v>1591</v>
      </c>
      <c r="C3026" s="384" t="s">
        <v>1639</v>
      </c>
      <c r="D3026" s="384" t="s">
        <v>1740</v>
      </c>
      <c r="E3026" s="384"/>
      <c r="F3026" s="384"/>
      <c r="G3026" s="384"/>
      <c r="H3026" s="384"/>
      <c r="I3026" s="384"/>
      <c r="J3026" s="384"/>
      <c r="K3026" s="385" t="s">
        <v>56</v>
      </c>
      <c r="L3026" s="386" t="s">
        <v>62</v>
      </c>
      <c r="M3026" s="385" t="s">
        <v>1727</v>
      </c>
    </row>
    <row r="3027" spans="2:13">
      <c r="B3027" s="384" t="s">
        <v>1591</v>
      </c>
      <c r="C3027" s="384" t="s">
        <v>1639</v>
      </c>
      <c r="D3027" s="384" t="s">
        <v>1833</v>
      </c>
      <c r="E3027" s="384"/>
      <c r="F3027" s="384"/>
      <c r="G3027" s="384"/>
      <c r="H3027" s="384"/>
      <c r="I3027" s="384"/>
      <c r="J3027" s="384"/>
      <c r="K3027" s="385" t="s">
        <v>56</v>
      </c>
      <c r="L3027" s="386" t="s">
        <v>62</v>
      </c>
      <c r="M3027" s="385" t="s">
        <v>521</v>
      </c>
    </row>
    <row r="3028" spans="2:13">
      <c r="B3028" s="384" t="s">
        <v>1591</v>
      </c>
      <c r="C3028" s="384" t="s">
        <v>1639</v>
      </c>
      <c r="D3028" s="384" t="s">
        <v>1988</v>
      </c>
      <c r="E3028" s="384"/>
      <c r="F3028" s="384"/>
      <c r="G3028" s="384"/>
      <c r="H3028" s="384"/>
      <c r="I3028" s="384"/>
      <c r="J3028" s="384"/>
      <c r="K3028" s="385" t="s">
        <v>56</v>
      </c>
      <c r="L3028" s="386" t="s">
        <v>62</v>
      </c>
      <c r="M3028" s="385" t="s">
        <v>124</v>
      </c>
    </row>
    <row r="3029" spans="2:13">
      <c r="B3029" s="384" t="s">
        <v>1591</v>
      </c>
      <c r="C3029" s="384" t="s">
        <v>1639</v>
      </c>
      <c r="D3029" s="384" t="s">
        <v>1742</v>
      </c>
      <c r="E3029" s="384"/>
      <c r="F3029" s="384"/>
      <c r="G3029" s="384"/>
      <c r="H3029" s="384"/>
      <c r="I3029" s="384"/>
      <c r="J3029" s="384"/>
      <c r="K3029" s="385" t="s">
        <v>56</v>
      </c>
      <c r="L3029" s="386" t="s">
        <v>62</v>
      </c>
      <c r="M3029" s="385" t="s">
        <v>1727</v>
      </c>
    </row>
    <row r="3030" spans="2:13">
      <c r="B3030" s="384" t="s">
        <v>1591</v>
      </c>
      <c r="C3030" s="384" t="s">
        <v>1639</v>
      </c>
      <c r="D3030" s="384" t="s">
        <v>1990</v>
      </c>
      <c r="E3030" s="384"/>
      <c r="F3030" s="384"/>
      <c r="G3030" s="384"/>
      <c r="H3030" s="384"/>
      <c r="I3030" s="384"/>
      <c r="J3030" s="384"/>
      <c r="K3030" s="385" t="s">
        <v>56</v>
      </c>
      <c r="L3030" s="386" t="s">
        <v>62</v>
      </c>
      <c r="M3030" s="385" t="s">
        <v>124</v>
      </c>
    </row>
    <row r="3031" spans="2:13">
      <c r="B3031" s="384" t="s">
        <v>1591</v>
      </c>
      <c r="C3031" s="384" t="s">
        <v>1639</v>
      </c>
      <c r="D3031" s="384" t="s">
        <v>1835</v>
      </c>
      <c r="E3031" s="384"/>
      <c r="F3031" s="384"/>
      <c r="G3031" s="384"/>
      <c r="H3031" s="384"/>
      <c r="I3031" s="384"/>
      <c r="J3031" s="384"/>
      <c r="K3031" s="385" t="s">
        <v>56</v>
      </c>
      <c r="L3031" s="386" t="s">
        <v>62</v>
      </c>
      <c r="M3031" s="385" t="s">
        <v>521</v>
      </c>
    </row>
    <row r="3032" spans="2:13">
      <c r="B3032" s="384" t="s">
        <v>1591</v>
      </c>
      <c r="C3032" s="384" t="s">
        <v>1639</v>
      </c>
      <c r="D3032" s="384" t="s">
        <v>1992</v>
      </c>
      <c r="E3032" s="384"/>
      <c r="F3032" s="384"/>
      <c r="G3032" s="384"/>
      <c r="H3032" s="384"/>
      <c r="I3032" s="384"/>
      <c r="J3032" s="384"/>
      <c r="K3032" s="385" t="s">
        <v>56</v>
      </c>
      <c r="L3032" s="386" t="s">
        <v>62</v>
      </c>
      <c r="M3032" s="385" t="s">
        <v>124</v>
      </c>
    </row>
    <row r="3033" spans="2:13">
      <c r="B3033" s="384" t="s">
        <v>1591</v>
      </c>
      <c r="C3033" s="384" t="s">
        <v>1639</v>
      </c>
      <c r="D3033" s="384" t="s">
        <v>1744</v>
      </c>
      <c r="E3033" s="384"/>
      <c r="F3033" s="384"/>
      <c r="G3033" s="384"/>
      <c r="H3033" s="384"/>
      <c r="I3033" s="384"/>
      <c r="J3033" s="384"/>
      <c r="K3033" s="385" t="s">
        <v>56</v>
      </c>
      <c r="L3033" s="386" t="s">
        <v>62</v>
      </c>
      <c r="M3033" s="385" t="s">
        <v>1727</v>
      </c>
    </row>
    <row r="3034" spans="2:13">
      <c r="B3034" s="384" t="s">
        <v>1591</v>
      </c>
      <c r="C3034" s="384" t="s">
        <v>1639</v>
      </c>
      <c r="D3034" s="384" t="s">
        <v>1677</v>
      </c>
      <c r="E3034" s="384"/>
      <c r="F3034" s="384"/>
      <c r="G3034" s="384"/>
      <c r="H3034" s="384"/>
      <c r="I3034" s="384"/>
      <c r="J3034" s="384"/>
      <c r="K3034" s="385" t="s">
        <v>56</v>
      </c>
      <c r="L3034" s="386" t="s">
        <v>62</v>
      </c>
      <c r="M3034" s="385" t="s">
        <v>1672</v>
      </c>
    </row>
    <row r="3035" spans="2:13">
      <c r="B3035" s="384" t="s">
        <v>1591</v>
      </c>
      <c r="C3035" s="384" t="s">
        <v>1639</v>
      </c>
      <c r="D3035" s="384" t="s">
        <v>1837</v>
      </c>
      <c r="E3035" s="384"/>
      <c r="F3035" s="384"/>
      <c r="G3035" s="384"/>
      <c r="H3035" s="384"/>
      <c r="I3035" s="384"/>
      <c r="J3035" s="384"/>
      <c r="K3035" s="385" t="s">
        <v>56</v>
      </c>
      <c r="L3035" s="386" t="s">
        <v>62</v>
      </c>
      <c r="M3035" s="385" t="s">
        <v>521</v>
      </c>
    </row>
    <row r="3036" spans="2:13">
      <c r="B3036" s="384" t="s">
        <v>1591</v>
      </c>
      <c r="C3036" s="384" t="s">
        <v>1639</v>
      </c>
      <c r="D3036" s="384" t="s">
        <v>1994</v>
      </c>
      <c r="E3036" s="384"/>
      <c r="F3036" s="384"/>
      <c r="G3036" s="384"/>
      <c r="H3036" s="384"/>
      <c r="I3036" s="384"/>
      <c r="J3036" s="384"/>
      <c r="K3036" s="385" t="s">
        <v>56</v>
      </c>
      <c r="L3036" s="386" t="s">
        <v>62</v>
      </c>
      <c r="M3036" s="385" t="s">
        <v>124</v>
      </c>
    </row>
    <row r="3037" spans="2:13">
      <c r="B3037" s="384" t="s">
        <v>1591</v>
      </c>
      <c r="C3037" s="384" t="s">
        <v>1639</v>
      </c>
      <c r="D3037" s="384" t="s">
        <v>1996</v>
      </c>
      <c r="E3037" s="384"/>
      <c r="F3037" s="384"/>
      <c r="G3037" s="384"/>
      <c r="H3037" s="384"/>
      <c r="I3037" s="384"/>
      <c r="J3037" s="384"/>
      <c r="K3037" s="385" t="s">
        <v>56</v>
      </c>
      <c r="L3037" s="386" t="s">
        <v>62</v>
      </c>
      <c r="M3037" s="385" t="s">
        <v>124</v>
      </c>
    </row>
    <row r="3038" spans="2:13">
      <c r="B3038" s="384" t="s">
        <v>1591</v>
      </c>
      <c r="C3038" s="384" t="s">
        <v>1639</v>
      </c>
      <c r="D3038" s="384" t="s">
        <v>1746</v>
      </c>
      <c r="E3038" s="384"/>
      <c r="F3038" s="384"/>
      <c r="G3038" s="384"/>
      <c r="H3038" s="384"/>
      <c r="I3038" s="384"/>
      <c r="J3038" s="384"/>
      <c r="K3038" s="385" t="s">
        <v>56</v>
      </c>
      <c r="L3038" s="386" t="s">
        <v>62</v>
      </c>
      <c r="M3038" s="385" t="s">
        <v>1727</v>
      </c>
    </row>
    <row r="3039" spans="2:13">
      <c r="B3039" s="384" t="s">
        <v>1591</v>
      </c>
      <c r="C3039" s="384" t="s">
        <v>1639</v>
      </c>
      <c r="D3039" s="384" t="s">
        <v>1839</v>
      </c>
      <c r="E3039" s="384"/>
      <c r="F3039" s="384"/>
      <c r="G3039" s="384"/>
      <c r="H3039" s="384"/>
      <c r="I3039" s="384"/>
      <c r="J3039" s="384"/>
      <c r="K3039" s="385" t="s">
        <v>56</v>
      </c>
      <c r="L3039" s="386" t="s">
        <v>62</v>
      </c>
      <c r="M3039" s="385" t="s">
        <v>521</v>
      </c>
    </row>
    <row r="3040" spans="2:13">
      <c r="B3040" s="384" t="s">
        <v>1591</v>
      </c>
      <c r="C3040" s="384" t="s">
        <v>1639</v>
      </c>
      <c r="D3040" s="384" t="s">
        <v>1998</v>
      </c>
      <c r="E3040" s="384"/>
      <c r="F3040" s="384"/>
      <c r="G3040" s="384"/>
      <c r="H3040" s="384"/>
      <c r="I3040" s="384"/>
      <c r="J3040" s="384"/>
      <c r="K3040" s="385" t="s">
        <v>56</v>
      </c>
      <c r="L3040" s="386" t="s">
        <v>62</v>
      </c>
      <c r="M3040" s="385" t="s">
        <v>124</v>
      </c>
    </row>
    <row r="3041" spans="2:13">
      <c r="B3041" s="391" t="s">
        <v>1591</v>
      </c>
      <c r="C3041" s="391" t="s">
        <v>1639</v>
      </c>
      <c r="D3041" s="391" t="s">
        <v>2000</v>
      </c>
      <c r="E3041" s="391"/>
      <c r="F3041" s="391"/>
      <c r="G3041" s="391"/>
      <c r="H3041" s="391"/>
      <c r="I3041" s="391"/>
      <c r="J3041" s="391"/>
      <c r="K3041" s="392" t="s">
        <v>56</v>
      </c>
      <c r="L3041" s="393" t="s">
        <v>62</v>
      </c>
      <c r="M3041" s="392" t="s">
        <v>124</v>
      </c>
    </row>
    <row r="3042" spans="2:13">
      <c r="B3042" s="384" t="s">
        <v>1591</v>
      </c>
      <c r="C3042" s="384" t="s">
        <v>1711</v>
      </c>
      <c r="D3042" s="384" t="s">
        <v>1712</v>
      </c>
      <c r="E3042" s="384"/>
      <c r="F3042" s="384"/>
      <c r="G3042" s="384"/>
      <c r="H3042" s="384"/>
      <c r="I3042" s="384"/>
      <c r="J3042" s="384"/>
      <c r="K3042" s="385" t="s">
        <v>56</v>
      </c>
      <c r="L3042" s="393" t="s">
        <v>62</v>
      </c>
      <c r="M3042" s="385" t="s">
        <v>1698</v>
      </c>
    </row>
    <row r="3043" spans="2:13">
      <c r="B3043" s="384" t="s">
        <v>1591</v>
      </c>
      <c r="C3043" s="384" t="s">
        <v>1711</v>
      </c>
      <c r="D3043" s="384" t="s">
        <v>1841</v>
      </c>
      <c r="E3043" s="384"/>
      <c r="F3043" s="384"/>
      <c r="G3043" s="384"/>
      <c r="H3043" s="384"/>
      <c r="I3043" s="384"/>
      <c r="J3043" s="384"/>
      <c r="K3043" s="385" t="s">
        <v>56</v>
      </c>
      <c r="L3043" s="393" t="s">
        <v>62</v>
      </c>
      <c r="M3043" s="385" t="s">
        <v>521</v>
      </c>
    </row>
    <row r="3044" spans="2:13">
      <c r="B3044" s="384" t="s">
        <v>1591</v>
      </c>
      <c r="C3044" s="384" t="s">
        <v>1711</v>
      </c>
      <c r="D3044" s="384" t="s">
        <v>1723</v>
      </c>
      <c r="E3044" s="384"/>
      <c r="F3044" s="384"/>
      <c r="G3044" s="384"/>
      <c r="H3044" s="384"/>
      <c r="I3044" s="384"/>
      <c r="J3044" s="384"/>
      <c r="K3044" s="385" t="s">
        <v>56</v>
      </c>
      <c r="L3044" s="393" t="s">
        <v>62</v>
      </c>
      <c r="M3044" s="385" t="s">
        <v>1724</v>
      </c>
    </row>
    <row r="3045" spans="2:13">
      <c r="B3045" s="384" t="s">
        <v>1591</v>
      </c>
      <c r="C3045" s="384" t="s">
        <v>1714</v>
      </c>
      <c r="D3045" s="384" t="s">
        <v>1843</v>
      </c>
      <c r="E3045" s="384"/>
      <c r="F3045" s="384"/>
      <c r="G3045" s="384"/>
      <c r="H3045" s="384"/>
      <c r="I3045" s="384"/>
      <c r="J3045" s="384"/>
      <c r="K3045" s="385" t="s">
        <v>490</v>
      </c>
      <c r="L3045" s="393" t="s">
        <v>62</v>
      </c>
      <c r="M3045" s="385" t="s">
        <v>521</v>
      </c>
    </row>
    <row r="3046" spans="2:13">
      <c r="B3046" s="384" t="s">
        <v>1591</v>
      </c>
      <c r="C3046" s="384" t="s">
        <v>1714</v>
      </c>
      <c r="D3046" s="384" t="s">
        <v>1715</v>
      </c>
      <c r="E3046" s="384"/>
      <c r="F3046" s="384"/>
      <c r="G3046" s="384"/>
      <c r="H3046" s="384"/>
      <c r="I3046" s="384"/>
      <c r="J3046" s="384"/>
      <c r="K3046" s="385" t="s">
        <v>56</v>
      </c>
      <c r="L3046" s="393" t="s">
        <v>62</v>
      </c>
      <c r="M3046" s="385" t="s">
        <v>1698</v>
      </c>
    </row>
    <row r="3047" spans="2:13">
      <c r="B3047" s="384" t="s">
        <v>1591</v>
      </c>
      <c r="C3047" s="384" t="s">
        <v>1642</v>
      </c>
      <c r="D3047" s="384" t="s">
        <v>1845</v>
      </c>
      <c r="E3047" s="384"/>
      <c r="F3047" s="384"/>
      <c r="G3047" s="384"/>
      <c r="H3047" s="384"/>
      <c r="I3047" s="384"/>
      <c r="J3047" s="384"/>
      <c r="K3047" s="385" t="s">
        <v>1846</v>
      </c>
      <c r="L3047" s="393" t="s">
        <v>62</v>
      </c>
      <c r="M3047" s="385" t="s">
        <v>521</v>
      </c>
    </row>
    <row r="3048" spans="2:13">
      <c r="B3048" s="384" t="s">
        <v>1591</v>
      </c>
      <c r="C3048" s="384" t="s">
        <v>1642</v>
      </c>
      <c r="D3048" s="384" t="s">
        <v>1643</v>
      </c>
      <c r="E3048" s="384"/>
      <c r="F3048" s="384"/>
      <c r="G3048" s="384"/>
      <c r="H3048" s="384"/>
      <c r="I3048" s="384"/>
      <c r="J3048" s="384"/>
      <c r="K3048" s="385" t="s">
        <v>525</v>
      </c>
      <c r="L3048" s="393" t="s">
        <v>62</v>
      </c>
      <c r="M3048" s="385" t="s">
        <v>123</v>
      </c>
    </row>
    <row r="3049" spans="2:13">
      <c r="B3049" s="384" t="s">
        <v>1591</v>
      </c>
      <c r="C3049" s="384" t="s">
        <v>1645</v>
      </c>
      <c r="D3049" s="384" t="s">
        <v>1646</v>
      </c>
      <c r="E3049" s="384"/>
      <c r="F3049" s="384"/>
      <c r="G3049" s="384"/>
      <c r="H3049" s="384"/>
      <c r="I3049" s="384"/>
      <c r="J3049" s="384"/>
      <c r="K3049" s="385" t="s">
        <v>372</v>
      </c>
      <c r="L3049" s="393" t="s">
        <v>62</v>
      </c>
      <c r="M3049" s="151" t="s">
        <v>123</v>
      </c>
    </row>
    <row r="3050" spans="2:13">
      <c r="B3050" s="384" t="s">
        <v>1591</v>
      </c>
      <c r="C3050" s="384" t="s">
        <v>1645</v>
      </c>
      <c r="D3050" s="384" t="s">
        <v>1848</v>
      </c>
      <c r="E3050" s="384"/>
      <c r="F3050" s="384"/>
      <c r="G3050" s="384"/>
      <c r="H3050" s="384"/>
      <c r="I3050" s="384"/>
      <c r="J3050" s="384"/>
      <c r="K3050" s="385" t="s">
        <v>372</v>
      </c>
      <c r="L3050" s="393" t="s">
        <v>62</v>
      </c>
      <c r="M3050" s="151" t="s">
        <v>1849</v>
      </c>
    </row>
    <row r="3051" spans="2:13">
      <c r="B3051" s="384" t="s">
        <v>1591</v>
      </c>
      <c r="C3051" s="384" t="s">
        <v>1645</v>
      </c>
      <c r="D3051" s="384" t="s">
        <v>1851</v>
      </c>
      <c r="E3051" s="384"/>
      <c r="F3051" s="384"/>
      <c r="G3051" s="384"/>
      <c r="H3051" s="384"/>
      <c r="I3051" s="384"/>
      <c r="J3051" s="384"/>
      <c r="K3051" s="385" t="s">
        <v>1852</v>
      </c>
      <c r="L3051" s="393" t="s">
        <v>62</v>
      </c>
      <c r="M3051" s="151" t="s">
        <v>1853</v>
      </c>
    </row>
    <row r="3052" spans="2:13">
      <c r="B3052" s="384" t="s">
        <v>1591</v>
      </c>
      <c r="C3052" s="384" t="s">
        <v>1890</v>
      </c>
      <c r="D3052" s="384" t="s">
        <v>1891</v>
      </c>
      <c r="E3052" s="384"/>
      <c r="F3052" s="384"/>
      <c r="G3052" s="384"/>
      <c r="H3052" s="384"/>
      <c r="I3052" s="384"/>
      <c r="J3052" s="384"/>
      <c r="K3052" s="385" t="s">
        <v>56</v>
      </c>
      <c r="L3052" s="393" t="s">
        <v>62</v>
      </c>
      <c r="M3052" s="385" t="s">
        <v>1870</v>
      </c>
    </row>
    <row r="3053" spans="2:13">
      <c r="B3053" s="384" t="s">
        <v>5389</v>
      </c>
      <c r="C3053" s="72" t="s">
        <v>2433</v>
      </c>
      <c r="D3053" s="72" t="s">
        <v>5390</v>
      </c>
      <c r="E3053" s="72"/>
      <c r="F3053" s="72"/>
      <c r="G3053" s="72"/>
      <c r="H3053" s="72"/>
      <c r="I3053" s="72"/>
      <c r="J3053" s="72"/>
      <c r="K3053" s="203" t="s">
        <v>420</v>
      </c>
      <c r="L3053" s="386" t="s">
        <v>28</v>
      </c>
      <c r="M3053" s="203"/>
    </row>
    <row r="3054" spans="2:13">
      <c r="B3054" s="384" t="s">
        <v>5389</v>
      </c>
      <c r="C3054" s="72" t="s">
        <v>2151</v>
      </c>
      <c r="D3054" s="72" t="s">
        <v>2332</v>
      </c>
      <c r="E3054" s="72"/>
      <c r="F3054" s="72"/>
      <c r="G3054" s="72"/>
      <c r="H3054" s="72"/>
      <c r="I3054" s="72"/>
      <c r="J3054" s="72"/>
      <c r="K3054" s="203" t="s">
        <v>56</v>
      </c>
      <c r="L3054" s="386" t="s">
        <v>28</v>
      </c>
      <c r="M3054" s="203" t="s">
        <v>120</v>
      </c>
    </row>
    <row r="3055" spans="2:13">
      <c r="B3055" s="384" t="s">
        <v>5389</v>
      </c>
      <c r="C3055" s="72" t="s">
        <v>2151</v>
      </c>
      <c r="D3055" s="72" t="s">
        <v>2152</v>
      </c>
      <c r="E3055" s="72"/>
      <c r="F3055" s="72"/>
      <c r="G3055" s="72"/>
      <c r="H3055" s="72"/>
      <c r="I3055" s="72"/>
      <c r="J3055" s="72"/>
      <c r="K3055" s="203" t="s">
        <v>56</v>
      </c>
      <c r="L3055" s="386" t="s">
        <v>28</v>
      </c>
      <c r="M3055" s="203" t="s">
        <v>123</v>
      </c>
    </row>
    <row r="3056" spans="2:13">
      <c r="B3056" s="384" t="s">
        <v>5389</v>
      </c>
      <c r="C3056" s="72" t="s">
        <v>2154</v>
      </c>
      <c r="D3056" s="72" t="s">
        <v>2155</v>
      </c>
      <c r="E3056" s="72"/>
      <c r="F3056" s="72"/>
      <c r="G3056" s="72"/>
      <c r="H3056" s="72"/>
      <c r="I3056" s="72"/>
      <c r="J3056" s="72"/>
      <c r="K3056" s="203" t="s">
        <v>56</v>
      </c>
      <c r="L3056" s="386" t="s">
        <v>28</v>
      </c>
      <c r="M3056" s="203" t="s">
        <v>123</v>
      </c>
    </row>
    <row r="3057" spans="2:13">
      <c r="B3057" s="384" t="s">
        <v>5389</v>
      </c>
      <c r="C3057" s="72" t="s">
        <v>2154</v>
      </c>
      <c r="D3057" s="72" t="s">
        <v>2334</v>
      </c>
      <c r="E3057" s="72"/>
      <c r="F3057" s="72"/>
      <c r="G3057" s="72"/>
      <c r="H3057" s="72"/>
      <c r="I3057" s="72"/>
      <c r="J3057" s="72"/>
      <c r="K3057" s="203" t="s">
        <v>56</v>
      </c>
      <c r="L3057" s="386" t="s">
        <v>28</v>
      </c>
      <c r="M3057" s="203" t="s">
        <v>120</v>
      </c>
    </row>
    <row r="3058" spans="2:13">
      <c r="B3058" s="384" t="s">
        <v>5389</v>
      </c>
      <c r="C3058" s="72" t="s">
        <v>2154</v>
      </c>
      <c r="D3058" s="72" t="s">
        <v>2336</v>
      </c>
      <c r="E3058" s="72"/>
      <c r="F3058" s="72"/>
      <c r="G3058" s="72"/>
      <c r="H3058" s="72"/>
      <c r="I3058" s="72"/>
      <c r="J3058" s="72"/>
      <c r="K3058" s="203" t="s">
        <v>56</v>
      </c>
      <c r="L3058" s="386" t="s">
        <v>28</v>
      </c>
      <c r="M3058" s="203" t="s">
        <v>120</v>
      </c>
    </row>
    <row r="3059" spans="2:13">
      <c r="B3059" s="384" t="s">
        <v>5389</v>
      </c>
      <c r="C3059" s="72" t="s">
        <v>2436</v>
      </c>
      <c r="D3059" s="72" t="s">
        <v>2437</v>
      </c>
      <c r="E3059" s="72"/>
      <c r="F3059" s="72"/>
      <c r="G3059" s="72"/>
      <c r="H3059" s="72"/>
      <c r="I3059" s="72"/>
      <c r="J3059" s="72"/>
      <c r="K3059" s="203" t="s">
        <v>73</v>
      </c>
      <c r="L3059" s="386" t="s">
        <v>28</v>
      </c>
      <c r="M3059" s="203"/>
    </row>
    <row r="3060" spans="2:13">
      <c r="B3060" s="384" t="s">
        <v>5389</v>
      </c>
      <c r="C3060" s="72" t="s">
        <v>2362</v>
      </c>
      <c r="D3060" s="72" t="s">
        <v>2363</v>
      </c>
      <c r="E3060" s="72"/>
      <c r="F3060" s="72"/>
      <c r="G3060" s="72"/>
      <c r="H3060" s="72"/>
      <c r="I3060" s="72"/>
      <c r="J3060" s="72"/>
      <c r="K3060" s="203" t="s">
        <v>56</v>
      </c>
      <c r="L3060" s="386" t="s">
        <v>28</v>
      </c>
      <c r="M3060" s="203" t="s">
        <v>121</v>
      </c>
    </row>
    <row r="3061" spans="2:13">
      <c r="B3061" s="384" t="s">
        <v>5389</v>
      </c>
      <c r="C3061" s="72" t="s">
        <v>2247</v>
      </c>
      <c r="D3061" s="72" t="s">
        <v>2365</v>
      </c>
      <c r="E3061" s="72"/>
      <c r="F3061" s="72"/>
      <c r="G3061" s="72"/>
      <c r="H3061" s="72"/>
      <c r="I3061" s="72"/>
      <c r="J3061" s="72"/>
      <c r="K3061" s="203" t="s">
        <v>56</v>
      </c>
      <c r="L3061" s="386" t="s">
        <v>28</v>
      </c>
      <c r="M3061" s="203" t="s">
        <v>121</v>
      </c>
    </row>
    <row r="3062" spans="2:13">
      <c r="B3062" s="384" t="s">
        <v>5389</v>
      </c>
      <c r="C3062" s="72" t="s">
        <v>2247</v>
      </c>
      <c r="D3062" s="72" t="s">
        <v>2349</v>
      </c>
      <c r="E3062" s="72"/>
      <c r="F3062" s="72"/>
      <c r="G3062" s="72"/>
      <c r="H3062" s="72"/>
      <c r="I3062" s="72"/>
      <c r="J3062" s="72"/>
      <c r="K3062" s="203" t="s">
        <v>56</v>
      </c>
      <c r="L3062" s="386" t="s">
        <v>28</v>
      </c>
      <c r="M3062" s="203" t="s">
        <v>2350</v>
      </c>
    </row>
    <row r="3063" spans="2:13">
      <c r="B3063" s="384" t="s">
        <v>5389</v>
      </c>
      <c r="C3063" s="72" t="s">
        <v>2247</v>
      </c>
      <c r="D3063" s="72" t="s">
        <v>2248</v>
      </c>
      <c r="E3063" s="72"/>
      <c r="F3063" s="72"/>
      <c r="G3063" s="72"/>
      <c r="H3063" s="72"/>
      <c r="I3063" s="72"/>
      <c r="J3063" s="72"/>
      <c r="K3063" s="203" t="s">
        <v>56</v>
      </c>
      <c r="L3063" s="386" t="s">
        <v>28</v>
      </c>
      <c r="M3063" s="203" t="s">
        <v>1698</v>
      </c>
    </row>
    <row r="3064" spans="2:13">
      <c r="B3064" s="384" t="s">
        <v>5389</v>
      </c>
      <c r="C3064" s="72" t="s">
        <v>2247</v>
      </c>
      <c r="D3064" s="72" t="s">
        <v>2367</v>
      </c>
      <c r="E3064" s="72"/>
      <c r="F3064" s="72"/>
      <c r="G3064" s="72"/>
      <c r="H3064" s="72"/>
      <c r="I3064" s="72"/>
      <c r="J3064" s="72"/>
      <c r="K3064" s="203" t="s">
        <v>56</v>
      </c>
      <c r="L3064" s="386" t="s">
        <v>28</v>
      </c>
      <c r="M3064" s="203" t="s">
        <v>121</v>
      </c>
    </row>
    <row r="3065" spans="2:13">
      <c r="B3065" s="384" t="s">
        <v>5389</v>
      </c>
      <c r="C3065" s="72" t="s">
        <v>2212</v>
      </c>
      <c r="D3065" s="72" t="s">
        <v>2369</v>
      </c>
      <c r="E3065" s="72"/>
      <c r="F3065" s="72"/>
      <c r="G3065" s="72"/>
      <c r="H3065" s="72"/>
      <c r="I3065" s="72"/>
      <c r="J3065" s="72"/>
      <c r="K3065" s="203" t="s">
        <v>56</v>
      </c>
      <c r="L3065" s="386" t="s">
        <v>28</v>
      </c>
      <c r="M3065" s="203" t="s">
        <v>121</v>
      </c>
    </row>
    <row r="3066" spans="2:13">
      <c r="B3066" s="384" t="s">
        <v>5389</v>
      </c>
      <c r="C3066" s="72" t="s">
        <v>2212</v>
      </c>
      <c r="D3066" s="72" t="s">
        <v>2250</v>
      </c>
      <c r="E3066" s="72"/>
      <c r="F3066" s="72"/>
      <c r="G3066" s="72"/>
      <c r="H3066" s="72"/>
      <c r="I3066" s="72"/>
      <c r="J3066" s="72"/>
      <c r="K3066" s="203" t="s">
        <v>56</v>
      </c>
      <c r="L3066" s="386" t="s">
        <v>28</v>
      </c>
      <c r="M3066" s="203" t="s">
        <v>1698</v>
      </c>
    </row>
    <row r="3067" spans="2:13">
      <c r="B3067" s="384" t="s">
        <v>5389</v>
      </c>
      <c r="C3067" s="72" t="s">
        <v>2212</v>
      </c>
      <c r="D3067" s="72" t="s">
        <v>2252</v>
      </c>
      <c r="E3067" s="72"/>
      <c r="F3067" s="72"/>
      <c r="G3067" s="72"/>
      <c r="H3067" s="72"/>
      <c r="I3067" s="72"/>
      <c r="J3067" s="72"/>
      <c r="K3067" s="203" t="s">
        <v>56</v>
      </c>
      <c r="L3067" s="386" t="s">
        <v>28</v>
      </c>
      <c r="M3067" s="203" t="s">
        <v>1698</v>
      </c>
    </row>
    <row r="3068" spans="2:13">
      <c r="B3068" s="384" t="s">
        <v>5389</v>
      </c>
      <c r="C3068" s="72" t="s">
        <v>2212</v>
      </c>
      <c r="D3068" s="72" t="s">
        <v>2213</v>
      </c>
      <c r="E3068" s="72"/>
      <c r="F3068" s="72"/>
      <c r="G3068" s="72"/>
      <c r="H3068" s="72"/>
      <c r="I3068" s="72"/>
      <c r="J3068" s="72"/>
      <c r="K3068" s="203" t="s">
        <v>56</v>
      </c>
      <c r="L3068" s="386" t="s">
        <v>28</v>
      </c>
      <c r="M3068" s="203" t="s">
        <v>2214</v>
      </c>
    </row>
    <row r="3069" spans="2:13">
      <c r="B3069" s="384" t="s">
        <v>5389</v>
      </c>
      <c r="C3069" s="72" t="s">
        <v>2212</v>
      </c>
      <c r="D3069" s="72" t="s">
        <v>2216</v>
      </c>
      <c r="E3069" s="72"/>
      <c r="F3069" s="72"/>
      <c r="G3069" s="72"/>
      <c r="H3069" s="72"/>
      <c r="I3069" s="72"/>
      <c r="J3069" s="72"/>
      <c r="K3069" s="203" t="s">
        <v>56</v>
      </c>
      <c r="L3069" s="386" t="s">
        <v>28</v>
      </c>
      <c r="M3069" s="203" t="s">
        <v>2214</v>
      </c>
    </row>
    <row r="3070" spans="2:13">
      <c r="B3070" s="384" t="s">
        <v>5389</v>
      </c>
      <c r="C3070" s="72" t="s">
        <v>2212</v>
      </c>
      <c r="D3070" s="72" t="s">
        <v>2254</v>
      </c>
      <c r="E3070" s="72"/>
      <c r="F3070" s="72"/>
      <c r="G3070" s="72"/>
      <c r="H3070" s="72"/>
      <c r="I3070" s="72"/>
      <c r="J3070" s="72"/>
      <c r="K3070" s="203" t="s">
        <v>56</v>
      </c>
      <c r="L3070" s="386" t="s">
        <v>28</v>
      </c>
      <c r="M3070" s="203" t="s">
        <v>1698</v>
      </c>
    </row>
    <row r="3071" spans="2:13">
      <c r="B3071" s="384" t="s">
        <v>5389</v>
      </c>
      <c r="C3071" s="72" t="s">
        <v>2256</v>
      </c>
      <c r="D3071" s="72" t="s">
        <v>2257</v>
      </c>
      <c r="E3071" s="72"/>
      <c r="F3071" s="72"/>
      <c r="G3071" s="72"/>
      <c r="H3071" s="72"/>
      <c r="I3071" s="72"/>
      <c r="J3071" s="72"/>
      <c r="K3071" s="203" t="s">
        <v>56</v>
      </c>
      <c r="L3071" s="386" t="s">
        <v>28</v>
      </c>
      <c r="M3071" s="203" t="s">
        <v>1698</v>
      </c>
    </row>
    <row r="3072" spans="2:13">
      <c r="B3072" s="384" t="s">
        <v>5389</v>
      </c>
      <c r="C3072" s="72" t="s">
        <v>2256</v>
      </c>
      <c r="D3072" s="72" t="s">
        <v>2259</v>
      </c>
      <c r="E3072" s="72"/>
      <c r="F3072" s="72"/>
      <c r="G3072" s="72"/>
      <c r="H3072" s="72"/>
      <c r="I3072" s="72"/>
      <c r="J3072" s="72"/>
      <c r="K3072" s="203" t="s">
        <v>56</v>
      </c>
      <c r="L3072" s="386" t="s">
        <v>28</v>
      </c>
      <c r="M3072" s="203" t="s">
        <v>1698</v>
      </c>
    </row>
    <row r="3073" spans="2:13">
      <c r="B3073" s="384" t="s">
        <v>5389</v>
      </c>
      <c r="C3073" s="72" t="s">
        <v>2256</v>
      </c>
      <c r="D3073" s="72" t="s">
        <v>2371</v>
      </c>
      <c r="E3073" s="72"/>
      <c r="F3073" s="72"/>
      <c r="G3073" s="72"/>
      <c r="H3073" s="72"/>
      <c r="I3073" s="72"/>
      <c r="J3073" s="72"/>
      <c r="K3073" s="203" t="s">
        <v>56</v>
      </c>
      <c r="L3073" s="386" t="s">
        <v>28</v>
      </c>
      <c r="M3073" s="203" t="s">
        <v>121</v>
      </c>
    </row>
    <row r="3074" spans="2:13">
      <c r="B3074" s="384" t="s">
        <v>5389</v>
      </c>
      <c r="C3074" s="72" t="s">
        <v>2256</v>
      </c>
      <c r="D3074" s="72" t="s">
        <v>2261</v>
      </c>
      <c r="E3074" s="72"/>
      <c r="F3074" s="72"/>
      <c r="G3074" s="72"/>
      <c r="H3074" s="72"/>
      <c r="I3074" s="72"/>
      <c r="J3074" s="72"/>
      <c r="K3074" s="203" t="s">
        <v>56</v>
      </c>
      <c r="L3074" s="386" t="s">
        <v>28</v>
      </c>
      <c r="M3074" s="203" t="s">
        <v>1698</v>
      </c>
    </row>
    <row r="3075" spans="2:13">
      <c r="B3075" s="384" t="s">
        <v>5389</v>
      </c>
      <c r="C3075" s="72" t="s">
        <v>2256</v>
      </c>
      <c r="D3075" s="72" t="s">
        <v>2263</v>
      </c>
      <c r="E3075" s="72"/>
      <c r="F3075" s="72"/>
      <c r="G3075" s="72"/>
      <c r="H3075" s="72"/>
      <c r="I3075" s="72"/>
      <c r="J3075" s="72"/>
      <c r="K3075" s="203" t="s">
        <v>56</v>
      </c>
      <c r="L3075" s="386" t="s">
        <v>28</v>
      </c>
      <c r="M3075" s="203" t="s">
        <v>1698</v>
      </c>
    </row>
    <row r="3076" spans="2:13">
      <c r="B3076" s="384" t="s">
        <v>5389</v>
      </c>
      <c r="C3076" s="72" t="s">
        <v>2174</v>
      </c>
      <c r="D3076" s="72" t="s">
        <v>2175</v>
      </c>
      <c r="E3076" s="72"/>
      <c r="F3076" s="72"/>
      <c r="G3076" s="72"/>
      <c r="H3076" s="72"/>
      <c r="I3076" s="72"/>
      <c r="J3076" s="72"/>
      <c r="K3076" s="203" t="s">
        <v>56</v>
      </c>
      <c r="L3076" s="386" t="s">
        <v>28</v>
      </c>
      <c r="M3076" s="203" t="s">
        <v>413</v>
      </c>
    </row>
    <row r="3077" spans="2:13">
      <c r="B3077" s="384" t="s">
        <v>5389</v>
      </c>
      <c r="C3077" s="72" t="s">
        <v>2177</v>
      </c>
      <c r="D3077" s="72" t="s">
        <v>2178</v>
      </c>
      <c r="E3077" s="72"/>
      <c r="F3077" s="72"/>
      <c r="G3077" s="72"/>
      <c r="H3077" s="72"/>
      <c r="I3077" s="72"/>
      <c r="J3077" s="72"/>
      <c r="K3077" s="203" t="s">
        <v>56</v>
      </c>
      <c r="L3077" s="386" t="s">
        <v>28</v>
      </c>
      <c r="M3077" s="203" t="s">
        <v>413</v>
      </c>
    </row>
    <row r="3078" spans="2:13">
      <c r="B3078" s="384" t="s">
        <v>5389</v>
      </c>
      <c r="C3078" s="72" t="s">
        <v>2177</v>
      </c>
      <c r="D3078" s="72" t="s">
        <v>2338</v>
      </c>
      <c r="E3078" s="72"/>
      <c r="F3078" s="72"/>
      <c r="G3078" s="72"/>
      <c r="H3078" s="72"/>
      <c r="I3078" s="72"/>
      <c r="J3078" s="72"/>
      <c r="K3078" s="203" t="s">
        <v>2339</v>
      </c>
      <c r="L3078" s="386" t="s">
        <v>28</v>
      </c>
      <c r="M3078" s="203" t="s">
        <v>120</v>
      </c>
    </row>
    <row r="3079" spans="2:13">
      <c r="B3079" s="384" t="s">
        <v>5389</v>
      </c>
      <c r="C3079" s="72" t="s">
        <v>2177</v>
      </c>
      <c r="D3079" s="72" t="s">
        <v>2341</v>
      </c>
      <c r="E3079" s="72"/>
      <c r="F3079" s="72"/>
      <c r="G3079" s="72"/>
      <c r="H3079" s="72"/>
      <c r="I3079" s="72"/>
      <c r="J3079" s="72"/>
      <c r="K3079" s="203" t="s">
        <v>56</v>
      </c>
      <c r="L3079" s="386" t="s">
        <v>28</v>
      </c>
      <c r="M3079" s="203" t="s">
        <v>120</v>
      </c>
    </row>
    <row r="3080" spans="2:13">
      <c r="B3080" s="384" t="s">
        <v>5389</v>
      </c>
      <c r="C3080" s="72" t="s">
        <v>2177</v>
      </c>
      <c r="D3080" s="72" t="s">
        <v>2180</v>
      </c>
      <c r="E3080" s="72"/>
      <c r="F3080" s="72"/>
      <c r="G3080" s="72"/>
      <c r="H3080" s="72"/>
      <c r="I3080" s="72"/>
      <c r="J3080" s="72"/>
      <c r="K3080" s="203" t="s">
        <v>56</v>
      </c>
      <c r="L3080" s="386" t="s">
        <v>28</v>
      </c>
      <c r="M3080" s="203" t="s">
        <v>413</v>
      </c>
    </row>
    <row r="3081" spans="2:13">
      <c r="B3081" s="384" t="s">
        <v>5389</v>
      </c>
      <c r="C3081" s="72" t="s">
        <v>2177</v>
      </c>
      <c r="D3081" s="72" t="s">
        <v>2182</v>
      </c>
      <c r="E3081" s="72"/>
      <c r="F3081" s="72"/>
      <c r="G3081" s="72"/>
      <c r="H3081" s="72"/>
      <c r="I3081" s="72"/>
      <c r="J3081" s="72"/>
      <c r="K3081" s="203" t="s">
        <v>56</v>
      </c>
      <c r="L3081" s="386" t="s">
        <v>28</v>
      </c>
      <c r="M3081" s="203" t="s">
        <v>413</v>
      </c>
    </row>
    <row r="3082" spans="2:13">
      <c r="B3082" s="384" t="s">
        <v>5389</v>
      </c>
      <c r="C3082" s="72" t="s">
        <v>2184</v>
      </c>
      <c r="D3082" s="72" t="s">
        <v>2185</v>
      </c>
      <c r="E3082" s="72"/>
      <c r="F3082" s="72"/>
      <c r="G3082" s="72"/>
      <c r="H3082" s="72"/>
      <c r="I3082" s="72"/>
      <c r="J3082" s="72"/>
      <c r="K3082" s="203" t="s">
        <v>56</v>
      </c>
      <c r="L3082" s="386" t="s">
        <v>30</v>
      </c>
      <c r="M3082" s="203" t="s">
        <v>413</v>
      </c>
    </row>
    <row r="3083" spans="2:13">
      <c r="B3083" s="384" t="s">
        <v>5389</v>
      </c>
      <c r="C3083" s="72" t="s">
        <v>2187</v>
      </c>
      <c r="D3083" s="72" t="s">
        <v>2343</v>
      </c>
      <c r="E3083" s="72"/>
      <c r="F3083" s="72"/>
      <c r="G3083" s="72"/>
      <c r="H3083" s="72"/>
      <c r="I3083" s="72"/>
      <c r="J3083" s="72"/>
      <c r="K3083" s="203" t="s">
        <v>56</v>
      </c>
      <c r="L3083" s="386" t="s">
        <v>30</v>
      </c>
      <c r="M3083" s="203" t="s">
        <v>120</v>
      </c>
    </row>
    <row r="3084" spans="2:13">
      <c r="B3084" s="384" t="s">
        <v>5389</v>
      </c>
      <c r="C3084" s="72" t="s">
        <v>2187</v>
      </c>
      <c r="D3084" s="72" t="s">
        <v>2188</v>
      </c>
      <c r="E3084" s="72"/>
      <c r="F3084" s="72"/>
      <c r="G3084" s="72"/>
      <c r="H3084" s="72"/>
      <c r="I3084" s="72"/>
      <c r="J3084" s="72"/>
      <c r="K3084" s="203" t="s">
        <v>56</v>
      </c>
      <c r="L3084" s="386" t="s">
        <v>30</v>
      </c>
      <c r="M3084" s="203" t="s">
        <v>413</v>
      </c>
    </row>
    <row r="3085" spans="2:13">
      <c r="B3085" s="384" t="s">
        <v>5389</v>
      </c>
      <c r="C3085" s="72" t="s">
        <v>2187</v>
      </c>
      <c r="D3085" s="72" t="s">
        <v>2190</v>
      </c>
      <c r="E3085" s="72"/>
      <c r="F3085" s="72"/>
      <c r="G3085" s="72"/>
      <c r="H3085" s="72"/>
      <c r="I3085" s="72"/>
      <c r="J3085" s="72"/>
      <c r="K3085" s="203" t="s">
        <v>56</v>
      </c>
      <c r="L3085" s="386" t="s">
        <v>30</v>
      </c>
      <c r="M3085" s="203" t="s">
        <v>413</v>
      </c>
    </row>
    <row r="3086" spans="2:13">
      <c r="B3086" s="384" t="s">
        <v>5389</v>
      </c>
      <c r="C3086" s="72" t="s">
        <v>2192</v>
      </c>
      <c r="D3086" s="72" t="s">
        <v>2345</v>
      </c>
      <c r="E3086" s="72"/>
      <c r="F3086" s="72"/>
      <c r="G3086" s="72"/>
      <c r="H3086" s="72"/>
      <c r="I3086" s="72"/>
      <c r="J3086" s="72"/>
      <c r="K3086" s="203" t="s">
        <v>56</v>
      </c>
      <c r="L3086" s="386" t="s">
        <v>30</v>
      </c>
      <c r="M3086" s="203" t="s">
        <v>120</v>
      </c>
    </row>
    <row r="3087" spans="2:13">
      <c r="B3087" s="384" t="s">
        <v>5389</v>
      </c>
      <c r="C3087" s="72" t="s">
        <v>2192</v>
      </c>
      <c r="D3087" s="72" t="s">
        <v>2193</v>
      </c>
      <c r="E3087" s="72"/>
      <c r="F3087" s="72"/>
      <c r="G3087" s="72"/>
      <c r="H3087" s="72"/>
      <c r="I3087" s="72"/>
      <c r="J3087" s="72"/>
      <c r="K3087" s="203" t="s">
        <v>56</v>
      </c>
      <c r="L3087" s="386" t="s">
        <v>30</v>
      </c>
      <c r="M3087" s="203" t="s">
        <v>413</v>
      </c>
    </row>
    <row r="3088" spans="2:13">
      <c r="B3088" s="384" t="s">
        <v>5389</v>
      </c>
      <c r="C3088" s="72" t="s">
        <v>2166</v>
      </c>
      <c r="D3088" s="72" t="s">
        <v>2195</v>
      </c>
      <c r="E3088" s="72"/>
      <c r="F3088" s="72"/>
      <c r="G3088" s="72"/>
      <c r="H3088" s="72"/>
      <c r="I3088" s="72"/>
      <c r="J3088" s="72"/>
      <c r="K3088" s="203" t="s">
        <v>56</v>
      </c>
      <c r="L3088" s="386" t="s">
        <v>30</v>
      </c>
      <c r="M3088" s="203" t="s">
        <v>413</v>
      </c>
    </row>
    <row r="3089" spans="2:13">
      <c r="B3089" s="384" t="s">
        <v>5389</v>
      </c>
      <c r="C3089" s="72" t="s">
        <v>2166</v>
      </c>
      <c r="D3089" s="72" t="s">
        <v>2197</v>
      </c>
      <c r="E3089" s="72"/>
      <c r="F3089" s="72"/>
      <c r="G3089" s="72"/>
      <c r="H3089" s="72"/>
      <c r="I3089" s="72"/>
      <c r="J3089" s="72"/>
      <c r="K3089" s="203" t="s">
        <v>56</v>
      </c>
      <c r="L3089" s="386" t="s">
        <v>30</v>
      </c>
      <c r="M3089" s="203" t="s">
        <v>413</v>
      </c>
    </row>
    <row r="3090" spans="2:13">
      <c r="B3090" s="384" t="s">
        <v>5389</v>
      </c>
      <c r="C3090" s="72" t="s">
        <v>2166</v>
      </c>
      <c r="D3090" s="72" t="s">
        <v>2199</v>
      </c>
      <c r="E3090" s="72"/>
      <c r="F3090" s="72"/>
      <c r="G3090" s="72"/>
      <c r="H3090" s="72"/>
      <c r="I3090" s="72"/>
      <c r="J3090" s="72"/>
      <c r="K3090" s="203" t="s">
        <v>56</v>
      </c>
      <c r="L3090" s="386" t="s">
        <v>30</v>
      </c>
      <c r="M3090" s="203" t="s">
        <v>413</v>
      </c>
    </row>
    <row r="3091" spans="2:13">
      <c r="B3091" s="384" t="s">
        <v>5389</v>
      </c>
      <c r="C3091" s="72" t="s">
        <v>2166</v>
      </c>
      <c r="D3091" s="72" t="s">
        <v>2201</v>
      </c>
      <c r="E3091" s="72"/>
      <c r="F3091" s="72"/>
      <c r="G3091" s="72"/>
      <c r="H3091" s="72"/>
      <c r="I3091" s="72"/>
      <c r="J3091" s="72"/>
      <c r="K3091" s="203" t="s">
        <v>56</v>
      </c>
      <c r="L3091" s="386" t="s">
        <v>30</v>
      </c>
      <c r="M3091" s="203" t="s">
        <v>413</v>
      </c>
    </row>
    <row r="3092" spans="2:13">
      <c r="B3092" s="384" t="s">
        <v>5389</v>
      </c>
      <c r="C3092" s="72" t="s">
        <v>2223</v>
      </c>
      <c r="D3092" s="72" t="s">
        <v>2375</v>
      </c>
      <c r="E3092" s="72"/>
      <c r="F3092" s="72"/>
      <c r="G3092" s="72"/>
      <c r="H3092" s="72"/>
      <c r="I3092" s="72"/>
      <c r="J3092" s="72"/>
      <c r="K3092" s="203" t="s">
        <v>56</v>
      </c>
      <c r="L3092" s="386" t="s">
        <v>28</v>
      </c>
      <c r="M3092" s="203" t="s">
        <v>124</v>
      </c>
    </row>
    <row r="3093" spans="2:13">
      <c r="B3093" s="384" t="s">
        <v>5389</v>
      </c>
      <c r="C3093" s="72" t="s">
        <v>2223</v>
      </c>
      <c r="D3093" s="72" t="s">
        <v>2272</v>
      </c>
      <c r="E3093" s="72"/>
      <c r="F3093" s="72"/>
      <c r="G3093" s="72"/>
      <c r="H3093" s="72"/>
      <c r="I3093" s="72"/>
      <c r="J3093" s="72"/>
      <c r="K3093" s="203" t="s">
        <v>56</v>
      </c>
      <c r="L3093" s="386" t="s">
        <v>28</v>
      </c>
      <c r="M3093" s="203" t="s">
        <v>521</v>
      </c>
    </row>
    <row r="3094" spans="2:13">
      <c r="B3094" s="384" t="s">
        <v>5389</v>
      </c>
      <c r="C3094" s="72" t="s">
        <v>2223</v>
      </c>
      <c r="D3094" s="72" t="s">
        <v>2377</v>
      </c>
      <c r="E3094" s="72"/>
      <c r="F3094" s="72"/>
      <c r="G3094" s="72"/>
      <c r="H3094" s="72"/>
      <c r="I3094" s="72"/>
      <c r="J3094" s="72"/>
      <c r="K3094" s="203" t="s">
        <v>56</v>
      </c>
      <c r="L3094" s="386" t="s">
        <v>28</v>
      </c>
      <c r="M3094" s="203" t="s">
        <v>124</v>
      </c>
    </row>
    <row r="3095" spans="2:13">
      <c r="B3095" s="384" t="s">
        <v>5389</v>
      </c>
      <c r="C3095" s="72" t="s">
        <v>2223</v>
      </c>
      <c r="D3095" s="72" t="s">
        <v>2379</v>
      </c>
      <c r="E3095" s="72"/>
      <c r="F3095" s="72"/>
      <c r="G3095" s="72"/>
      <c r="H3095" s="72"/>
      <c r="I3095" s="72"/>
      <c r="J3095" s="72"/>
      <c r="K3095" s="203" t="s">
        <v>56</v>
      </c>
      <c r="L3095" s="386" t="s">
        <v>28</v>
      </c>
      <c r="M3095" s="203" t="s">
        <v>124</v>
      </c>
    </row>
    <row r="3096" spans="2:13">
      <c r="B3096" s="384" t="s">
        <v>5389</v>
      </c>
      <c r="C3096" s="72" t="s">
        <v>2223</v>
      </c>
      <c r="D3096" s="72" t="s">
        <v>2381</v>
      </c>
      <c r="E3096" s="72"/>
      <c r="F3096" s="72"/>
      <c r="G3096" s="72"/>
      <c r="H3096" s="72"/>
      <c r="I3096" s="72"/>
      <c r="J3096" s="72"/>
      <c r="K3096" s="203" t="s">
        <v>56</v>
      </c>
      <c r="L3096" s="386" t="s">
        <v>28</v>
      </c>
      <c r="M3096" s="203" t="s">
        <v>124</v>
      </c>
    </row>
    <row r="3097" spans="2:13">
      <c r="B3097" s="384" t="s">
        <v>5389</v>
      </c>
      <c r="C3097" s="72" t="s">
        <v>2223</v>
      </c>
      <c r="D3097" s="72" t="s">
        <v>2383</v>
      </c>
      <c r="E3097" s="72"/>
      <c r="F3097" s="72"/>
      <c r="G3097" s="72"/>
      <c r="H3097" s="72"/>
      <c r="I3097" s="72"/>
      <c r="J3097" s="72"/>
      <c r="K3097" s="203" t="s">
        <v>56</v>
      </c>
      <c r="L3097" s="386" t="s">
        <v>28</v>
      </c>
      <c r="M3097" s="203" t="s">
        <v>124</v>
      </c>
    </row>
    <row r="3098" spans="2:13">
      <c r="B3098" s="384" t="s">
        <v>5389</v>
      </c>
      <c r="C3098" s="72" t="s">
        <v>2223</v>
      </c>
      <c r="D3098" s="72" t="s">
        <v>2385</v>
      </c>
      <c r="E3098" s="72"/>
      <c r="F3098" s="72"/>
      <c r="G3098" s="72"/>
      <c r="H3098" s="72"/>
      <c r="I3098" s="72"/>
      <c r="J3098" s="72"/>
      <c r="K3098" s="203" t="s">
        <v>56</v>
      </c>
      <c r="L3098" s="386" t="s">
        <v>28</v>
      </c>
      <c r="M3098" s="203" t="s">
        <v>124</v>
      </c>
    </row>
    <row r="3099" spans="2:13">
      <c r="B3099" s="384" t="s">
        <v>5389</v>
      </c>
      <c r="C3099" s="72" t="s">
        <v>2223</v>
      </c>
      <c r="D3099" s="72" t="s">
        <v>2387</v>
      </c>
      <c r="E3099" s="72"/>
      <c r="F3099" s="72"/>
      <c r="G3099" s="72"/>
      <c r="H3099" s="72"/>
      <c r="I3099" s="72"/>
      <c r="J3099" s="72"/>
      <c r="K3099" s="203" t="s">
        <v>56</v>
      </c>
      <c r="L3099" s="386" t="s">
        <v>28</v>
      </c>
      <c r="M3099" s="203" t="s">
        <v>124</v>
      </c>
    </row>
    <row r="3100" spans="2:13">
      <c r="B3100" s="384" t="s">
        <v>5389</v>
      </c>
      <c r="C3100" s="72" t="s">
        <v>2223</v>
      </c>
      <c r="D3100" s="72" t="s">
        <v>2274</v>
      </c>
      <c r="E3100" s="72"/>
      <c r="F3100" s="72"/>
      <c r="G3100" s="72"/>
      <c r="H3100" s="72"/>
      <c r="I3100" s="72"/>
      <c r="J3100" s="72"/>
      <c r="K3100" s="203" t="s">
        <v>56</v>
      </c>
      <c r="L3100" s="386" t="s">
        <v>28</v>
      </c>
      <c r="M3100" s="203" t="s">
        <v>521</v>
      </c>
    </row>
    <row r="3101" spans="2:13">
      <c r="B3101" s="384" t="s">
        <v>5389</v>
      </c>
      <c r="C3101" s="72" t="s">
        <v>2223</v>
      </c>
      <c r="D3101" s="72" t="s">
        <v>2224</v>
      </c>
      <c r="E3101" s="72"/>
      <c r="F3101" s="72"/>
      <c r="G3101" s="72"/>
      <c r="H3101" s="72"/>
      <c r="I3101" s="72"/>
      <c r="J3101" s="72"/>
      <c r="K3101" s="203" t="s">
        <v>56</v>
      </c>
      <c r="L3101" s="386" t="s">
        <v>28</v>
      </c>
      <c r="M3101" s="203" t="s">
        <v>1681</v>
      </c>
    </row>
    <row r="3102" spans="2:13">
      <c r="B3102" s="384" t="s">
        <v>5389</v>
      </c>
      <c r="C3102" s="72" t="s">
        <v>2223</v>
      </c>
      <c r="D3102" s="72" t="s">
        <v>2389</v>
      </c>
      <c r="E3102" s="72"/>
      <c r="F3102" s="72"/>
      <c r="G3102" s="72"/>
      <c r="H3102" s="72"/>
      <c r="I3102" s="72"/>
      <c r="J3102" s="72"/>
      <c r="K3102" s="203" t="s">
        <v>56</v>
      </c>
      <c r="L3102" s="386" t="s">
        <v>28</v>
      </c>
      <c r="M3102" s="203" t="s">
        <v>124</v>
      </c>
    </row>
    <row r="3103" spans="2:13">
      <c r="B3103" s="384" t="s">
        <v>5389</v>
      </c>
      <c r="C3103" s="72" t="s">
        <v>2223</v>
      </c>
      <c r="D3103" s="72" t="s">
        <v>2276</v>
      </c>
      <c r="E3103" s="72"/>
      <c r="F3103" s="72"/>
      <c r="G3103" s="72"/>
      <c r="H3103" s="72"/>
      <c r="I3103" s="72"/>
      <c r="J3103" s="72"/>
      <c r="K3103" s="203" t="s">
        <v>56</v>
      </c>
      <c r="L3103" s="386" t="s">
        <v>28</v>
      </c>
      <c r="M3103" s="203" t="s">
        <v>521</v>
      </c>
    </row>
    <row r="3104" spans="2:13">
      <c r="B3104" s="384" t="s">
        <v>5389</v>
      </c>
      <c r="C3104" s="72" t="s">
        <v>2223</v>
      </c>
      <c r="D3104" s="72" t="s">
        <v>2278</v>
      </c>
      <c r="E3104" s="72"/>
      <c r="F3104" s="72"/>
      <c r="G3104" s="72"/>
      <c r="H3104" s="72"/>
      <c r="I3104" s="72"/>
      <c r="J3104" s="72"/>
      <c r="K3104" s="203" t="s">
        <v>56</v>
      </c>
      <c r="L3104" s="386" t="s">
        <v>28</v>
      </c>
      <c r="M3104" s="203" t="s">
        <v>521</v>
      </c>
    </row>
    <row r="3105" spans="2:13">
      <c r="B3105" s="384" t="s">
        <v>5389</v>
      </c>
      <c r="C3105" s="72" t="s">
        <v>2280</v>
      </c>
      <c r="D3105" s="72" t="s">
        <v>5391</v>
      </c>
      <c r="E3105" s="72"/>
      <c r="F3105" s="72"/>
      <c r="G3105" s="72"/>
      <c r="H3105" s="72"/>
      <c r="I3105" s="72"/>
      <c r="J3105" s="72"/>
      <c r="K3105" s="203" t="s">
        <v>56</v>
      </c>
      <c r="L3105" s="386" t="s">
        <v>28</v>
      </c>
      <c r="M3105" s="203" t="s">
        <v>124</v>
      </c>
    </row>
    <row r="3106" spans="2:13">
      <c r="B3106" s="384" t="s">
        <v>5389</v>
      </c>
      <c r="C3106" s="72" t="s">
        <v>2280</v>
      </c>
      <c r="D3106" s="72" t="s">
        <v>5392</v>
      </c>
      <c r="E3106" s="72"/>
      <c r="F3106" s="72"/>
      <c r="G3106" s="72"/>
      <c r="H3106" s="72"/>
      <c r="I3106" s="72"/>
      <c r="J3106" s="72"/>
      <c r="K3106" s="203" t="s">
        <v>56</v>
      </c>
      <c r="L3106" s="386" t="s">
        <v>28</v>
      </c>
      <c r="M3106" s="203" t="s">
        <v>521</v>
      </c>
    </row>
    <row r="3107" spans="2:13">
      <c r="B3107" s="384" t="s">
        <v>5389</v>
      </c>
      <c r="C3107" s="72" t="s">
        <v>2280</v>
      </c>
      <c r="D3107" s="72" t="s">
        <v>5393</v>
      </c>
      <c r="E3107" s="72"/>
      <c r="F3107" s="72"/>
      <c r="G3107" s="72"/>
      <c r="H3107" s="72"/>
      <c r="I3107" s="72"/>
      <c r="J3107" s="72"/>
      <c r="K3107" s="203" t="s">
        <v>56</v>
      </c>
      <c r="L3107" s="386" t="s">
        <v>28</v>
      </c>
      <c r="M3107" s="203" t="s">
        <v>124</v>
      </c>
    </row>
    <row r="3108" spans="2:13">
      <c r="B3108" s="384" t="s">
        <v>5389</v>
      </c>
      <c r="C3108" s="72" t="s">
        <v>2280</v>
      </c>
      <c r="D3108" s="72" t="s">
        <v>5394</v>
      </c>
      <c r="E3108" s="72"/>
      <c r="F3108" s="72"/>
      <c r="G3108" s="72"/>
      <c r="H3108" s="72"/>
      <c r="I3108" s="72"/>
      <c r="J3108" s="72"/>
      <c r="K3108" s="203" t="s">
        <v>56</v>
      </c>
      <c r="L3108" s="386" t="s">
        <v>28</v>
      </c>
      <c r="M3108" s="203" t="s">
        <v>1870</v>
      </c>
    </row>
    <row r="3109" spans="2:13">
      <c r="B3109" s="384" t="s">
        <v>5389</v>
      </c>
      <c r="C3109" s="72" t="s">
        <v>2280</v>
      </c>
      <c r="D3109" s="72" t="s">
        <v>5395</v>
      </c>
      <c r="E3109" s="72"/>
      <c r="F3109" s="72"/>
      <c r="G3109" s="72"/>
      <c r="H3109" s="72"/>
      <c r="I3109" s="72"/>
      <c r="J3109" s="72"/>
      <c r="K3109" s="203" t="s">
        <v>56</v>
      </c>
      <c r="L3109" s="386" t="s">
        <v>28</v>
      </c>
      <c r="M3109" s="203" t="s">
        <v>521</v>
      </c>
    </row>
    <row r="3110" spans="2:13">
      <c r="B3110" s="384" t="s">
        <v>5389</v>
      </c>
      <c r="C3110" s="72" t="s">
        <v>2280</v>
      </c>
      <c r="D3110" s="72" t="s">
        <v>5396</v>
      </c>
      <c r="E3110" s="72"/>
      <c r="F3110" s="72"/>
      <c r="G3110" s="72"/>
      <c r="H3110" s="72"/>
      <c r="I3110" s="72"/>
      <c r="J3110" s="72"/>
      <c r="K3110" s="203" t="s">
        <v>56</v>
      </c>
      <c r="L3110" s="386" t="s">
        <v>28</v>
      </c>
      <c r="M3110" s="203" t="s">
        <v>521</v>
      </c>
    </row>
    <row r="3111" spans="2:13">
      <c r="B3111" s="384" t="s">
        <v>5389</v>
      </c>
      <c r="C3111" s="72" t="s">
        <v>2280</v>
      </c>
      <c r="D3111" s="72" t="s">
        <v>5397</v>
      </c>
      <c r="E3111" s="72"/>
      <c r="F3111" s="72"/>
      <c r="G3111" s="72"/>
      <c r="H3111" s="72"/>
      <c r="I3111" s="72"/>
      <c r="J3111" s="72"/>
      <c r="K3111" s="203" t="s">
        <v>56</v>
      </c>
      <c r="L3111" s="386" t="s">
        <v>28</v>
      </c>
      <c r="M3111" s="203" t="s">
        <v>521</v>
      </c>
    </row>
    <row r="3112" spans="2:13">
      <c r="B3112" s="384" t="s">
        <v>5389</v>
      </c>
      <c r="C3112" s="72" t="s">
        <v>2280</v>
      </c>
      <c r="D3112" s="72" t="s">
        <v>5398</v>
      </c>
      <c r="E3112" s="72"/>
      <c r="F3112" s="72"/>
      <c r="G3112" s="72"/>
      <c r="H3112" s="72"/>
      <c r="I3112" s="72"/>
      <c r="J3112" s="72"/>
      <c r="K3112" s="203" t="s">
        <v>56</v>
      </c>
      <c r="L3112" s="386" t="s">
        <v>28</v>
      </c>
      <c r="M3112" s="203" t="s">
        <v>124</v>
      </c>
    </row>
    <row r="3113" spans="2:13">
      <c r="B3113" s="384" t="s">
        <v>5389</v>
      </c>
      <c r="C3113" s="72" t="s">
        <v>2280</v>
      </c>
      <c r="D3113" s="72" t="s">
        <v>5399</v>
      </c>
      <c r="E3113" s="72"/>
      <c r="F3113" s="72"/>
      <c r="G3113" s="72"/>
      <c r="H3113" s="72"/>
      <c r="I3113" s="72"/>
      <c r="J3113" s="72"/>
      <c r="K3113" s="203" t="s">
        <v>56</v>
      </c>
      <c r="L3113" s="386" t="s">
        <v>28</v>
      </c>
      <c r="M3113" s="203" t="s">
        <v>521</v>
      </c>
    </row>
    <row r="3114" spans="2:13">
      <c r="B3114" s="384" t="s">
        <v>5389</v>
      </c>
      <c r="C3114" s="72" t="s">
        <v>2280</v>
      </c>
      <c r="D3114" s="72" t="s">
        <v>5400</v>
      </c>
      <c r="E3114" s="72"/>
      <c r="F3114" s="72"/>
      <c r="G3114" s="72"/>
      <c r="H3114" s="72"/>
      <c r="I3114" s="72"/>
      <c r="J3114" s="72"/>
      <c r="K3114" s="203" t="s">
        <v>56</v>
      </c>
      <c r="L3114" s="386" t="s">
        <v>28</v>
      </c>
      <c r="M3114" s="203" t="s">
        <v>124</v>
      </c>
    </row>
    <row r="3115" spans="2:13">
      <c r="B3115" s="384" t="s">
        <v>5389</v>
      </c>
      <c r="C3115" s="72" t="s">
        <v>2226</v>
      </c>
      <c r="D3115" s="72" t="s">
        <v>5401</v>
      </c>
      <c r="E3115" s="72"/>
      <c r="F3115" s="72"/>
      <c r="G3115" s="72"/>
      <c r="H3115" s="72"/>
      <c r="I3115" s="72"/>
      <c r="J3115" s="72"/>
      <c r="K3115" s="203" t="s">
        <v>56</v>
      </c>
      <c r="L3115" s="386" t="s">
        <v>28</v>
      </c>
      <c r="M3115" s="203" t="s">
        <v>521</v>
      </c>
    </row>
    <row r="3116" spans="2:13">
      <c r="B3116" s="384" t="s">
        <v>5389</v>
      </c>
      <c r="C3116" s="72" t="s">
        <v>2226</v>
      </c>
      <c r="D3116" s="72" t="s">
        <v>5402</v>
      </c>
      <c r="E3116" s="72"/>
      <c r="F3116" s="72"/>
      <c r="G3116" s="72"/>
      <c r="H3116" s="72"/>
      <c r="I3116" s="72"/>
      <c r="J3116" s="72"/>
      <c r="K3116" s="203" t="s">
        <v>56</v>
      </c>
      <c r="L3116" s="386" t="s">
        <v>28</v>
      </c>
      <c r="M3116" s="203" t="s">
        <v>1870</v>
      </c>
    </row>
    <row r="3117" spans="2:13">
      <c r="B3117" s="384" t="s">
        <v>5389</v>
      </c>
      <c r="C3117" s="72" t="s">
        <v>2226</v>
      </c>
      <c r="D3117" s="72" t="s">
        <v>5403</v>
      </c>
      <c r="E3117" s="72"/>
      <c r="F3117" s="72"/>
      <c r="G3117" s="72"/>
      <c r="H3117" s="72"/>
      <c r="I3117" s="72"/>
      <c r="J3117" s="72"/>
      <c r="K3117" s="203" t="s">
        <v>56</v>
      </c>
      <c r="L3117" s="386" t="s">
        <v>28</v>
      </c>
      <c r="M3117" s="203" t="s">
        <v>521</v>
      </c>
    </row>
    <row r="3118" spans="2:13">
      <c r="B3118" s="384" t="s">
        <v>5389</v>
      </c>
      <c r="C3118" s="72" t="s">
        <v>2226</v>
      </c>
      <c r="D3118" s="72" t="s">
        <v>5404</v>
      </c>
      <c r="E3118" s="72"/>
      <c r="F3118" s="72"/>
      <c r="G3118" s="72"/>
      <c r="H3118" s="72"/>
      <c r="I3118" s="72"/>
      <c r="J3118" s="72"/>
      <c r="K3118" s="203" t="s">
        <v>56</v>
      </c>
      <c r="L3118" s="386" t="s">
        <v>28</v>
      </c>
      <c r="M3118" s="203" t="s">
        <v>124</v>
      </c>
    </row>
    <row r="3119" spans="2:13">
      <c r="B3119" s="384" t="s">
        <v>5389</v>
      </c>
      <c r="C3119" s="72" t="s">
        <v>2226</v>
      </c>
      <c r="D3119" s="72" t="s">
        <v>5405</v>
      </c>
      <c r="E3119" s="72"/>
      <c r="F3119" s="72"/>
      <c r="G3119" s="72"/>
      <c r="H3119" s="72"/>
      <c r="I3119" s="72"/>
      <c r="J3119" s="72"/>
      <c r="K3119" s="203" t="s">
        <v>56</v>
      </c>
      <c r="L3119" s="386" t="s">
        <v>28</v>
      </c>
      <c r="M3119" s="203" t="s">
        <v>521</v>
      </c>
    </row>
    <row r="3120" spans="2:13">
      <c r="B3120" s="384" t="s">
        <v>5389</v>
      </c>
      <c r="C3120" s="72" t="s">
        <v>2226</v>
      </c>
      <c r="D3120" s="72" t="s">
        <v>5406</v>
      </c>
      <c r="E3120" s="72"/>
      <c r="F3120" s="72"/>
      <c r="G3120" s="72"/>
      <c r="H3120" s="72"/>
      <c r="I3120" s="72"/>
      <c r="J3120" s="72"/>
      <c r="K3120" s="203" t="s">
        <v>56</v>
      </c>
      <c r="L3120" s="386" t="s">
        <v>28</v>
      </c>
      <c r="M3120" s="203" t="s">
        <v>124</v>
      </c>
    </row>
    <row r="3121" spans="2:13">
      <c r="B3121" s="384" t="s">
        <v>5389</v>
      </c>
      <c r="C3121" s="72" t="s">
        <v>2226</v>
      </c>
      <c r="D3121" s="72" t="s">
        <v>5407</v>
      </c>
      <c r="E3121" s="72"/>
      <c r="F3121" s="72"/>
      <c r="G3121" s="72"/>
      <c r="H3121" s="72"/>
      <c r="I3121" s="72"/>
      <c r="J3121" s="72"/>
      <c r="K3121" s="203" t="s">
        <v>56</v>
      </c>
      <c r="L3121" s="386" t="s">
        <v>28</v>
      </c>
      <c r="M3121" s="203" t="s">
        <v>521</v>
      </c>
    </row>
    <row r="3122" spans="2:13">
      <c r="B3122" s="384" t="s">
        <v>5389</v>
      </c>
      <c r="C3122" s="72" t="s">
        <v>2226</v>
      </c>
      <c r="D3122" s="72" t="s">
        <v>5408</v>
      </c>
      <c r="E3122" s="72"/>
      <c r="F3122" s="72"/>
      <c r="G3122" s="72"/>
      <c r="H3122" s="72"/>
      <c r="I3122" s="72"/>
      <c r="J3122" s="72"/>
      <c r="K3122" s="203" t="s">
        <v>56</v>
      </c>
      <c r="L3122" s="386" t="s">
        <v>28</v>
      </c>
      <c r="M3122" s="203" t="s">
        <v>521</v>
      </c>
    </row>
    <row r="3123" spans="2:13">
      <c r="B3123" s="384" t="s">
        <v>5389</v>
      </c>
      <c r="C3123" s="72" t="s">
        <v>2226</v>
      </c>
      <c r="D3123" s="72" t="s">
        <v>5409</v>
      </c>
      <c r="E3123" s="72"/>
      <c r="F3123" s="72"/>
      <c r="G3123" s="72"/>
      <c r="H3123" s="72"/>
      <c r="I3123" s="72"/>
      <c r="J3123" s="72"/>
      <c r="K3123" s="203" t="s">
        <v>56</v>
      </c>
      <c r="L3123" s="386" t="s">
        <v>28</v>
      </c>
      <c r="M3123" s="203" t="s">
        <v>1681</v>
      </c>
    </row>
    <row r="3124" spans="2:13">
      <c r="B3124" s="384" t="s">
        <v>5389</v>
      </c>
      <c r="C3124" s="72" t="s">
        <v>2203</v>
      </c>
      <c r="D3124" s="72" t="s">
        <v>5410</v>
      </c>
      <c r="E3124" s="72"/>
      <c r="F3124" s="72"/>
      <c r="G3124" s="72"/>
      <c r="H3124" s="72"/>
      <c r="I3124" s="72"/>
      <c r="J3124" s="72"/>
      <c r="K3124" s="203" t="s">
        <v>56</v>
      </c>
      <c r="L3124" s="386" t="s">
        <v>28</v>
      </c>
      <c r="M3124" s="203" t="s">
        <v>413</v>
      </c>
    </row>
    <row r="3125" spans="2:13">
      <c r="B3125" s="384" t="s">
        <v>5389</v>
      </c>
      <c r="C3125" s="72" t="s">
        <v>2203</v>
      </c>
      <c r="D3125" s="72" t="s">
        <v>5411</v>
      </c>
      <c r="E3125" s="72"/>
      <c r="F3125" s="72"/>
      <c r="G3125" s="72"/>
      <c r="H3125" s="72"/>
      <c r="I3125" s="72"/>
      <c r="J3125" s="72"/>
      <c r="K3125" s="203" t="s">
        <v>56</v>
      </c>
      <c r="L3125" s="386" t="s">
        <v>28</v>
      </c>
      <c r="M3125" s="203" t="s">
        <v>413</v>
      </c>
    </row>
    <row r="3126" spans="2:13">
      <c r="B3126" s="384" t="s">
        <v>5389</v>
      </c>
      <c r="C3126" s="72" t="s">
        <v>2203</v>
      </c>
      <c r="D3126" s="72" t="s">
        <v>5412</v>
      </c>
      <c r="E3126" s="72"/>
      <c r="F3126" s="72"/>
      <c r="G3126" s="72"/>
      <c r="H3126" s="72"/>
      <c r="I3126" s="72"/>
      <c r="J3126" s="72"/>
      <c r="K3126" s="203" t="s">
        <v>56</v>
      </c>
      <c r="L3126" s="386" t="s">
        <v>28</v>
      </c>
      <c r="M3126" s="203" t="s">
        <v>413</v>
      </c>
    </row>
    <row r="3127" spans="2:13">
      <c r="B3127" s="384" t="s">
        <v>5389</v>
      </c>
      <c r="C3127" s="72" t="s">
        <v>2203</v>
      </c>
      <c r="D3127" s="72" t="s">
        <v>5413</v>
      </c>
      <c r="E3127" s="72"/>
      <c r="F3127" s="72"/>
      <c r="G3127" s="72"/>
      <c r="H3127" s="72"/>
      <c r="I3127" s="72"/>
      <c r="J3127" s="72"/>
      <c r="K3127" s="203" t="s">
        <v>56</v>
      </c>
      <c r="L3127" s="386" t="s">
        <v>28</v>
      </c>
      <c r="M3127" s="203" t="s">
        <v>413</v>
      </c>
    </row>
    <row r="3128" spans="2:13">
      <c r="B3128" s="384" t="s">
        <v>5389</v>
      </c>
      <c r="C3128" s="72" t="s">
        <v>2203</v>
      </c>
      <c r="D3128" s="72" t="s">
        <v>5414</v>
      </c>
      <c r="E3128" s="72"/>
      <c r="F3128" s="72"/>
      <c r="G3128" s="72"/>
      <c r="H3128" s="72"/>
      <c r="I3128" s="72"/>
      <c r="J3128" s="72"/>
      <c r="K3128" s="203" t="s">
        <v>56</v>
      </c>
      <c r="L3128" s="386" t="s">
        <v>28</v>
      </c>
      <c r="M3128" s="203" t="s">
        <v>120</v>
      </c>
    </row>
    <row r="3129" spans="2:13">
      <c r="B3129" s="384" t="s">
        <v>5389</v>
      </c>
      <c r="C3129" s="72" t="s">
        <v>2301</v>
      </c>
      <c r="D3129" s="72" t="s">
        <v>5415</v>
      </c>
      <c r="E3129" s="72"/>
      <c r="F3129" s="72"/>
      <c r="G3129" s="72"/>
      <c r="H3129" s="72"/>
      <c r="I3129" s="72"/>
      <c r="J3129" s="72"/>
      <c r="K3129" s="203" t="s">
        <v>56</v>
      </c>
      <c r="L3129" s="386" t="s">
        <v>28</v>
      </c>
      <c r="M3129" s="203" t="s">
        <v>124</v>
      </c>
    </row>
    <row r="3130" spans="2:13">
      <c r="B3130" s="384" t="s">
        <v>5389</v>
      </c>
      <c r="C3130" s="72" t="s">
        <v>2301</v>
      </c>
      <c r="D3130" s="72" t="s">
        <v>5416</v>
      </c>
      <c r="E3130" s="72"/>
      <c r="F3130" s="72"/>
      <c r="G3130" s="72"/>
      <c r="H3130" s="72"/>
      <c r="I3130" s="72"/>
      <c r="J3130" s="72"/>
      <c r="K3130" s="203" t="s">
        <v>56</v>
      </c>
      <c r="L3130" s="386" t="s">
        <v>28</v>
      </c>
      <c r="M3130" s="203" t="s">
        <v>521</v>
      </c>
    </row>
    <row r="3131" spans="2:13">
      <c r="B3131" s="384" t="s">
        <v>5389</v>
      </c>
      <c r="C3131" s="72" t="s">
        <v>2301</v>
      </c>
      <c r="D3131" s="72" t="s">
        <v>5417</v>
      </c>
      <c r="E3131" s="72"/>
      <c r="F3131" s="72"/>
      <c r="G3131" s="72"/>
      <c r="H3131" s="72"/>
      <c r="I3131" s="72"/>
      <c r="J3131" s="72"/>
      <c r="K3131" s="203" t="s">
        <v>56</v>
      </c>
      <c r="L3131" s="386" t="s">
        <v>28</v>
      </c>
      <c r="M3131" s="203" t="s">
        <v>124</v>
      </c>
    </row>
    <row r="3132" spans="2:13">
      <c r="B3132" s="384" t="s">
        <v>5389</v>
      </c>
      <c r="C3132" s="72" t="s">
        <v>2229</v>
      </c>
      <c r="D3132" s="72" t="s">
        <v>5418</v>
      </c>
      <c r="E3132" s="72"/>
      <c r="F3132" s="72"/>
      <c r="G3132" s="72"/>
      <c r="H3132" s="72"/>
      <c r="I3132" s="72"/>
      <c r="J3132" s="72"/>
      <c r="K3132" s="203" t="s">
        <v>56</v>
      </c>
      <c r="L3132" s="386" t="s">
        <v>28</v>
      </c>
      <c r="M3132" s="203" t="s">
        <v>124</v>
      </c>
    </row>
    <row r="3133" spans="2:13">
      <c r="B3133" s="384" t="s">
        <v>5389</v>
      </c>
      <c r="C3133" s="72" t="s">
        <v>2229</v>
      </c>
      <c r="D3133" s="72" t="s">
        <v>5419</v>
      </c>
      <c r="E3133" s="72"/>
      <c r="F3133" s="72"/>
      <c r="G3133" s="72"/>
      <c r="H3133" s="72"/>
      <c r="I3133" s="72"/>
      <c r="J3133" s="72"/>
      <c r="K3133" s="203" t="s">
        <v>56</v>
      </c>
      <c r="L3133" s="386" t="s">
        <v>28</v>
      </c>
      <c r="M3133" s="203" t="s">
        <v>124</v>
      </c>
    </row>
    <row r="3134" spans="2:13">
      <c r="B3134" s="384" t="s">
        <v>5389</v>
      </c>
      <c r="C3134" s="72" t="s">
        <v>2229</v>
      </c>
      <c r="D3134" s="72" t="s">
        <v>5420</v>
      </c>
      <c r="E3134" s="72"/>
      <c r="F3134" s="72"/>
      <c r="G3134" s="72"/>
      <c r="H3134" s="72"/>
      <c r="I3134" s="72"/>
      <c r="J3134" s="72"/>
      <c r="K3134" s="203" t="s">
        <v>56</v>
      </c>
      <c r="L3134" s="386" t="s">
        <v>28</v>
      </c>
      <c r="M3134" s="203" t="s">
        <v>521</v>
      </c>
    </row>
    <row r="3135" spans="2:13">
      <c r="B3135" s="384" t="s">
        <v>5389</v>
      </c>
      <c r="C3135" s="72" t="s">
        <v>2229</v>
      </c>
      <c r="D3135" s="72" t="s">
        <v>5421</v>
      </c>
      <c r="E3135" s="72"/>
      <c r="F3135" s="72"/>
      <c r="G3135" s="72"/>
      <c r="H3135" s="72"/>
      <c r="I3135" s="72"/>
      <c r="J3135" s="72"/>
      <c r="K3135" s="203" t="s">
        <v>56</v>
      </c>
      <c r="L3135" s="386" t="s">
        <v>28</v>
      </c>
      <c r="M3135" s="203" t="s">
        <v>521</v>
      </c>
    </row>
    <row r="3136" spans="2:13">
      <c r="B3136" s="384" t="s">
        <v>5389</v>
      </c>
      <c r="C3136" s="72" t="s">
        <v>2229</v>
      </c>
      <c r="D3136" s="72" t="s">
        <v>5422</v>
      </c>
      <c r="E3136" s="72"/>
      <c r="F3136" s="72"/>
      <c r="G3136" s="72"/>
      <c r="H3136" s="72"/>
      <c r="I3136" s="72"/>
      <c r="J3136" s="72"/>
      <c r="K3136" s="203" t="s">
        <v>56</v>
      </c>
      <c r="L3136" s="386" t="s">
        <v>28</v>
      </c>
      <c r="M3136" s="203" t="s">
        <v>124</v>
      </c>
    </row>
    <row r="3137" spans="2:13">
      <c r="B3137" s="384" t="s">
        <v>5389</v>
      </c>
      <c r="C3137" s="72" t="s">
        <v>2229</v>
      </c>
      <c r="D3137" s="72" t="s">
        <v>5423</v>
      </c>
      <c r="E3137" s="72"/>
      <c r="F3137" s="72"/>
      <c r="G3137" s="72"/>
      <c r="H3137" s="72"/>
      <c r="I3137" s="72"/>
      <c r="J3137" s="72"/>
      <c r="K3137" s="203" t="s">
        <v>56</v>
      </c>
      <c r="L3137" s="386" t="s">
        <v>28</v>
      </c>
      <c r="M3137" s="203" t="s">
        <v>521</v>
      </c>
    </row>
    <row r="3138" spans="2:13">
      <c r="B3138" s="384" t="s">
        <v>5389</v>
      </c>
      <c r="C3138" s="72" t="s">
        <v>2229</v>
      </c>
      <c r="D3138" s="72" t="s">
        <v>5424</v>
      </c>
      <c r="E3138" s="72"/>
      <c r="F3138" s="72"/>
      <c r="G3138" s="72"/>
      <c r="H3138" s="72"/>
      <c r="I3138" s="72"/>
      <c r="J3138" s="72"/>
      <c r="K3138" s="203" t="s">
        <v>56</v>
      </c>
      <c r="L3138" s="386" t="s">
        <v>28</v>
      </c>
      <c r="M3138" s="203" t="s">
        <v>124</v>
      </c>
    </row>
    <row r="3139" spans="2:13">
      <c r="B3139" s="384" t="s">
        <v>5389</v>
      </c>
      <c r="C3139" s="72" t="s">
        <v>2229</v>
      </c>
      <c r="D3139" s="72" t="s">
        <v>5425</v>
      </c>
      <c r="E3139" s="72"/>
      <c r="F3139" s="72"/>
      <c r="G3139" s="72"/>
      <c r="H3139" s="72"/>
      <c r="I3139" s="72"/>
      <c r="J3139" s="72"/>
      <c r="K3139" s="203" t="s">
        <v>56</v>
      </c>
      <c r="L3139" s="386" t="s">
        <v>28</v>
      </c>
      <c r="M3139" s="203" t="s">
        <v>521</v>
      </c>
    </row>
    <row r="3140" spans="2:13">
      <c r="B3140" s="384" t="s">
        <v>5389</v>
      </c>
      <c r="C3140" s="72" t="s">
        <v>2229</v>
      </c>
      <c r="D3140" s="72" t="s">
        <v>5426</v>
      </c>
      <c r="E3140" s="72"/>
      <c r="F3140" s="72"/>
      <c r="G3140" s="72"/>
      <c r="H3140" s="72"/>
      <c r="I3140" s="72"/>
      <c r="J3140" s="72"/>
      <c r="K3140" s="203" t="s">
        <v>56</v>
      </c>
      <c r="L3140" s="386" t="s">
        <v>28</v>
      </c>
      <c r="M3140" s="203" t="s">
        <v>1681</v>
      </c>
    </row>
    <row r="3141" spans="2:13">
      <c r="B3141" s="384" t="s">
        <v>5389</v>
      </c>
      <c r="C3141" s="72" t="s">
        <v>2229</v>
      </c>
      <c r="D3141" s="72" t="s">
        <v>5427</v>
      </c>
      <c r="E3141" s="72"/>
      <c r="F3141" s="72"/>
      <c r="G3141" s="72"/>
      <c r="H3141" s="72"/>
      <c r="I3141" s="72"/>
      <c r="J3141" s="72"/>
      <c r="K3141" s="203" t="s">
        <v>56</v>
      </c>
      <c r="L3141" s="386" t="s">
        <v>28</v>
      </c>
      <c r="M3141" s="203" t="s">
        <v>124</v>
      </c>
    </row>
    <row r="3142" spans="2:13">
      <c r="B3142" s="384" t="s">
        <v>5389</v>
      </c>
      <c r="C3142" s="72" t="s">
        <v>2229</v>
      </c>
      <c r="D3142" s="72" t="s">
        <v>5428</v>
      </c>
      <c r="E3142" s="72"/>
      <c r="F3142" s="72"/>
      <c r="G3142" s="72"/>
      <c r="H3142" s="72"/>
      <c r="I3142" s="72"/>
      <c r="J3142" s="72"/>
      <c r="K3142" s="203" t="s">
        <v>56</v>
      </c>
      <c r="L3142" s="386" t="s">
        <v>28</v>
      </c>
      <c r="M3142" s="203" t="s">
        <v>1727</v>
      </c>
    </row>
    <row r="3143" spans="2:13">
      <c r="B3143" s="384" t="s">
        <v>5389</v>
      </c>
      <c r="C3143" s="72" t="s">
        <v>2229</v>
      </c>
      <c r="D3143" s="72" t="s">
        <v>5429</v>
      </c>
      <c r="E3143" s="72"/>
      <c r="F3143" s="72"/>
      <c r="G3143" s="72"/>
      <c r="H3143" s="72"/>
      <c r="I3143" s="72"/>
      <c r="J3143" s="72"/>
      <c r="K3143" s="203" t="s">
        <v>56</v>
      </c>
      <c r="L3143" s="386" t="s">
        <v>28</v>
      </c>
      <c r="M3143" s="203" t="s">
        <v>1727</v>
      </c>
    </row>
    <row r="3144" spans="2:13">
      <c r="B3144" s="384" t="s">
        <v>5389</v>
      </c>
      <c r="C3144" s="72" t="s">
        <v>2171</v>
      </c>
      <c r="D3144" s="72" t="s">
        <v>5430</v>
      </c>
      <c r="E3144" s="72"/>
      <c r="F3144" s="72"/>
      <c r="G3144" s="72"/>
      <c r="H3144" s="72"/>
      <c r="I3144" s="72"/>
      <c r="J3144" s="72"/>
      <c r="K3144" s="203" t="s">
        <v>56</v>
      </c>
      <c r="L3144" s="386" t="s">
        <v>28</v>
      </c>
      <c r="M3144" s="203" t="s">
        <v>123</v>
      </c>
    </row>
    <row r="3145" spans="2:13">
      <c r="B3145" s="384" t="s">
        <v>5389</v>
      </c>
      <c r="C3145" s="72" t="s">
        <v>2171</v>
      </c>
      <c r="D3145" s="72" t="s">
        <v>5431</v>
      </c>
      <c r="E3145" s="72"/>
      <c r="F3145" s="72"/>
      <c r="G3145" s="72"/>
      <c r="H3145" s="72"/>
      <c r="I3145" s="72"/>
      <c r="J3145" s="72"/>
      <c r="K3145" s="203" t="s">
        <v>56</v>
      </c>
      <c r="L3145" s="386" t="s">
        <v>28</v>
      </c>
      <c r="M3145" s="203" t="s">
        <v>521</v>
      </c>
    </row>
    <row r="3146" spans="2:13">
      <c r="B3146" s="384" t="s">
        <v>5389</v>
      </c>
      <c r="C3146" s="72" t="s">
        <v>2171</v>
      </c>
      <c r="D3146" s="72" t="s">
        <v>5432</v>
      </c>
      <c r="E3146" s="72"/>
      <c r="F3146" s="72"/>
      <c r="G3146" s="72"/>
      <c r="H3146" s="72"/>
      <c r="I3146" s="72"/>
      <c r="J3146" s="72"/>
      <c r="K3146" s="203" t="s">
        <v>56</v>
      </c>
      <c r="L3146" s="386" t="s">
        <v>28</v>
      </c>
      <c r="M3146" s="203" t="s">
        <v>124</v>
      </c>
    </row>
    <row r="3147" spans="2:13">
      <c r="B3147" s="384" t="s">
        <v>5389</v>
      </c>
      <c r="C3147" s="72" t="s">
        <v>2171</v>
      </c>
      <c r="D3147" s="72" t="s">
        <v>5433</v>
      </c>
      <c r="E3147" s="72"/>
      <c r="F3147" s="72"/>
      <c r="G3147" s="72"/>
      <c r="H3147" s="72"/>
      <c r="I3147" s="72"/>
      <c r="J3147" s="72"/>
      <c r="K3147" s="203" t="s">
        <v>56</v>
      </c>
      <c r="L3147" s="386" t="s">
        <v>28</v>
      </c>
      <c r="M3147" s="203" t="s">
        <v>1870</v>
      </c>
    </row>
    <row r="3148" spans="2:13">
      <c r="B3148" s="384" t="s">
        <v>5389</v>
      </c>
      <c r="C3148" s="72" t="s">
        <v>2171</v>
      </c>
      <c r="D3148" s="72" t="s">
        <v>5434</v>
      </c>
      <c r="E3148" s="72"/>
      <c r="F3148" s="72"/>
      <c r="G3148" s="72"/>
      <c r="H3148" s="72"/>
      <c r="I3148" s="72"/>
      <c r="J3148" s="72"/>
      <c r="K3148" s="203" t="s">
        <v>56</v>
      </c>
      <c r="L3148" s="386" t="s">
        <v>28</v>
      </c>
      <c r="M3148" s="203" t="s">
        <v>1672</v>
      </c>
    </row>
    <row r="3149" spans="2:13">
      <c r="B3149" s="384" t="s">
        <v>5389</v>
      </c>
      <c r="C3149" s="72" t="s">
        <v>2171</v>
      </c>
      <c r="D3149" s="72" t="s">
        <v>5435</v>
      </c>
      <c r="E3149" s="72"/>
      <c r="F3149" s="72"/>
      <c r="G3149" s="72"/>
      <c r="H3149" s="72"/>
      <c r="I3149" s="72"/>
      <c r="J3149" s="72"/>
      <c r="K3149" s="203" t="s">
        <v>56</v>
      </c>
      <c r="L3149" s="386" t="s">
        <v>28</v>
      </c>
      <c r="M3149" s="203" t="s">
        <v>1681</v>
      </c>
    </row>
    <row r="3150" spans="2:13">
      <c r="B3150" s="384" t="s">
        <v>5389</v>
      </c>
      <c r="C3150" s="72" t="s">
        <v>2171</v>
      </c>
      <c r="D3150" s="72" t="s">
        <v>5436</v>
      </c>
      <c r="E3150" s="72"/>
      <c r="F3150" s="72"/>
      <c r="G3150" s="72"/>
      <c r="H3150" s="72"/>
      <c r="I3150" s="72"/>
      <c r="J3150" s="72"/>
      <c r="K3150" s="203" t="s">
        <v>56</v>
      </c>
      <c r="L3150" s="386" t="s">
        <v>28</v>
      </c>
      <c r="M3150" s="203" t="s">
        <v>124</v>
      </c>
    </row>
    <row r="3151" spans="2:13">
      <c r="B3151" s="384" t="s">
        <v>5389</v>
      </c>
      <c r="C3151" s="72" t="s">
        <v>2171</v>
      </c>
      <c r="D3151" s="72" t="s">
        <v>5437</v>
      </c>
      <c r="E3151" s="72"/>
      <c r="F3151" s="72"/>
      <c r="G3151" s="72"/>
      <c r="H3151" s="72"/>
      <c r="I3151" s="72"/>
      <c r="J3151" s="72"/>
      <c r="K3151" s="203" t="s">
        <v>56</v>
      </c>
      <c r="L3151" s="386" t="s">
        <v>28</v>
      </c>
      <c r="M3151" s="203" t="s">
        <v>1898</v>
      </c>
    </row>
    <row r="3152" spans="2:13">
      <c r="B3152" s="384" t="s">
        <v>5389</v>
      </c>
      <c r="C3152" s="72" t="s">
        <v>2171</v>
      </c>
      <c r="D3152" s="72" t="s">
        <v>5438</v>
      </c>
      <c r="E3152" s="72"/>
      <c r="F3152" s="72"/>
      <c r="G3152" s="72"/>
      <c r="H3152" s="72"/>
      <c r="I3152" s="72"/>
      <c r="J3152" s="72"/>
      <c r="K3152" s="203" t="s">
        <v>56</v>
      </c>
      <c r="L3152" s="386" t="s">
        <v>28</v>
      </c>
      <c r="M3152" s="203" t="s">
        <v>521</v>
      </c>
    </row>
    <row r="3153" spans="2:13">
      <c r="B3153" s="384" t="s">
        <v>5389</v>
      </c>
      <c r="C3153" s="72" t="s">
        <v>2171</v>
      </c>
      <c r="D3153" s="72" t="s">
        <v>5439</v>
      </c>
      <c r="E3153" s="72"/>
      <c r="F3153" s="72"/>
      <c r="G3153" s="72"/>
      <c r="H3153" s="72"/>
      <c r="I3153" s="72"/>
      <c r="J3153" s="72"/>
      <c r="K3153" s="203" t="s">
        <v>56</v>
      </c>
      <c r="L3153" s="386" t="s">
        <v>28</v>
      </c>
      <c r="M3153" s="203" t="s">
        <v>1681</v>
      </c>
    </row>
    <row r="3154" spans="2:13">
      <c r="B3154" s="384" t="s">
        <v>5389</v>
      </c>
      <c r="C3154" s="72" t="s">
        <v>2171</v>
      </c>
      <c r="D3154" s="72" t="s">
        <v>5440</v>
      </c>
      <c r="E3154" s="72"/>
      <c r="F3154" s="72"/>
      <c r="G3154" s="72"/>
      <c r="H3154" s="72"/>
      <c r="I3154" s="72"/>
      <c r="J3154" s="72"/>
      <c r="K3154" s="203" t="s">
        <v>490</v>
      </c>
      <c r="L3154" s="386" t="s">
        <v>28</v>
      </c>
      <c r="M3154" s="203" t="s">
        <v>521</v>
      </c>
    </row>
    <row r="3155" spans="2:13">
      <c r="B3155" s="384" t="s">
        <v>5389</v>
      </c>
      <c r="C3155" s="72" t="s">
        <v>2171</v>
      </c>
      <c r="D3155" s="72" t="s">
        <v>5441</v>
      </c>
      <c r="E3155" s="72"/>
      <c r="F3155" s="72"/>
      <c r="G3155" s="72"/>
      <c r="H3155" s="72"/>
      <c r="I3155" s="72"/>
      <c r="J3155" s="72"/>
      <c r="K3155" s="203" t="s">
        <v>56</v>
      </c>
      <c r="L3155" s="386" t="s">
        <v>28</v>
      </c>
      <c r="M3155" s="203" t="s">
        <v>521</v>
      </c>
    </row>
    <row r="3156" spans="2:13">
      <c r="B3156" s="384" t="s">
        <v>5389</v>
      </c>
      <c r="C3156" s="72" t="s">
        <v>2171</v>
      </c>
      <c r="D3156" s="72" t="s">
        <v>5442</v>
      </c>
      <c r="E3156" s="72"/>
      <c r="F3156" s="72"/>
      <c r="G3156" s="72"/>
      <c r="H3156" s="72"/>
      <c r="I3156" s="72"/>
      <c r="J3156" s="72"/>
      <c r="K3156" s="203" t="s">
        <v>56</v>
      </c>
      <c r="L3156" s="386" t="s">
        <v>28</v>
      </c>
      <c r="M3156" s="203" t="s">
        <v>124</v>
      </c>
    </row>
    <row r="3157" spans="2:13">
      <c r="B3157" s="384" t="s">
        <v>5389</v>
      </c>
      <c r="C3157" s="72" t="s">
        <v>2171</v>
      </c>
      <c r="D3157" s="72" t="s">
        <v>5443</v>
      </c>
      <c r="E3157" s="72"/>
      <c r="F3157" s="72"/>
      <c r="G3157" s="72"/>
      <c r="H3157" s="72"/>
      <c r="I3157" s="72"/>
      <c r="J3157" s="72"/>
      <c r="K3157" s="203" t="s">
        <v>56</v>
      </c>
      <c r="L3157" s="386" t="s">
        <v>28</v>
      </c>
      <c r="M3157" s="203" t="s">
        <v>124</v>
      </c>
    </row>
    <row r="3158" spans="2:13">
      <c r="B3158" s="384" t="s">
        <v>5389</v>
      </c>
      <c r="C3158" s="72" t="s">
        <v>2171</v>
      </c>
      <c r="D3158" s="72" t="s">
        <v>5444</v>
      </c>
      <c r="E3158" s="72"/>
      <c r="F3158" s="72"/>
      <c r="G3158" s="72"/>
      <c r="H3158" s="72"/>
      <c r="I3158" s="72"/>
      <c r="J3158" s="72"/>
      <c r="K3158" s="203" t="s">
        <v>56</v>
      </c>
      <c r="L3158" s="386" t="s">
        <v>28</v>
      </c>
      <c r="M3158" s="203" t="s">
        <v>521</v>
      </c>
    </row>
    <row r="3159" spans="2:13">
      <c r="B3159" s="384" t="s">
        <v>5389</v>
      </c>
      <c r="C3159" s="72" t="s">
        <v>2171</v>
      </c>
      <c r="D3159" s="72" t="s">
        <v>5445</v>
      </c>
      <c r="E3159" s="72"/>
      <c r="F3159" s="72"/>
      <c r="G3159" s="72"/>
      <c r="H3159" s="72"/>
      <c r="I3159" s="72"/>
      <c r="J3159" s="72"/>
      <c r="K3159" s="203" t="s">
        <v>56</v>
      </c>
      <c r="L3159" s="386" t="s">
        <v>28</v>
      </c>
      <c r="M3159" s="203" t="s">
        <v>1681</v>
      </c>
    </row>
    <row r="3160" spans="2:13">
      <c r="B3160" s="384" t="s">
        <v>5389</v>
      </c>
      <c r="C3160" s="72" t="s">
        <v>2171</v>
      </c>
      <c r="D3160" s="72" t="s">
        <v>5446</v>
      </c>
      <c r="E3160" s="72"/>
      <c r="F3160" s="72"/>
      <c r="G3160" s="72"/>
      <c r="H3160" s="72"/>
      <c r="I3160" s="72"/>
      <c r="J3160" s="72"/>
      <c r="K3160" s="203" t="s">
        <v>56</v>
      </c>
      <c r="L3160" s="386" t="s">
        <v>28</v>
      </c>
      <c r="M3160" s="203" t="s">
        <v>124</v>
      </c>
    </row>
    <row r="3161" spans="2:13">
      <c r="B3161" s="384" t="s">
        <v>5389</v>
      </c>
      <c r="C3161" s="72" t="s">
        <v>2238</v>
      </c>
      <c r="D3161" s="72" t="s">
        <v>2427</v>
      </c>
      <c r="E3161" s="72"/>
      <c r="F3161" s="72"/>
      <c r="G3161" s="72"/>
      <c r="H3161" s="72"/>
      <c r="I3161" s="72"/>
      <c r="J3161" s="72"/>
      <c r="K3161" s="203" t="s">
        <v>56</v>
      </c>
      <c r="L3161" s="386" t="s">
        <v>28</v>
      </c>
      <c r="M3161" s="203" t="s">
        <v>124</v>
      </c>
    </row>
    <row r="3162" spans="2:13">
      <c r="B3162" s="384" t="s">
        <v>5389</v>
      </c>
      <c r="C3162" s="72" t="s">
        <v>2238</v>
      </c>
      <c r="D3162" s="72" t="s">
        <v>2239</v>
      </c>
      <c r="E3162" s="72"/>
      <c r="F3162" s="72"/>
      <c r="G3162" s="72"/>
      <c r="H3162" s="72"/>
      <c r="I3162" s="72"/>
      <c r="J3162" s="72"/>
      <c r="K3162" s="203" t="s">
        <v>56</v>
      </c>
      <c r="L3162" s="386" t="s">
        <v>28</v>
      </c>
      <c r="M3162" s="203" t="s">
        <v>1681</v>
      </c>
    </row>
    <row r="3163" spans="2:13">
      <c r="B3163" s="384" t="s">
        <v>5389</v>
      </c>
      <c r="C3163" s="72" t="s">
        <v>2238</v>
      </c>
      <c r="D3163" s="72" t="s">
        <v>2322</v>
      </c>
      <c r="E3163" s="72"/>
      <c r="F3163" s="72"/>
      <c r="G3163" s="72"/>
      <c r="H3163" s="72"/>
      <c r="I3163" s="72"/>
      <c r="J3163" s="72"/>
      <c r="K3163" s="203" t="s">
        <v>56</v>
      </c>
      <c r="L3163" s="386" t="s">
        <v>28</v>
      </c>
      <c r="M3163" s="203" t="s">
        <v>521</v>
      </c>
    </row>
    <row r="3164" spans="2:13">
      <c r="B3164" s="384" t="s">
        <v>5389</v>
      </c>
      <c r="C3164" s="72" t="s">
        <v>2238</v>
      </c>
      <c r="D3164" s="72" t="s">
        <v>2324</v>
      </c>
      <c r="E3164" s="72"/>
      <c r="F3164" s="72"/>
      <c r="G3164" s="72"/>
      <c r="H3164" s="72"/>
      <c r="I3164" s="72"/>
      <c r="J3164" s="72"/>
      <c r="K3164" s="203" t="s">
        <v>56</v>
      </c>
      <c r="L3164" s="386" t="s">
        <v>28</v>
      </c>
      <c r="M3164" s="203" t="s">
        <v>521</v>
      </c>
    </row>
    <row r="3165" spans="2:13">
      <c r="B3165" s="384" t="s">
        <v>5389</v>
      </c>
      <c r="C3165" s="72" t="s">
        <v>2238</v>
      </c>
      <c r="D3165" s="72" t="s">
        <v>2326</v>
      </c>
      <c r="E3165" s="72"/>
      <c r="F3165" s="72"/>
      <c r="G3165" s="72"/>
      <c r="H3165" s="72"/>
      <c r="I3165" s="72"/>
      <c r="J3165" s="72"/>
      <c r="K3165" s="203" t="s">
        <v>56</v>
      </c>
      <c r="L3165" s="386" t="s">
        <v>28</v>
      </c>
      <c r="M3165" s="203" t="s">
        <v>521</v>
      </c>
    </row>
    <row r="3166" spans="2:13">
      <c r="B3166" s="384" t="s">
        <v>5389</v>
      </c>
      <c r="C3166" s="72" t="s">
        <v>2238</v>
      </c>
      <c r="D3166" s="72" t="s">
        <v>2241</v>
      </c>
      <c r="E3166" s="72"/>
      <c r="F3166" s="72"/>
      <c r="G3166" s="72"/>
      <c r="H3166" s="72"/>
      <c r="I3166" s="72"/>
      <c r="J3166" s="72"/>
      <c r="K3166" s="203" t="s">
        <v>56</v>
      </c>
      <c r="L3166" s="386" t="s">
        <v>28</v>
      </c>
      <c r="M3166" s="203" t="s">
        <v>1681</v>
      </c>
    </row>
    <row r="3167" spans="2:13">
      <c r="B3167" s="384" t="s">
        <v>5389</v>
      </c>
      <c r="C3167" s="72" t="s">
        <v>2238</v>
      </c>
      <c r="D3167" s="72" t="s">
        <v>2429</v>
      </c>
      <c r="E3167" s="72"/>
      <c r="F3167" s="72"/>
      <c r="G3167" s="72"/>
      <c r="H3167" s="72"/>
      <c r="I3167" s="72"/>
      <c r="J3167" s="72"/>
      <c r="K3167" s="203" t="s">
        <v>56</v>
      </c>
      <c r="L3167" s="386" t="s">
        <v>28</v>
      </c>
      <c r="M3167" s="203" t="s">
        <v>124</v>
      </c>
    </row>
    <row r="3168" spans="2:13">
      <c r="B3168" s="384" t="s">
        <v>5389</v>
      </c>
      <c r="C3168" s="72" t="s">
        <v>2238</v>
      </c>
      <c r="D3168" s="72" t="s">
        <v>2243</v>
      </c>
      <c r="E3168" s="72"/>
      <c r="F3168" s="72"/>
      <c r="G3168" s="72"/>
      <c r="H3168" s="72"/>
      <c r="I3168" s="72"/>
      <c r="J3168" s="72"/>
      <c r="K3168" s="203" t="s">
        <v>56</v>
      </c>
      <c r="L3168" s="386" t="s">
        <v>28</v>
      </c>
      <c r="M3168" s="203" t="s">
        <v>1681</v>
      </c>
    </row>
    <row r="3169" spans="2:13">
      <c r="B3169" s="384" t="s">
        <v>5389</v>
      </c>
      <c r="C3169" s="72" t="s">
        <v>2238</v>
      </c>
      <c r="D3169" s="72" t="s">
        <v>2328</v>
      </c>
      <c r="E3169" s="72"/>
      <c r="F3169" s="72"/>
      <c r="G3169" s="72"/>
      <c r="H3169" s="72"/>
      <c r="I3169" s="72"/>
      <c r="J3169" s="72"/>
      <c r="K3169" s="203" t="s">
        <v>56</v>
      </c>
      <c r="L3169" s="386" t="s">
        <v>28</v>
      </c>
      <c r="M3169" s="203" t="s">
        <v>521</v>
      </c>
    </row>
    <row r="3170" spans="2:13">
      <c r="B3170" s="384" t="s">
        <v>5389</v>
      </c>
      <c r="C3170" s="72" t="s">
        <v>2238</v>
      </c>
      <c r="D3170" s="72" t="s">
        <v>2360</v>
      </c>
      <c r="E3170" s="72"/>
      <c r="F3170" s="72"/>
      <c r="G3170" s="72"/>
      <c r="H3170" s="72"/>
      <c r="I3170" s="72"/>
      <c r="J3170" s="72"/>
      <c r="K3170" s="203" t="s">
        <v>56</v>
      </c>
      <c r="L3170" s="386" t="s">
        <v>28</v>
      </c>
      <c r="M3170" s="203" t="s">
        <v>1870</v>
      </c>
    </row>
    <row r="3171" spans="2:13">
      <c r="B3171" s="384" t="s">
        <v>5389</v>
      </c>
      <c r="C3171" s="72" t="s">
        <v>2238</v>
      </c>
      <c r="D3171" s="72" t="s">
        <v>2330</v>
      </c>
      <c r="E3171" s="72"/>
      <c r="F3171" s="72"/>
      <c r="G3171" s="72"/>
      <c r="H3171" s="72"/>
      <c r="I3171" s="72"/>
      <c r="J3171" s="72"/>
      <c r="K3171" s="203" t="s">
        <v>56</v>
      </c>
      <c r="L3171" s="386" t="s">
        <v>28</v>
      </c>
      <c r="M3171" s="203" t="s">
        <v>521</v>
      </c>
    </row>
    <row r="3172" spans="2:13">
      <c r="B3172" s="384" t="s">
        <v>5389</v>
      </c>
      <c r="C3172" s="72" t="s">
        <v>2238</v>
      </c>
      <c r="D3172" s="72" t="s">
        <v>2245</v>
      </c>
      <c r="E3172" s="72"/>
      <c r="F3172" s="72"/>
      <c r="G3172" s="72"/>
      <c r="H3172" s="72"/>
      <c r="I3172" s="72"/>
      <c r="J3172" s="72"/>
      <c r="K3172" s="203" t="s">
        <v>56</v>
      </c>
      <c r="L3172" s="386" t="s">
        <v>28</v>
      </c>
      <c r="M3172" s="203" t="s">
        <v>1681</v>
      </c>
    </row>
    <row r="3173" spans="2:13">
      <c r="B3173" s="384" t="s">
        <v>5389</v>
      </c>
      <c r="C3173" s="72" t="s">
        <v>2238</v>
      </c>
      <c r="D3173" s="72" t="s">
        <v>2431</v>
      </c>
      <c r="E3173" s="72"/>
      <c r="F3173" s="72"/>
      <c r="G3173" s="72"/>
      <c r="H3173" s="72"/>
      <c r="I3173" s="72"/>
      <c r="J3173" s="72"/>
      <c r="K3173" s="203" t="s">
        <v>56</v>
      </c>
      <c r="L3173" s="386" t="s">
        <v>28</v>
      </c>
      <c r="M3173" s="203" t="s">
        <v>124</v>
      </c>
    </row>
    <row r="3174" spans="2:13">
      <c r="B3174" s="384" t="s">
        <v>5389</v>
      </c>
      <c r="C3174" s="72" t="s">
        <v>2265</v>
      </c>
      <c r="D3174" s="72" t="s">
        <v>2266</v>
      </c>
      <c r="E3174" s="72"/>
      <c r="F3174" s="72"/>
      <c r="G3174" s="72"/>
      <c r="H3174" s="72"/>
      <c r="I3174" s="72"/>
      <c r="J3174" s="72"/>
      <c r="K3174" s="203" t="s">
        <v>56</v>
      </c>
      <c r="L3174" s="386" t="s">
        <v>28</v>
      </c>
      <c r="M3174" s="203" t="s">
        <v>1698</v>
      </c>
    </row>
    <row r="3175" spans="2:13">
      <c r="B3175" s="384" t="s">
        <v>5389</v>
      </c>
      <c r="C3175" s="72" t="s">
        <v>2265</v>
      </c>
      <c r="D3175" s="72" t="s">
        <v>2352</v>
      </c>
      <c r="E3175" s="72"/>
      <c r="F3175" s="72"/>
      <c r="G3175" s="72"/>
      <c r="H3175" s="72"/>
      <c r="I3175" s="72"/>
      <c r="J3175" s="72"/>
      <c r="K3175" s="203" t="s">
        <v>56</v>
      </c>
      <c r="L3175" s="386" t="s">
        <v>28</v>
      </c>
      <c r="M3175" s="203" t="s">
        <v>2350</v>
      </c>
    </row>
    <row r="3176" spans="2:13">
      <c r="B3176" s="391" t="s">
        <v>5389</v>
      </c>
      <c r="C3176" s="73" t="s">
        <v>2218</v>
      </c>
      <c r="D3176" s="73" t="s">
        <v>2219</v>
      </c>
      <c r="E3176" s="73"/>
      <c r="F3176" s="73"/>
      <c r="G3176" s="73"/>
      <c r="H3176" s="73"/>
      <c r="I3176" s="73"/>
      <c r="J3176" s="73"/>
      <c r="K3176" s="312" t="s">
        <v>56</v>
      </c>
      <c r="L3176" s="393" t="s">
        <v>28</v>
      </c>
      <c r="M3176" s="312" t="s">
        <v>2214</v>
      </c>
    </row>
    <row r="3177" spans="2:13">
      <c r="B3177" s="384" t="s">
        <v>2439</v>
      </c>
      <c r="C3177" s="72" t="s">
        <v>2477</v>
      </c>
      <c r="D3177" s="72" t="s">
        <v>2478</v>
      </c>
      <c r="E3177" s="72"/>
      <c r="F3177" s="72"/>
      <c r="G3177" s="72"/>
      <c r="H3177" s="72"/>
      <c r="I3177" s="72"/>
      <c r="J3177" s="72"/>
      <c r="K3177" s="203" t="s">
        <v>56</v>
      </c>
      <c r="L3177" s="386" t="s">
        <v>30</v>
      </c>
      <c r="M3177" s="203" t="s">
        <v>1698</v>
      </c>
    </row>
    <row r="3178" spans="2:13">
      <c r="B3178" s="384" t="s">
        <v>2439</v>
      </c>
      <c r="C3178" s="72" t="s">
        <v>2480</v>
      </c>
      <c r="D3178" s="72" t="s">
        <v>2481</v>
      </c>
      <c r="E3178" s="72"/>
      <c r="F3178" s="72"/>
      <c r="G3178" s="72"/>
      <c r="H3178" s="72"/>
      <c r="I3178" s="72"/>
      <c r="J3178" s="72"/>
      <c r="K3178" s="203" t="s">
        <v>56</v>
      </c>
      <c r="L3178" s="386" t="s">
        <v>30</v>
      </c>
      <c r="M3178" s="203" t="s">
        <v>1698</v>
      </c>
    </row>
    <row r="3179" spans="2:13">
      <c r="B3179" s="384" t="s">
        <v>2439</v>
      </c>
      <c r="C3179" s="72" t="s">
        <v>2483</v>
      </c>
      <c r="D3179" s="72" t="s">
        <v>2484</v>
      </c>
      <c r="E3179" s="72"/>
      <c r="F3179" s="72"/>
      <c r="G3179" s="72"/>
      <c r="H3179" s="72"/>
      <c r="I3179" s="72"/>
      <c r="J3179" s="72"/>
      <c r="K3179" s="203" t="s">
        <v>56</v>
      </c>
      <c r="L3179" s="386" t="s">
        <v>30</v>
      </c>
      <c r="M3179" s="203" t="s">
        <v>1698</v>
      </c>
    </row>
    <row r="3180" spans="2:13">
      <c r="B3180" s="384" t="s">
        <v>2439</v>
      </c>
      <c r="C3180" s="72" t="s">
        <v>2486</v>
      </c>
      <c r="D3180" s="72" t="s">
        <v>2487</v>
      </c>
      <c r="E3180" s="72"/>
      <c r="F3180" s="72"/>
      <c r="G3180" s="72"/>
      <c r="H3180" s="72"/>
      <c r="I3180" s="72"/>
      <c r="J3180" s="72"/>
      <c r="K3180" s="203" t="s">
        <v>56</v>
      </c>
      <c r="L3180" s="386" t="s">
        <v>30</v>
      </c>
      <c r="M3180" s="203" t="s">
        <v>1698</v>
      </c>
    </row>
    <row r="3181" spans="2:13">
      <c r="B3181" s="384" t="s">
        <v>2439</v>
      </c>
      <c r="C3181" s="72" t="s">
        <v>2486</v>
      </c>
      <c r="D3181" s="72" t="s">
        <v>2489</v>
      </c>
      <c r="E3181" s="72"/>
      <c r="F3181" s="72"/>
      <c r="G3181" s="72"/>
      <c r="H3181" s="72"/>
      <c r="I3181" s="72"/>
      <c r="J3181" s="72"/>
      <c r="K3181" s="203" t="s">
        <v>56</v>
      </c>
      <c r="L3181" s="386" t="s">
        <v>30</v>
      </c>
      <c r="M3181" s="203" t="s">
        <v>1698</v>
      </c>
    </row>
    <row r="3182" spans="2:13">
      <c r="B3182" s="384" t="s">
        <v>2439</v>
      </c>
      <c r="C3182" s="72" t="s">
        <v>2486</v>
      </c>
      <c r="D3182" s="72" t="s">
        <v>2549</v>
      </c>
      <c r="E3182" s="72"/>
      <c r="F3182" s="72"/>
      <c r="G3182" s="72"/>
      <c r="H3182" s="72"/>
      <c r="I3182" s="72"/>
      <c r="J3182" s="72"/>
      <c r="K3182" s="203" t="s">
        <v>56</v>
      </c>
      <c r="L3182" s="386" t="s">
        <v>30</v>
      </c>
      <c r="M3182" s="203" t="s">
        <v>121</v>
      </c>
    </row>
    <row r="3183" spans="2:13">
      <c r="B3183" s="384" t="s">
        <v>2439</v>
      </c>
      <c r="C3183" s="72" t="s">
        <v>2486</v>
      </c>
      <c r="D3183" s="72" t="s">
        <v>2551</v>
      </c>
      <c r="E3183" s="72"/>
      <c r="F3183" s="72"/>
      <c r="G3183" s="72"/>
      <c r="H3183" s="72"/>
      <c r="I3183" s="72"/>
      <c r="J3183" s="72"/>
      <c r="K3183" s="203" t="s">
        <v>56</v>
      </c>
      <c r="L3183" s="386" t="s">
        <v>30</v>
      </c>
      <c r="M3183" s="203" t="s">
        <v>121</v>
      </c>
    </row>
    <row r="3184" spans="2:13">
      <c r="B3184" s="384" t="s">
        <v>2439</v>
      </c>
      <c r="C3184" s="72" t="s">
        <v>2486</v>
      </c>
      <c r="D3184" s="72" t="s">
        <v>2553</v>
      </c>
      <c r="E3184" s="72"/>
      <c r="F3184" s="72"/>
      <c r="G3184" s="72"/>
      <c r="H3184" s="72"/>
      <c r="I3184" s="72"/>
      <c r="J3184" s="72"/>
      <c r="K3184" s="203" t="s">
        <v>56</v>
      </c>
      <c r="L3184" s="386" t="s">
        <v>30</v>
      </c>
      <c r="M3184" s="203" t="s">
        <v>121</v>
      </c>
    </row>
    <row r="3185" spans="2:13">
      <c r="B3185" s="384" t="s">
        <v>2439</v>
      </c>
      <c r="C3185" s="72" t="s">
        <v>2486</v>
      </c>
      <c r="D3185" s="72" t="s">
        <v>2555</v>
      </c>
      <c r="E3185" s="72"/>
      <c r="F3185" s="72"/>
      <c r="G3185" s="72"/>
      <c r="H3185" s="72"/>
      <c r="I3185" s="72"/>
      <c r="J3185" s="72"/>
      <c r="K3185" s="203" t="s">
        <v>56</v>
      </c>
      <c r="L3185" s="386" t="s">
        <v>30</v>
      </c>
      <c r="M3185" s="203" t="s">
        <v>121</v>
      </c>
    </row>
    <row r="3186" spans="2:13">
      <c r="B3186" s="384" t="s">
        <v>2439</v>
      </c>
      <c r="C3186" s="72" t="s">
        <v>2486</v>
      </c>
      <c r="D3186" s="72" t="s">
        <v>2491</v>
      </c>
      <c r="E3186" s="72"/>
      <c r="F3186" s="72"/>
      <c r="G3186" s="72"/>
      <c r="H3186" s="72"/>
      <c r="I3186" s="72"/>
      <c r="J3186" s="72"/>
      <c r="K3186" s="203" t="s">
        <v>56</v>
      </c>
      <c r="L3186" s="386" t="s">
        <v>30</v>
      </c>
      <c r="M3186" s="203" t="s">
        <v>1698</v>
      </c>
    </row>
    <row r="3187" spans="2:13">
      <c r="B3187" s="384" t="s">
        <v>2439</v>
      </c>
      <c r="C3187" s="72" t="s">
        <v>2486</v>
      </c>
      <c r="D3187" s="72" t="s">
        <v>2557</v>
      </c>
      <c r="E3187" s="72"/>
      <c r="F3187" s="72"/>
      <c r="G3187" s="72"/>
      <c r="H3187" s="72"/>
      <c r="I3187" s="72"/>
      <c r="J3187" s="72"/>
      <c r="K3187" s="203" t="s">
        <v>56</v>
      </c>
      <c r="L3187" s="386" t="s">
        <v>30</v>
      </c>
      <c r="M3187" s="203" t="s">
        <v>121</v>
      </c>
    </row>
    <row r="3188" spans="2:13">
      <c r="B3188" s="384" t="s">
        <v>2439</v>
      </c>
      <c r="C3188" s="72" t="s">
        <v>2486</v>
      </c>
      <c r="D3188" s="72" t="s">
        <v>2559</v>
      </c>
      <c r="E3188" s="72"/>
      <c r="F3188" s="72"/>
      <c r="G3188" s="72"/>
      <c r="H3188" s="72"/>
      <c r="I3188" s="72"/>
      <c r="J3188" s="72"/>
      <c r="K3188" s="203" t="s">
        <v>56</v>
      </c>
      <c r="L3188" s="386" t="s">
        <v>30</v>
      </c>
      <c r="M3188" s="203" t="s">
        <v>121</v>
      </c>
    </row>
    <row r="3189" spans="2:13">
      <c r="B3189" s="384" t="s">
        <v>2439</v>
      </c>
      <c r="C3189" s="72" t="s">
        <v>2486</v>
      </c>
      <c r="D3189" s="72" t="s">
        <v>2561</v>
      </c>
      <c r="E3189" s="72"/>
      <c r="F3189" s="72"/>
      <c r="G3189" s="72"/>
      <c r="H3189" s="72"/>
      <c r="I3189" s="72"/>
      <c r="J3189" s="72"/>
      <c r="K3189" s="203" t="s">
        <v>56</v>
      </c>
      <c r="L3189" s="386" t="s">
        <v>30</v>
      </c>
      <c r="M3189" s="203" t="s">
        <v>121</v>
      </c>
    </row>
    <row r="3190" spans="2:13">
      <c r="B3190" s="384" t="s">
        <v>2439</v>
      </c>
      <c r="C3190" s="72" t="s">
        <v>2486</v>
      </c>
      <c r="D3190" s="72" t="s">
        <v>2563</v>
      </c>
      <c r="E3190" s="72"/>
      <c r="F3190" s="72"/>
      <c r="G3190" s="72"/>
      <c r="H3190" s="72"/>
      <c r="I3190" s="72"/>
      <c r="J3190" s="72"/>
      <c r="K3190" s="203" t="s">
        <v>56</v>
      </c>
      <c r="L3190" s="386" t="s">
        <v>30</v>
      </c>
      <c r="M3190" s="203" t="s">
        <v>121</v>
      </c>
    </row>
    <row r="3191" spans="2:13">
      <c r="B3191" s="384" t="s">
        <v>2439</v>
      </c>
      <c r="C3191" s="72" t="s">
        <v>2493</v>
      </c>
      <c r="D3191" s="72" t="s">
        <v>2565</v>
      </c>
      <c r="E3191" s="72"/>
      <c r="F3191" s="72"/>
      <c r="G3191" s="72"/>
      <c r="H3191" s="72"/>
      <c r="I3191" s="72"/>
      <c r="J3191" s="72"/>
      <c r="K3191" s="203" t="s">
        <v>56</v>
      </c>
      <c r="L3191" s="386" t="s">
        <v>30</v>
      </c>
      <c r="M3191" s="203" t="s">
        <v>121</v>
      </c>
    </row>
    <row r="3192" spans="2:13">
      <c r="B3192" s="384" t="s">
        <v>2439</v>
      </c>
      <c r="C3192" s="72" t="s">
        <v>2493</v>
      </c>
      <c r="D3192" s="72" t="s">
        <v>2567</v>
      </c>
      <c r="E3192" s="72"/>
      <c r="F3192" s="72"/>
      <c r="G3192" s="72"/>
      <c r="H3192" s="72"/>
      <c r="I3192" s="72"/>
      <c r="J3192" s="72"/>
      <c r="K3192" s="203" t="s">
        <v>56</v>
      </c>
      <c r="L3192" s="386" t="s">
        <v>30</v>
      </c>
      <c r="M3192" s="203" t="s">
        <v>121</v>
      </c>
    </row>
    <row r="3193" spans="2:13">
      <c r="B3193" s="384" t="s">
        <v>2439</v>
      </c>
      <c r="C3193" s="72" t="s">
        <v>2493</v>
      </c>
      <c r="D3193" s="72" t="s">
        <v>2569</v>
      </c>
      <c r="E3193" s="72"/>
      <c r="F3193" s="72"/>
      <c r="G3193" s="72"/>
      <c r="H3193" s="72"/>
      <c r="I3193" s="72"/>
      <c r="J3193" s="72"/>
      <c r="K3193" s="203" t="s">
        <v>56</v>
      </c>
      <c r="L3193" s="386" t="s">
        <v>30</v>
      </c>
      <c r="M3193" s="203" t="s">
        <v>121</v>
      </c>
    </row>
    <row r="3194" spans="2:13">
      <c r="B3194" s="384" t="s">
        <v>2439</v>
      </c>
      <c r="C3194" s="72" t="s">
        <v>2493</v>
      </c>
      <c r="D3194" s="72" t="s">
        <v>2494</v>
      </c>
      <c r="E3194" s="72"/>
      <c r="F3194" s="72"/>
      <c r="G3194" s="72"/>
      <c r="H3194" s="72"/>
      <c r="I3194" s="72"/>
      <c r="J3194" s="72"/>
      <c r="K3194" s="203" t="s">
        <v>56</v>
      </c>
      <c r="L3194" s="386" t="s">
        <v>30</v>
      </c>
      <c r="M3194" s="203" t="s">
        <v>1698</v>
      </c>
    </row>
    <row r="3195" spans="2:13">
      <c r="B3195" s="384" t="s">
        <v>2439</v>
      </c>
      <c r="C3195" s="72" t="s">
        <v>2493</v>
      </c>
      <c r="D3195" s="72" t="s">
        <v>2571</v>
      </c>
      <c r="E3195" s="72"/>
      <c r="F3195" s="72"/>
      <c r="G3195" s="72"/>
      <c r="H3195" s="72"/>
      <c r="I3195" s="72"/>
      <c r="J3195" s="72"/>
      <c r="K3195" s="203" t="s">
        <v>56</v>
      </c>
      <c r="L3195" s="386" t="s">
        <v>30</v>
      </c>
      <c r="M3195" s="203" t="s">
        <v>121</v>
      </c>
    </row>
    <row r="3196" spans="2:13">
      <c r="B3196" s="384" t="s">
        <v>2439</v>
      </c>
      <c r="C3196" s="72" t="s">
        <v>2493</v>
      </c>
      <c r="D3196" s="72" t="s">
        <v>2573</v>
      </c>
      <c r="E3196" s="72"/>
      <c r="F3196" s="72"/>
      <c r="G3196" s="72"/>
      <c r="H3196" s="72"/>
      <c r="I3196" s="72"/>
      <c r="J3196" s="72"/>
      <c r="K3196" s="203" t="s">
        <v>56</v>
      </c>
      <c r="L3196" s="386" t="s">
        <v>30</v>
      </c>
      <c r="M3196" s="203" t="s">
        <v>121</v>
      </c>
    </row>
    <row r="3197" spans="2:13">
      <c r="B3197" s="384" t="s">
        <v>2439</v>
      </c>
      <c r="C3197" s="72" t="s">
        <v>2493</v>
      </c>
      <c r="D3197" s="72" t="s">
        <v>2496</v>
      </c>
      <c r="E3197" s="72"/>
      <c r="F3197" s="72"/>
      <c r="G3197" s="72"/>
      <c r="H3197" s="72"/>
      <c r="I3197" s="72"/>
      <c r="J3197" s="72"/>
      <c r="K3197" s="203" t="s">
        <v>56</v>
      </c>
      <c r="L3197" s="386" t="s">
        <v>30</v>
      </c>
      <c r="M3197" s="203" t="s">
        <v>1698</v>
      </c>
    </row>
    <row r="3198" spans="2:13">
      <c r="B3198" s="384" t="s">
        <v>2439</v>
      </c>
      <c r="C3198" s="72" t="s">
        <v>2498</v>
      </c>
      <c r="D3198" s="72" t="s">
        <v>2499</v>
      </c>
      <c r="E3198" s="72"/>
      <c r="F3198" s="72"/>
      <c r="G3198" s="72"/>
      <c r="H3198" s="72"/>
      <c r="I3198" s="72"/>
      <c r="J3198" s="72"/>
      <c r="K3198" s="203" t="s">
        <v>56</v>
      </c>
      <c r="L3198" s="386" t="s">
        <v>30</v>
      </c>
      <c r="M3198" s="203" t="s">
        <v>1698</v>
      </c>
    </row>
    <row r="3199" spans="2:13">
      <c r="B3199" s="384" t="s">
        <v>2439</v>
      </c>
      <c r="C3199" s="72" t="s">
        <v>2498</v>
      </c>
      <c r="D3199" s="72" t="s">
        <v>2575</v>
      </c>
      <c r="E3199" s="72"/>
      <c r="F3199" s="72"/>
      <c r="G3199" s="72"/>
      <c r="H3199" s="72"/>
      <c r="I3199" s="72"/>
      <c r="J3199" s="72"/>
      <c r="K3199" s="203" t="s">
        <v>56</v>
      </c>
      <c r="L3199" s="386" t="s">
        <v>30</v>
      </c>
      <c r="M3199" s="203" t="s">
        <v>121</v>
      </c>
    </row>
    <row r="3200" spans="2:13">
      <c r="B3200" s="384" t="s">
        <v>2439</v>
      </c>
      <c r="C3200" s="72" t="s">
        <v>2501</v>
      </c>
      <c r="D3200" s="72" t="s">
        <v>2502</v>
      </c>
      <c r="E3200" s="72"/>
      <c r="F3200" s="72"/>
      <c r="G3200" s="72"/>
      <c r="H3200" s="72"/>
      <c r="I3200" s="72"/>
      <c r="J3200" s="72"/>
      <c r="K3200" s="203" t="s">
        <v>56</v>
      </c>
      <c r="L3200" s="386" t="s">
        <v>30</v>
      </c>
      <c r="M3200" s="203" t="s">
        <v>1698</v>
      </c>
    </row>
    <row r="3201" spans="2:13">
      <c r="B3201" s="384" t="s">
        <v>2439</v>
      </c>
      <c r="C3201" s="72" t="s">
        <v>2501</v>
      </c>
      <c r="D3201" s="72" t="s">
        <v>2577</v>
      </c>
      <c r="E3201" s="72"/>
      <c r="F3201" s="72"/>
      <c r="G3201" s="72"/>
      <c r="H3201" s="72"/>
      <c r="I3201" s="72"/>
      <c r="J3201" s="72"/>
      <c r="K3201" s="203" t="s">
        <v>56</v>
      </c>
      <c r="L3201" s="386" t="s">
        <v>30</v>
      </c>
      <c r="M3201" s="203" t="s">
        <v>121</v>
      </c>
    </row>
    <row r="3202" spans="2:13">
      <c r="B3202" s="384" t="s">
        <v>2439</v>
      </c>
      <c r="C3202" s="72" t="s">
        <v>2440</v>
      </c>
      <c r="D3202" s="72" t="s">
        <v>2579</v>
      </c>
      <c r="E3202" s="72"/>
      <c r="F3202" s="72"/>
      <c r="G3202" s="72"/>
      <c r="H3202" s="72"/>
      <c r="I3202" s="72"/>
      <c r="J3202" s="72"/>
      <c r="K3202" s="203" t="s">
        <v>56</v>
      </c>
      <c r="L3202" s="386" t="s">
        <v>30</v>
      </c>
      <c r="M3202" s="203" t="s">
        <v>121</v>
      </c>
    </row>
    <row r="3203" spans="2:13">
      <c r="B3203" s="384" t="s">
        <v>2439</v>
      </c>
      <c r="C3203" s="72" t="s">
        <v>2440</v>
      </c>
      <c r="D3203" s="72" t="s">
        <v>2581</v>
      </c>
      <c r="E3203" s="72"/>
      <c r="F3203" s="72"/>
      <c r="G3203" s="72"/>
      <c r="H3203" s="72"/>
      <c r="I3203" s="72"/>
      <c r="J3203" s="72"/>
      <c r="K3203" s="203" t="s">
        <v>56</v>
      </c>
      <c r="L3203" s="386" t="s">
        <v>30</v>
      </c>
      <c r="M3203" s="203" t="s">
        <v>121</v>
      </c>
    </row>
    <row r="3204" spans="2:13">
      <c r="B3204" s="384" t="s">
        <v>2439</v>
      </c>
      <c r="C3204" s="72" t="s">
        <v>2440</v>
      </c>
      <c r="D3204" s="72" t="s">
        <v>2504</v>
      </c>
      <c r="E3204" s="72"/>
      <c r="F3204" s="72"/>
      <c r="G3204" s="72"/>
      <c r="H3204" s="72"/>
      <c r="I3204" s="72"/>
      <c r="J3204" s="72"/>
      <c r="K3204" s="203" t="s">
        <v>56</v>
      </c>
      <c r="L3204" s="386" t="s">
        <v>30</v>
      </c>
      <c r="M3204" s="203" t="s">
        <v>1698</v>
      </c>
    </row>
    <row r="3205" spans="2:13">
      <c r="B3205" s="384" t="s">
        <v>2439</v>
      </c>
      <c r="C3205" s="72" t="s">
        <v>2440</v>
      </c>
      <c r="D3205" s="72" t="s">
        <v>2506</v>
      </c>
      <c r="E3205" s="72"/>
      <c r="F3205" s="72"/>
      <c r="G3205" s="72"/>
      <c r="H3205" s="72"/>
      <c r="I3205" s="72"/>
      <c r="J3205" s="72"/>
      <c r="K3205" s="203" t="s">
        <v>56</v>
      </c>
      <c r="L3205" s="386" t="s">
        <v>30</v>
      </c>
      <c r="M3205" s="203" t="s">
        <v>1698</v>
      </c>
    </row>
    <row r="3206" spans="2:13">
      <c r="B3206" s="384" t="s">
        <v>2439</v>
      </c>
      <c r="C3206" s="72" t="s">
        <v>2440</v>
      </c>
      <c r="D3206" s="72" t="s">
        <v>2583</v>
      </c>
      <c r="E3206" s="72"/>
      <c r="F3206" s="72"/>
      <c r="G3206" s="72"/>
      <c r="H3206" s="72"/>
      <c r="I3206" s="72"/>
      <c r="J3206" s="72"/>
      <c r="K3206" s="203" t="s">
        <v>56</v>
      </c>
      <c r="L3206" s="386" t="s">
        <v>30</v>
      </c>
      <c r="M3206" s="203" t="s">
        <v>121</v>
      </c>
    </row>
    <row r="3207" spans="2:13">
      <c r="B3207" s="384" t="s">
        <v>2439</v>
      </c>
      <c r="C3207" s="72" t="s">
        <v>2440</v>
      </c>
      <c r="D3207" s="72" t="s">
        <v>2585</v>
      </c>
      <c r="E3207" s="72"/>
      <c r="F3207" s="72"/>
      <c r="G3207" s="72"/>
      <c r="H3207" s="72"/>
      <c r="I3207" s="72"/>
      <c r="J3207" s="72"/>
      <c r="K3207" s="203" t="s">
        <v>56</v>
      </c>
      <c r="L3207" s="386" t="s">
        <v>30</v>
      </c>
      <c r="M3207" s="203" t="s">
        <v>121</v>
      </c>
    </row>
    <row r="3208" spans="2:13">
      <c r="B3208" s="384" t="s">
        <v>2439</v>
      </c>
      <c r="C3208" s="72" t="s">
        <v>2440</v>
      </c>
      <c r="D3208" s="72" t="s">
        <v>2508</v>
      </c>
      <c r="E3208" s="72"/>
      <c r="F3208" s="72"/>
      <c r="G3208" s="72"/>
      <c r="H3208" s="72"/>
      <c r="I3208" s="72"/>
      <c r="J3208" s="72"/>
      <c r="K3208" s="203" t="s">
        <v>56</v>
      </c>
      <c r="L3208" s="386" t="s">
        <v>30</v>
      </c>
      <c r="M3208" s="203" t="s">
        <v>1698</v>
      </c>
    </row>
    <row r="3209" spans="2:13">
      <c r="B3209" s="384" t="s">
        <v>2439</v>
      </c>
      <c r="C3209" s="72" t="s">
        <v>2440</v>
      </c>
      <c r="D3209" s="72" t="s">
        <v>2510</v>
      </c>
      <c r="E3209" s="72"/>
      <c r="F3209" s="72"/>
      <c r="G3209" s="72"/>
      <c r="H3209" s="72"/>
      <c r="I3209" s="72"/>
      <c r="J3209" s="72"/>
      <c r="K3209" s="203" t="s">
        <v>56</v>
      </c>
      <c r="L3209" s="386" t="s">
        <v>30</v>
      </c>
      <c r="M3209" s="203" t="s">
        <v>1698</v>
      </c>
    </row>
    <row r="3210" spans="2:13">
      <c r="B3210" s="384" t="s">
        <v>2439</v>
      </c>
      <c r="C3210" s="72" t="s">
        <v>2440</v>
      </c>
      <c r="D3210" s="72" t="s">
        <v>2587</v>
      </c>
      <c r="E3210" s="72"/>
      <c r="F3210" s="72"/>
      <c r="G3210" s="72"/>
      <c r="H3210" s="72"/>
      <c r="I3210" s="72"/>
      <c r="J3210" s="72"/>
      <c r="K3210" s="203" t="s">
        <v>56</v>
      </c>
      <c r="L3210" s="386" t="s">
        <v>30</v>
      </c>
      <c r="M3210" s="203" t="s">
        <v>121</v>
      </c>
    </row>
    <row r="3211" spans="2:13">
      <c r="B3211" s="384" t="s">
        <v>2439</v>
      </c>
      <c r="C3211" s="72" t="s">
        <v>2440</v>
      </c>
      <c r="D3211" s="72" t="s">
        <v>2589</v>
      </c>
      <c r="E3211" s="72"/>
      <c r="F3211" s="72"/>
      <c r="G3211" s="72"/>
      <c r="H3211" s="72"/>
      <c r="I3211" s="72"/>
      <c r="J3211" s="72"/>
      <c r="K3211" s="203" t="s">
        <v>56</v>
      </c>
      <c r="L3211" s="386" t="s">
        <v>30</v>
      </c>
      <c r="M3211" s="203" t="s">
        <v>121</v>
      </c>
    </row>
    <row r="3212" spans="2:13">
      <c r="B3212" s="384" t="s">
        <v>2439</v>
      </c>
      <c r="C3212" s="72" t="s">
        <v>2440</v>
      </c>
      <c r="D3212" s="72" t="s">
        <v>2591</v>
      </c>
      <c r="E3212" s="72"/>
      <c r="F3212" s="72"/>
      <c r="G3212" s="72"/>
      <c r="H3212" s="72"/>
      <c r="I3212" s="72"/>
      <c r="J3212" s="72"/>
      <c r="K3212" s="203" t="s">
        <v>56</v>
      </c>
      <c r="L3212" s="386" t="s">
        <v>30</v>
      </c>
      <c r="M3212" s="203" t="s">
        <v>121</v>
      </c>
    </row>
    <row r="3213" spans="2:13">
      <c r="B3213" s="384" t="s">
        <v>2439</v>
      </c>
      <c r="C3213" s="72" t="s">
        <v>2440</v>
      </c>
      <c r="D3213" s="72" t="s">
        <v>2593</v>
      </c>
      <c r="E3213" s="72"/>
      <c r="F3213" s="72"/>
      <c r="G3213" s="72"/>
      <c r="H3213" s="72"/>
      <c r="I3213" s="72"/>
      <c r="J3213" s="72"/>
      <c r="K3213" s="203" t="s">
        <v>56</v>
      </c>
      <c r="L3213" s="386" t="s">
        <v>30</v>
      </c>
      <c r="M3213" s="203" t="s">
        <v>121</v>
      </c>
    </row>
    <row r="3214" spans="2:13">
      <c r="B3214" s="384" t="s">
        <v>2439</v>
      </c>
      <c r="C3214" s="72" t="s">
        <v>2440</v>
      </c>
      <c r="D3214" s="72" t="s">
        <v>2512</v>
      </c>
      <c r="E3214" s="72"/>
      <c r="F3214" s="72"/>
      <c r="G3214" s="72"/>
      <c r="H3214" s="72"/>
      <c r="I3214" s="72"/>
      <c r="J3214" s="72"/>
      <c r="K3214" s="203" t="s">
        <v>56</v>
      </c>
      <c r="L3214" s="386" t="s">
        <v>30</v>
      </c>
      <c r="M3214" s="203" t="s">
        <v>1698</v>
      </c>
    </row>
    <row r="3215" spans="2:13">
      <c r="B3215" s="384" t="s">
        <v>2439</v>
      </c>
      <c r="C3215" s="72" t="s">
        <v>2440</v>
      </c>
      <c r="D3215" s="72" t="s">
        <v>2514</v>
      </c>
      <c r="E3215" s="72"/>
      <c r="F3215" s="72"/>
      <c r="G3215" s="72"/>
      <c r="H3215" s="72"/>
      <c r="I3215" s="72"/>
      <c r="J3215" s="72"/>
      <c r="K3215" s="203" t="s">
        <v>56</v>
      </c>
      <c r="L3215" s="386" t="s">
        <v>30</v>
      </c>
      <c r="M3215" s="203" t="s">
        <v>1698</v>
      </c>
    </row>
    <row r="3216" spans="2:13">
      <c r="B3216" s="384" t="s">
        <v>2439</v>
      </c>
      <c r="C3216" s="72" t="s">
        <v>2516</v>
      </c>
      <c r="D3216" s="72" t="s">
        <v>2595</v>
      </c>
      <c r="E3216" s="72"/>
      <c r="F3216" s="72"/>
      <c r="G3216" s="72"/>
      <c r="H3216" s="72"/>
      <c r="I3216" s="72"/>
      <c r="J3216" s="72"/>
      <c r="K3216" s="203" t="s">
        <v>56</v>
      </c>
      <c r="L3216" s="386" t="s">
        <v>30</v>
      </c>
      <c r="M3216" s="203" t="s">
        <v>121</v>
      </c>
    </row>
    <row r="3217" spans="2:13">
      <c r="B3217" s="384" t="s">
        <v>2439</v>
      </c>
      <c r="C3217" s="72" t="s">
        <v>2516</v>
      </c>
      <c r="D3217" s="72" t="s">
        <v>2517</v>
      </c>
      <c r="E3217" s="72"/>
      <c r="F3217" s="72"/>
      <c r="G3217" s="72"/>
      <c r="H3217" s="72"/>
      <c r="I3217" s="72"/>
      <c r="J3217" s="72"/>
      <c r="K3217" s="203" t="s">
        <v>56</v>
      </c>
      <c r="L3217" s="386" t="s">
        <v>30</v>
      </c>
      <c r="M3217" s="203" t="s">
        <v>1698</v>
      </c>
    </row>
    <row r="3218" spans="2:13">
      <c r="B3218" s="384" t="s">
        <v>2439</v>
      </c>
      <c r="C3218" s="72" t="s">
        <v>2516</v>
      </c>
      <c r="D3218" s="72" t="s">
        <v>2519</v>
      </c>
      <c r="E3218" s="72"/>
      <c r="F3218" s="72"/>
      <c r="G3218" s="72"/>
      <c r="H3218" s="72"/>
      <c r="I3218" s="72"/>
      <c r="J3218" s="72"/>
      <c r="K3218" s="203" t="s">
        <v>56</v>
      </c>
      <c r="L3218" s="386" t="s">
        <v>30</v>
      </c>
      <c r="M3218" s="203" t="s">
        <v>1698</v>
      </c>
    </row>
    <row r="3219" spans="2:13">
      <c r="B3219" s="384" t="s">
        <v>2439</v>
      </c>
      <c r="C3219" s="72" t="s">
        <v>2521</v>
      </c>
      <c r="D3219" s="72" t="s">
        <v>2597</v>
      </c>
      <c r="E3219" s="72"/>
      <c r="F3219" s="72"/>
      <c r="G3219" s="72"/>
      <c r="H3219" s="72"/>
      <c r="I3219" s="72"/>
      <c r="J3219" s="72"/>
      <c r="K3219" s="203" t="s">
        <v>56</v>
      </c>
      <c r="L3219" s="386" t="s">
        <v>30</v>
      </c>
      <c r="M3219" s="203" t="s">
        <v>121</v>
      </c>
    </row>
    <row r="3220" spans="2:13">
      <c r="B3220" s="384" t="s">
        <v>2439</v>
      </c>
      <c r="C3220" s="72" t="s">
        <v>2521</v>
      </c>
      <c r="D3220" s="72" t="s">
        <v>2599</v>
      </c>
      <c r="E3220" s="72"/>
      <c r="F3220" s="72"/>
      <c r="G3220" s="72"/>
      <c r="H3220" s="72"/>
      <c r="I3220" s="72"/>
      <c r="J3220" s="72"/>
      <c r="K3220" s="203" t="s">
        <v>56</v>
      </c>
      <c r="L3220" s="386" t="s">
        <v>30</v>
      </c>
      <c r="M3220" s="203" t="s">
        <v>121</v>
      </c>
    </row>
    <row r="3221" spans="2:13">
      <c r="B3221" s="384" t="s">
        <v>2439</v>
      </c>
      <c r="C3221" s="72" t="s">
        <v>2521</v>
      </c>
      <c r="D3221" s="72" t="s">
        <v>2522</v>
      </c>
      <c r="E3221" s="72"/>
      <c r="F3221" s="72"/>
      <c r="G3221" s="72"/>
      <c r="H3221" s="72"/>
      <c r="I3221" s="72"/>
      <c r="J3221" s="72"/>
      <c r="K3221" s="203" t="s">
        <v>56</v>
      </c>
      <c r="L3221" s="386" t="s">
        <v>30</v>
      </c>
      <c r="M3221" s="203" t="s">
        <v>1698</v>
      </c>
    </row>
    <row r="3222" spans="2:13">
      <c r="B3222" s="384" t="s">
        <v>2439</v>
      </c>
      <c r="C3222" s="72" t="s">
        <v>2521</v>
      </c>
      <c r="D3222" s="72" t="s">
        <v>2601</v>
      </c>
      <c r="E3222" s="72"/>
      <c r="F3222" s="72"/>
      <c r="G3222" s="72"/>
      <c r="H3222" s="72"/>
      <c r="I3222" s="72"/>
      <c r="J3222" s="72"/>
      <c r="K3222" s="203" t="s">
        <v>56</v>
      </c>
      <c r="L3222" s="386" t="s">
        <v>30</v>
      </c>
      <c r="M3222" s="203" t="s">
        <v>121</v>
      </c>
    </row>
    <row r="3223" spans="2:13">
      <c r="B3223" s="384" t="s">
        <v>2439</v>
      </c>
      <c r="C3223" s="72" t="s">
        <v>2521</v>
      </c>
      <c r="D3223" s="72" t="s">
        <v>2524</v>
      </c>
      <c r="E3223" s="72"/>
      <c r="F3223" s="72"/>
      <c r="G3223" s="72"/>
      <c r="H3223" s="72"/>
      <c r="I3223" s="72"/>
      <c r="J3223" s="72"/>
      <c r="K3223" s="203" t="s">
        <v>56</v>
      </c>
      <c r="L3223" s="386" t="s">
        <v>30</v>
      </c>
      <c r="M3223" s="203" t="s">
        <v>1698</v>
      </c>
    </row>
    <row r="3224" spans="2:13">
      <c r="B3224" s="384" t="s">
        <v>2439</v>
      </c>
      <c r="C3224" s="72" t="s">
        <v>2526</v>
      </c>
      <c r="D3224" s="72" t="s">
        <v>2527</v>
      </c>
      <c r="E3224" s="72"/>
      <c r="F3224" s="72"/>
      <c r="G3224" s="72"/>
      <c r="H3224" s="72"/>
      <c r="I3224" s="72"/>
      <c r="J3224" s="72"/>
      <c r="K3224" s="203" t="s">
        <v>56</v>
      </c>
      <c r="L3224" s="386" t="s">
        <v>30</v>
      </c>
      <c r="M3224" s="203" t="s">
        <v>1698</v>
      </c>
    </row>
    <row r="3225" spans="2:13">
      <c r="B3225" s="384" t="s">
        <v>2439</v>
      </c>
      <c r="C3225" s="72" t="s">
        <v>2529</v>
      </c>
      <c r="D3225" s="72" t="s">
        <v>2530</v>
      </c>
      <c r="E3225" s="72"/>
      <c r="F3225" s="72"/>
      <c r="G3225" s="72"/>
      <c r="H3225" s="72"/>
      <c r="I3225" s="72"/>
      <c r="J3225" s="72"/>
      <c r="K3225" s="203" t="s">
        <v>56</v>
      </c>
      <c r="L3225" s="386" t="s">
        <v>30</v>
      </c>
      <c r="M3225" s="203" t="s">
        <v>1698</v>
      </c>
    </row>
    <row r="3226" spans="2:13">
      <c r="B3226" s="384" t="s">
        <v>2439</v>
      </c>
      <c r="C3226" s="72" t="s">
        <v>2532</v>
      </c>
      <c r="D3226" s="72" t="s">
        <v>2533</v>
      </c>
      <c r="E3226" s="72"/>
      <c r="F3226" s="72"/>
      <c r="G3226" s="72"/>
      <c r="H3226" s="72"/>
      <c r="I3226" s="72"/>
      <c r="J3226" s="72"/>
      <c r="K3226" s="203" t="s">
        <v>56</v>
      </c>
      <c r="L3226" s="386" t="s">
        <v>30</v>
      </c>
      <c r="M3226" s="203" t="s">
        <v>1698</v>
      </c>
    </row>
    <row r="3227" spans="2:13">
      <c r="B3227" s="384" t="s">
        <v>2439</v>
      </c>
      <c r="C3227" s="72" t="s">
        <v>2532</v>
      </c>
      <c r="D3227" s="72" t="s">
        <v>2535</v>
      </c>
      <c r="E3227" s="72"/>
      <c r="F3227" s="72"/>
      <c r="G3227" s="72"/>
      <c r="H3227" s="72"/>
      <c r="I3227" s="72"/>
      <c r="J3227" s="72"/>
      <c r="K3227" s="203" t="s">
        <v>56</v>
      </c>
      <c r="L3227" s="386" t="s">
        <v>30</v>
      </c>
      <c r="M3227" s="203" t="s">
        <v>518</v>
      </c>
    </row>
    <row r="3228" spans="2:13">
      <c r="B3228" s="384" t="s">
        <v>2439</v>
      </c>
      <c r="C3228" s="72" t="s">
        <v>2446</v>
      </c>
      <c r="D3228" s="72" t="s">
        <v>2603</v>
      </c>
      <c r="E3228" s="72"/>
      <c r="F3228" s="72"/>
      <c r="G3228" s="72"/>
      <c r="H3228" s="72"/>
      <c r="I3228" s="72"/>
      <c r="J3228" s="72"/>
      <c r="K3228" s="203" t="s">
        <v>56</v>
      </c>
      <c r="L3228" s="386" t="s">
        <v>30</v>
      </c>
      <c r="M3228" s="203" t="s">
        <v>2604</v>
      </c>
    </row>
    <row r="3229" spans="2:13">
      <c r="B3229" s="384" t="s">
        <v>2439</v>
      </c>
      <c r="C3229" s="72" t="s">
        <v>2446</v>
      </c>
      <c r="D3229" s="72" t="s">
        <v>2606</v>
      </c>
      <c r="E3229" s="72"/>
      <c r="F3229" s="72"/>
      <c r="G3229" s="72"/>
      <c r="H3229" s="72"/>
      <c r="I3229" s="72"/>
      <c r="J3229" s="72"/>
      <c r="K3229" s="203" t="s">
        <v>56</v>
      </c>
      <c r="L3229" s="386" t="s">
        <v>30</v>
      </c>
      <c r="M3229" s="203" t="s">
        <v>2604</v>
      </c>
    </row>
    <row r="3230" spans="2:13">
      <c r="B3230" s="384" t="s">
        <v>2439</v>
      </c>
      <c r="C3230" s="72" t="s">
        <v>2451</v>
      </c>
      <c r="D3230" s="72" t="s">
        <v>2452</v>
      </c>
      <c r="E3230" s="72"/>
      <c r="F3230" s="72"/>
      <c r="G3230" s="72"/>
      <c r="H3230" s="72"/>
      <c r="I3230" s="72"/>
      <c r="J3230" s="72"/>
      <c r="K3230" s="203" t="s">
        <v>56</v>
      </c>
      <c r="L3230" s="386" t="s">
        <v>62</v>
      </c>
      <c r="M3230" s="203" t="s">
        <v>413</v>
      </c>
    </row>
    <row r="3231" spans="2:13">
      <c r="B3231" s="384" t="s">
        <v>2439</v>
      </c>
      <c r="C3231" s="72" t="s">
        <v>2451</v>
      </c>
      <c r="D3231" s="72" t="s">
        <v>2454</v>
      </c>
      <c r="E3231" s="72"/>
      <c r="F3231" s="72"/>
      <c r="G3231" s="72"/>
      <c r="H3231" s="72"/>
      <c r="I3231" s="72"/>
      <c r="J3231" s="72"/>
      <c r="K3231" s="203" t="s">
        <v>56</v>
      </c>
      <c r="L3231" s="386" t="s">
        <v>62</v>
      </c>
      <c r="M3231" s="203" t="s">
        <v>413</v>
      </c>
    </row>
    <row r="3232" spans="2:13">
      <c r="B3232" s="384" t="s">
        <v>2439</v>
      </c>
      <c r="C3232" s="72" t="s">
        <v>2451</v>
      </c>
      <c r="D3232" s="72" t="s">
        <v>2456</v>
      </c>
      <c r="E3232" s="72"/>
      <c r="F3232" s="72"/>
      <c r="G3232" s="72"/>
      <c r="H3232" s="72"/>
      <c r="I3232" s="72"/>
      <c r="J3232" s="72"/>
      <c r="K3232" s="203" t="s">
        <v>56</v>
      </c>
      <c r="L3232" s="386" t="s">
        <v>62</v>
      </c>
      <c r="M3232" s="203" t="s">
        <v>413</v>
      </c>
    </row>
    <row r="3233" spans="2:13">
      <c r="B3233" s="384" t="s">
        <v>2439</v>
      </c>
      <c r="C3233" s="72" t="s">
        <v>2451</v>
      </c>
      <c r="D3233" s="72" t="s">
        <v>2458</v>
      </c>
      <c r="E3233" s="72"/>
      <c r="F3233" s="72"/>
      <c r="G3233" s="72"/>
      <c r="H3233" s="72"/>
      <c r="I3233" s="72"/>
      <c r="J3233" s="72"/>
      <c r="K3233" s="203" t="s">
        <v>56</v>
      </c>
      <c r="L3233" s="386" t="s">
        <v>62</v>
      </c>
      <c r="M3233" s="203" t="s">
        <v>413</v>
      </c>
    </row>
    <row r="3234" spans="2:13">
      <c r="B3234" s="384" t="s">
        <v>2439</v>
      </c>
      <c r="C3234" s="72" t="s">
        <v>2460</v>
      </c>
      <c r="D3234" s="72" t="s">
        <v>2537</v>
      </c>
      <c r="E3234" s="72"/>
      <c r="F3234" s="72"/>
      <c r="G3234" s="72"/>
      <c r="H3234" s="72"/>
      <c r="I3234" s="72"/>
      <c r="J3234" s="72"/>
      <c r="K3234" s="203" t="s">
        <v>56</v>
      </c>
      <c r="L3234" s="386" t="s">
        <v>62</v>
      </c>
      <c r="M3234" s="203" t="s">
        <v>120</v>
      </c>
    </row>
    <row r="3235" spans="2:13">
      <c r="B3235" s="384" t="s">
        <v>2439</v>
      </c>
      <c r="C3235" s="72" t="s">
        <v>2460</v>
      </c>
      <c r="D3235" s="72" t="s">
        <v>2539</v>
      </c>
      <c r="E3235" s="72"/>
      <c r="F3235" s="72"/>
      <c r="G3235" s="72"/>
      <c r="H3235" s="72"/>
      <c r="I3235" s="72"/>
      <c r="J3235" s="72"/>
      <c r="K3235" s="203" t="s">
        <v>56</v>
      </c>
      <c r="L3235" s="386" t="s">
        <v>62</v>
      </c>
      <c r="M3235" s="203" t="s">
        <v>120</v>
      </c>
    </row>
    <row r="3236" spans="2:13">
      <c r="B3236" s="384" t="s">
        <v>2439</v>
      </c>
      <c r="C3236" s="72" t="s">
        <v>2460</v>
      </c>
      <c r="D3236" s="72" t="s">
        <v>2541</v>
      </c>
      <c r="E3236" s="72"/>
      <c r="F3236" s="72"/>
      <c r="G3236" s="72"/>
      <c r="H3236" s="72"/>
      <c r="I3236" s="72"/>
      <c r="J3236" s="72"/>
      <c r="K3236" s="203" t="s">
        <v>56</v>
      </c>
      <c r="L3236" s="386" t="s">
        <v>62</v>
      </c>
      <c r="M3236" s="203" t="s">
        <v>120</v>
      </c>
    </row>
    <row r="3237" spans="2:13">
      <c r="B3237" s="384" t="s">
        <v>2439</v>
      </c>
      <c r="C3237" s="72" t="s">
        <v>2460</v>
      </c>
      <c r="D3237" s="72" t="s">
        <v>2461</v>
      </c>
      <c r="E3237" s="72"/>
      <c r="F3237" s="72"/>
      <c r="G3237" s="72"/>
      <c r="H3237" s="72"/>
      <c r="I3237" s="72"/>
      <c r="J3237" s="72"/>
      <c r="K3237" s="203" t="s">
        <v>56</v>
      </c>
      <c r="L3237" s="386" t="s">
        <v>62</v>
      </c>
      <c r="M3237" s="203" t="s">
        <v>413</v>
      </c>
    </row>
    <row r="3238" spans="2:13">
      <c r="B3238" s="384" t="s">
        <v>2439</v>
      </c>
      <c r="C3238" s="72" t="s">
        <v>2460</v>
      </c>
      <c r="D3238" s="72" t="s">
        <v>2543</v>
      </c>
      <c r="E3238" s="72"/>
      <c r="F3238" s="72"/>
      <c r="G3238" s="72"/>
      <c r="H3238" s="72"/>
      <c r="I3238" s="72"/>
      <c r="J3238" s="72"/>
      <c r="K3238" s="203" t="s">
        <v>56</v>
      </c>
      <c r="L3238" s="386" t="s">
        <v>62</v>
      </c>
      <c r="M3238" s="203" t="s">
        <v>120</v>
      </c>
    </row>
    <row r="3239" spans="2:13">
      <c r="B3239" s="384" t="s">
        <v>2439</v>
      </c>
      <c r="C3239" s="72" t="s">
        <v>2460</v>
      </c>
      <c r="D3239" s="72" t="s">
        <v>2545</v>
      </c>
      <c r="E3239" s="72"/>
      <c r="F3239" s="72"/>
      <c r="G3239" s="72"/>
      <c r="H3239" s="72"/>
      <c r="I3239" s="72"/>
      <c r="J3239" s="72"/>
      <c r="K3239" s="203" t="s">
        <v>56</v>
      </c>
      <c r="L3239" s="386" t="s">
        <v>62</v>
      </c>
      <c r="M3239" s="203" t="s">
        <v>120</v>
      </c>
    </row>
    <row r="3240" spans="2:13">
      <c r="B3240" s="384" t="s">
        <v>2439</v>
      </c>
      <c r="C3240" s="72" t="s">
        <v>2460</v>
      </c>
      <c r="D3240" s="72" t="s">
        <v>2547</v>
      </c>
      <c r="E3240" s="72"/>
      <c r="F3240" s="72"/>
      <c r="G3240" s="72"/>
      <c r="H3240" s="72"/>
      <c r="I3240" s="72"/>
      <c r="J3240" s="72"/>
      <c r="K3240" s="203" t="s">
        <v>56</v>
      </c>
      <c r="L3240" s="386" t="s">
        <v>62</v>
      </c>
      <c r="M3240" s="203" t="s">
        <v>120</v>
      </c>
    </row>
    <row r="3241" spans="2:13">
      <c r="B3241" s="384" t="s">
        <v>2439</v>
      </c>
      <c r="C3241" s="72" t="s">
        <v>2463</v>
      </c>
      <c r="D3241" s="72" t="s">
        <v>2464</v>
      </c>
      <c r="E3241" s="72"/>
      <c r="F3241" s="72"/>
      <c r="G3241" s="72"/>
      <c r="H3241" s="72"/>
      <c r="I3241" s="72"/>
      <c r="J3241" s="72"/>
      <c r="K3241" s="203" t="s">
        <v>56</v>
      </c>
      <c r="L3241" s="386" t="s">
        <v>62</v>
      </c>
      <c r="M3241" s="203" t="s">
        <v>413</v>
      </c>
    </row>
    <row r="3242" spans="2:13">
      <c r="B3242" s="384" t="s">
        <v>2439</v>
      </c>
      <c r="C3242" s="72" t="s">
        <v>2466</v>
      </c>
      <c r="D3242" s="72" t="s">
        <v>2467</v>
      </c>
      <c r="E3242" s="72"/>
      <c r="F3242" s="72"/>
      <c r="G3242" s="72"/>
      <c r="H3242" s="72"/>
      <c r="I3242" s="72"/>
      <c r="J3242" s="72"/>
      <c r="K3242" s="203" t="s">
        <v>56</v>
      </c>
      <c r="L3242" s="386" t="s">
        <v>62</v>
      </c>
      <c r="M3242" s="203" t="s">
        <v>413</v>
      </c>
    </row>
    <row r="3243" spans="2:13">
      <c r="B3243" s="384" t="s">
        <v>2439</v>
      </c>
      <c r="C3243" s="72" t="s">
        <v>2469</v>
      </c>
      <c r="D3243" s="72" t="s">
        <v>2470</v>
      </c>
      <c r="E3243" s="72"/>
      <c r="F3243" s="72"/>
      <c r="G3243" s="72"/>
      <c r="H3243" s="72"/>
      <c r="I3243" s="72"/>
      <c r="J3243" s="72"/>
      <c r="K3243" s="203" t="s">
        <v>56</v>
      </c>
      <c r="L3243" s="386" t="s">
        <v>62</v>
      </c>
      <c r="M3243" s="203" t="s">
        <v>413</v>
      </c>
    </row>
    <row r="3244" spans="2:13">
      <c r="B3244" s="391" t="s">
        <v>2439</v>
      </c>
      <c r="C3244" s="73" t="s">
        <v>2469</v>
      </c>
      <c r="D3244" s="73" t="s">
        <v>2474</v>
      </c>
      <c r="E3244" s="73"/>
      <c r="F3244" s="73"/>
      <c r="G3244" s="73"/>
      <c r="H3244" s="73"/>
      <c r="I3244" s="73"/>
      <c r="J3244" s="73"/>
      <c r="K3244" s="312" t="s">
        <v>490</v>
      </c>
      <c r="L3244" s="386" t="s">
        <v>62</v>
      </c>
      <c r="M3244" s="312" t="s">
        <v>2475</v>
      </c>
    </row>
    <row r="3245" spans="2:13">
      <c r="B3245" s="384" t="s">
        <v>2439</v>
      </c>
      <c r="C3245" s="72" t="s">
        <v>2469</v>
      </c>
      <c r="D3245" s="72" t="s">
        <v>2472</v>
      </c>
      <c r="E3245" s="72"/>
      <c r="F3245" s="72"/>
      <c r="G3245" s="72"/>
      <c r="H3245" s="72"/>
      <c r="I3245" s="72"/>
      <c r="J3245" s="72"/>
      <c r="K3245" s="203" t="s">
        <v>56</v>
      </c>
      <c r="L3245" s="386" t="s">
        <v>62</v>
      </c>
      <c r="M3245" s="203" t="s">
        <v>413</v>
      </c>
    </row>
    <row r="3246" spans="2:13">
      <c r="B3246" s="72" t="s">
        <v>2439</v>
      </c>
      <c r="C3246" s="72" t="s">
        <v>2443</v>
      </c>
      <c r="D3246" s="72" t="s">
        <v>2444</v>
      </c>
      <c r="E3246" s="72"/>
      <c r="F3246" s="72"/>
      <c r="G3246" s="72"/>
      <c r="H3246" s="72"/>
      <c r="I3246" s="72"/>
      <c r="J3246" s="86"/>
      <c r="K3246" s="38" t="s">
        <v>56</v>
      </c>
      <c r="L3246" s="373" t="s">
        <v>30</v>
      </c>
      <c r="M3246" s="38" t="s">
        <v>413</v>
      </c>
    </row>
    <row r="3247" spans="2:13">
      <c r="B3247" s="72" t="s">
        <v>2439</v>
      </c>
      <c r="C3247" s="72" t="s">
        <v>2446</v>
      </c>
      <c r="D3247" s="72" t="s">
        <v>2447</v>
      </c>
      <c r="E3247" s="72"/>
      <c r="F3247" s="72"/>
      <c r="G3247" s="72"/>
      <c r="H3247" s="72"/>
      <c r="I3247" s="72"/>
      <c r="J3247" s="86"/>
      <c r="K3247" s="38" t="s">
        <v>56</v>
      </c>
      <c r="L3247" s="373" t="s">
        <v>30</v>
      </c>
      <c r="M3247" s="38" t="s">
        <v>413</v>
      </c>
    </row>
    <row r="3248" spans="2:13">
      <c r="B3248" s="72" t="s">
        <v>2439</v>
      </c>
      <c r="C3248" s="72" t="s">
        <v>2446</v>
      </c>
      <c r="D3248" s="72" t="s">
        <v>2449</v>
      </c>
      <c r="E3248" s="72"/>
      <c r="F3248" s="72"/>
      <c r="G3248" s="72"/>
      <c r="H3248" s="72"/>
      <c r="I3248" s="72"/>
      <c r="J3248" s="86"/>
      <c r="K3248" s="38" t="s">
        <v>56</v>
      </c>
      <c r="L3248" s="373" t="s">
        <v>30</v>
      </c>
      <c r="M3248" s="38" t="s">
        <v>413</v>
      </c>
    </row>
    <row r="3249" spans="2:13">
      <c r="B3249" s="384" t="s">
        <v>2608</v>
      </c>
      <c r="C3249" s="72" t="s">
        <v>2629</v>
      </c>
      <c r="D3249" s="72" t="s">
        <v>2630</v>
      </c>
      <c r="E3249" s="72"/>
      <c r="F3249" s="72"/>
      <c r="G3249" s="72"/>
      <c r="H3249" s="72"/>
      <c r="I3249" s="72"/>
      <c r="J3249" s="86"/>
      <c r="K3249" s="38" t="s">
        <v>71</v>
      </c>
      <c r="L3249" s="377" t="s">
        <v>30</v>
      </c>
      <c r="M3249" s="38" t="s">
        <v>123</v>
      </c>
    </row>
    <row r="3250" spans="2:13">
      <c r="B3250" s="72" t="s">
        <v>2608</v>
      </c>
      <c r="C3250" s="72" t="s">
        <v>2646</v>
      </c>
      <c r="D3250" s="72" t="s">
        <v>2647</v>
      </c>
      <c r="E3250" s="72"/>
      <c r="F3250" s="72"/>
      <c r="G3250" s="72"/>
      <c r="H3250" s="72"/>
      <c r="I3250" s="72"/>
      <c r="J3250" s="86"/>
      <c r="K3250" s="38" t="s">
        <v>56</v>
      </c>
      <c r="L3250" s="373" t="s">
        <v>28</v>
      </c>
      <c r="M3250" s="38" t="s">
        <v>413</v>
      </c>
    </row>
    <row r="3251" spans="2:13">
      <c r="B3251" s="72" t="s">
        <v>2608</v>
      </c>
      <c r="C3251" s="72" t="s">
        <v>2646</v>
      </c>
      <c r="D3251" s="72" t="s">
        <v>2649</v>
      </c>
      <c r="E3251" s="72"/>
      <c r="F3251" s="72"/>
      <c r="G3251" s="72"/>
      <c r="H3251" s="72"/>
      <c r="I3251" s="72"/>
      <c r="J3251" s="86"/>
      <c r="K3251" s="38" t="s">
        <v>56</v>
      </c>
      <c r="L3251" s="373" t="s">
        <v>28</v>
      </c>
      <c r="M3251" s="38" t="s">
        <v>413</v>
      </c>
    </row>
    <row r="3252" spans="2:13">
      <c r="B3252" s="72" t="s">
        <v>2608</v>
      </c>
      <c r="C3252" s="72" t="s">
        <v>2651</v>
      </c>
      <c r="D3252" s="72" t="s">
        <v>2652</v>
      </c>
      <c r="E3252" s="72"/>
      <c r="F3252" s="72"/>
      <c r="G3252" s="72"/>
      <c r="H3252" s="72"/>
      <c r="I3252" s="72"/>
      <c r="J3252" s="86"/>
      <c r="K3252" s="38" t="s">
        <v>1600</v>
      </c>
      <c r="L3252" s="373" t="s">
        <v>28</v>
      </c>
      <c r="M3252" s="38" t="s">
        <v>413</v>
      </c>
    </row>
    <row r="3253" spans="2:13">
      <c r="B3253" s="72" t="s">
        <v>2608</v>
      </c>
      <c r="C3253" s="72" t="s">
        <v>2612</v>
      </c>
      <c r="D3253" s="72" t="s">
        <v>2654</v>
      </c>
      <c r="E3253" s="72"/>
      <c r="F3253" s="72"/>
      <c r="G3253" s="72"/>
      <c r="H3253" s="72"/>
      <c r="I3253" s="72"/>
      <c r="J3253" s="86"/>
      <c r="K3253" s="38" t="s">
        <v>56</v>
      </c>
      <c r="L3253" s="373" t="s">
        <v>28</v>
      </c>
      <c r="M3253" s="38" t="s">
        <v>413</v>
      </c>
    </row>
    <row r="3254" spans="2:13">
      <c r="B3254" s="72" t="s">
        <v>2608</v>
      </c>
      <c r="C3254" s="72" t="s">
        <v>2656</v>
      </c>
      <c r="D3254" s="72" t="s">
        <v>2657</v>
      </c>
      <c r="E3254" s="72"/>
      <c r="F3254" s="72"/>
      <c r="G3254" s="72"/>
      <c r="H3254" s="72"/>
      <c r="I3254" s="72"/>
      <c r="J3254" s="86"/>
      <c r="K3254" s="38" t="s">
        <v>56</v>
      </c>
      <c r="L3254" s="373" t="s">
        <v>30</v>
      </c>
      <c r="M3254" s="38" t="s">
        <v>413</v>
      </c>
    </row>
    <row r="3255" spans="2:13">
      <c r="B3255" s="72" t="s">
        <v>2608</v>
      </c>
      <c r="C3255" s="72" t="s">
        <v>2656</v>
      </c>
      <c r="D3255" s="72" t="s">
        <v>2659</v>
      </c>
      <c r="E3255" s="72"/>
      <c r="F3255" s="72"/>
      <c r="G3255" s="72"/>
      <c r="H3255" s="72"/>
      <c r="I3255" s="72"/>
      <c r="J3255" s="86"/>
      <c r="K3255" s="38" t="s">
        <v>56</v>
      </c>
      <c r="L3255" s="373" t="s">
        <v>30</v>
      </c>
      <c r="M3255" s="38" t="s">
        <v>413</v>
      </c>
    </row>
    <row r="3256" spans="2:13">
      <c r="B3256" s="72" t="s">
        <v>2608</v>
      </c>
      <c r="C3256" s="72" t="s">
        <v>2661</v>
      </c>
      <c r="D3256" s="72" t="s">
        <v>2662</v>
      </c>
      <c r="E3256" s="72"/>
      <c r="F3256" s="72"/>
      <c r="G3256" s="72"/>
      <c r="H3256" s="72"/>
      <c r="I3256" s="72"/>
      <c r="J3256" s="86"/>
      <c r="K3256" s="38" t="s">
        <v>490</v>
      </c>
      <c r="L3256" s="373" t="s">
        <v>30</v>
      </c>
      <c r="M3256" s="38" t="s">
        <v>413</v>
      </c>
    </row>
    <row r="3257" spans="2:13">
      <c r="B3257" s="72" t="s">
        <v>2608</v>
      </c>
      <c r="C3257" s="72" t="s">
        <v>2664</v>
      </c>
      <c r="D3257" s="72" t="s">
        <v>2665</v>
      </c>
      <c r="E3257" s="72"/>
      <c r="F3257" s="72"/>
      <c r="G3257" s="72"/>
      <c r="H3257" s="72"/>
      <c r="I3257" s="72"/>
      <c r="J3257" s="86"/>
      <c r="K3257" s="38" t="s">
        <v>56</v>
      </c>
      <c r="L3257" s="373" t="s">
        <v>30</v>
      </c>
      <c r="M3257" s="38" t="s">
        <v>413</v>
      </c>
    </row>
    <row r="3258" spans="2:13">
      <c r="B3258" s="72" t="s">
        <v>2608</v>
      </c>
      <c r="C3258" s="72" t="s">
        <v>2667</v>
      </c>
      <c r="D3258" s="72" t="s">
        <v>2668</v>
      </c>
      <c r="E3258" s="72"/>
      <c r="F3258" s="72"/>
      <c r="G3258" s="72"/>
      <c r="H3258" s="72"/>
      <c r="I3258" s="72"/>
      <c r="J3258" s="86"/>
      <c r="K3258" s="38" t="s">
        <v>56</v>
      </c>
      <c r="L3258" s="373" t="s">
        <v>30</v>
      </c>
      <c r="M3258" s="38" t="s">
        <v>413</v>
      </c>
    </row>
    <row r="3259" spans="2:13">
      <c r="B3259" s="72" t="s">
        <v>2608</v>
      </c>
      <c r="C3259" s="72" t="s">
        <v>2670</v>
      </c>
      <c r="D3259" s="72" t="s">
        <v>2671</v>
      </c>
      <c r="E3259" s="72"/>
      <c r="F3259" s="72"/>
      <c r="G3259" s="72"/>
      <c r="H3259" s="72"/>
      <c r="I3259" s="72"/>
      <c r="J3259" s="86"/>
      <c r="K3259" s="38" t="s">
        <v>56</v>
      </c>
      <c r="L3259" s="373" t="s">
        <v>30</v>
      </c>
      <c r="M3259" s="38" t="s">
        <v>413</v>
      </c>
    </row>
    <row r="3260" spans="2:13">
      <c r="B3260" s="72" t="s">
        <v>2608</v>
      </c>
      <c r="C3260" s="72" t="s">
        <v>2670</v>
      </c>
      <c r="D3260" s="72" t="s">
        <v>2673</v>
      </c>
      <c r="E3260" s="72"/>
      <c r="F3260" s="72"/>
      <c r="G3260" s="72"/>
      <c r="H3260" s="72"/>
      <c r="I3260" s="72"/>
      <c r="J3260" s="86"/>
      <c r="K3260" s="38" t="s">
        <v>56</v>
      </c>
      <c r="L3260" s="373" t="s">
        <v>30</v>
      </c>
      <c r="M3260" s="38" t="s">
        <v>413</v>
      </c>
    </row>
    <row r="3261" spans="2:13">
      <c r="B3261" s="72" t="s">
        <v>2608</v>
      </c>
      <c r="C3261" s="72" t="s">
        <v>2670</v>
      </c>
      <c r="D3261" s="72" t="s">
        <v>2675</v>
      </c>
      <c r="E3261" s="72"/>
      <c r="F3261" s="72"/>
      <c r="G3261" s="72"/>
      <c r="H3261" s="72"/>
      <c r="I3261" s="72"/>
      <c r="J3261" s="86"/>
      <c r="K3261" s="38" t="s">
        <v>56</v>
      </c>
      <c r="L3261" s="373" t="s">
        <v>30</v>
      </c>
      <c r="M3261" s="38" t="s">
        <v>413</v>
      </c>
    </row>
    <row r="3262" spans="2:13">
      <c r="B3262" s="72" t="s">
        <v>2608</v>
      </c>
      <c r="C3262" s="72" t="s">
        <v>2677</v>
      </c>
      <c r="D3262" s="72" t="s">
        <v>2678</v>
      </c>
      <c r="E3262" s="72"/>
      <c r="F3262" s="72"/>
      <c r="G3262" s="72"/>
      <c r="H3262" s="72"/>
      <c r="I3262" s="72"/>
      <c r="J3262" s="86"/>
      <c r="K3262" s="38" t="s">
        <v>56</v>
      </c>
      <c r="L3262" s="373" t="s">
        <v>62</v>
      </c>
      <c r="M3262" s="38" t="s">
        <v>413</v>
      </c>
    </row>
    <row r="3263" spans="2:13">
      <c r="B3263" s="72" t="s">
        <v>2608</v>
      </c>
      <c r="C3263" s="72" t="s">
        <v>2680</v>
      </c>
      <c r="D3263" s="72" t="s">
        <v>2681</v>
      </c>
      <c r="E3263" s="72"/>
      <c r="F3263" s="72"/>
      <c r="G3263" s="72"/>
      <c r="H3263" s="72"/>
      <c r="I3263" s="72"/>
      <c r="J3263" s="86"/>
      <c r="K3263" s="38" t="s">
        <v>1600</v>
      </c>
      <c r="L3263" s="373" t="s">
        <v>28</v>
      </c>
      <c r="M3263" s="38" t="s">
        <v>518</v>
      </c>
    </row>
    <row r="3264" spans="2:13">
      <c r="B3264" s="72" t="s">
        <v>2608</v>
      </c>
      <c r="C3264" s="72" t="s">
        <v>2615</v>
      </c>
      <c r="D3264" s="72" t="s">
        <v>2683</v>
      </c>
      <c r="E3264" s="72"/>
      <c r="F3264" s="72"/>
      <c r="G3264" s="72"/>
      <c r="H3264" s="72"/>
      <c r="I3264" s="72"/>
      <c r="J3264" s="86"/>
      <c r="K3264" s="38" t="s">
        <v>56</v>
      </c>
      <c r="L3264" s="373" t="s">
        <v>28</v>
      </c>
      <c r="M3264" s="38" t="s">
        <v>518</v>
      </c>
    </row>
    <row r="3265" spans="2:13">
      <c r="B3265" s="72" t="s">
        <v>2608</v>
      </c>
      <c r="C3265" s="72" t="s">
        <v>2615</v>
      </c>
      <c r="D3265" s="72" t="s">
        <v>2685</v>
      </c>
      <c r="E3265" s="72"/>
      <c r="F3265" s="72"/>
      <c r="G3265" s="72"/>
      <c r="H3265" s="72"/>
      <c r="I3265" s="72"/>
      <c r="J3265" s="86"/>
      <c r="K3265" s="38" t="s">
        <v>56</v>
      </c>
      <c r="L3265" s="373" t="s">
        <v>28</v>
      </c>
      <c r="M3265" s="38" t="s">
        <v>518</v>
      </c>
    </row>
    <row r="3266" spans="2:13">
      <c r="B3266" s="72" t="s">
        <v>2608</v>
      </c>
      <c r="C3266" s="72" t="s">
        <v>2687</v>
      </c>
      <c r="D3266" s="72" t="s">
        <v>2688</v>
      </c>
      <c r="E3266" s="72"/>
      <c r="F3266" s="72"/>
      <c r="G3266" s="72"/>
      <c r="H3266" s="72"/>
      <c r="I3266" s="72"/>
      <c r="J3266" s="86"/>
      <c r="K3266" s="38" t="s">
        <v>56</v>
      </c>
      <c r="L3266" s="373" t="s">
        <v>30</v>
      </c>
      <c r="M3266" s="38" t="s">
        <v>518</v>
      </c>
    </row>
    <row r="3267" spans="2:13">
      <c r="B3267" s="72" t="s">
        <v>2608</v>
      </c>
      <c r="C3267" s="72" t="s">
        <v>2690</v>
      </c>
      <c r="D3267" s="72" t="s">
        <v>2691</v>
      </c>
      <c r="E3267" s="72"/>
      <c r="F3267" s="72"/>
      <c r="G3267" s="72"/>
      <c r="H3267" s="72"/>
      <c r="I3267" s="72"/>
      <c r="J3267" s="86"/>
      <c r="K3267" s="38" t="s">
        <v>56</v>
      </c>
      <c r="L3267" s="373" t="s">
        <v>28</v>
      </c>
      <c r="M3267" s="38" t="s">
        <v>120</v>
      </c>
    </row>
    <row r="3268" spans="2:13">
      <c r="B3268" s="72" t="s">
        <v>2608</v>
      </c>
      <c r="C3268" s="72" t="s">
        <v>2690</v>
      </c>
      <c r="D3268" s="72" t="s">
        <v>2693</v>
      </c>
      <c r="E3268" s="72"/>
      <c r="F3268" s="72"/>
      <c r="G3268" s="72"/>
      <c r="H3268" s="72"/>
      <c r="I3268" s="72"/>
      <c r="J3268" s="86"/>
      <c r="K3268" s="38" t="s">
        <v>56</v>
      </c>
      <c r="L3268" s="373" t="s">
        <v>28</v>
      </c>
      <c r="M3268" s="38" t="s">
        <v>120</v>
      </c>
    </row>
    <row r="3269" spans="2:13">
      <c r="B3269" s="72" t="s">
        <v>2608</v>
      </c>
      <c r="C3269" s="72" t="s">
        <v>2646</v>
      </c>
      <c r="D3269" s="72" t="s">
        <v>2695</v>
      </c>
      <c r="E3269" s="72"/>
      <c r="F3269" s="72"/>
      <c r="G3269" s="72"/>
      <c r="H3269" s="72"/>
      <c r="I3269" s="72"/>
      <c r="J3269" s="86"/>
      <c r="K3269" s="38" t="s">
        <v>56</v>
      </c>
      <c r="L3269" s="373" t="s">
        <v>28</v>
      </c>
      <c r="M3269" s="38" t="s">
        <v>120</v>
      </c>
    </row>
    <row r="3270" spans="2:13">
      <c r="B3270" s="72" t="s">
        <v>2608</v>
      </c>
      <c r="C3270" s="72" t="s">
        <v>2609</v>
      </c>
      <c r="D3270" s="72" t="s">
        <v>2697</v>
      </c>
      <c r="E3270" s="72"/>
      <c r="F3270" s="72"/>
      <c r="G3270" s="72"/>
      <c r="H3270" s="72"/>
      <c r="I3270" s="72"/>
      <c r="J3270" s="86"/>
      <c r="K3270" s="38" t="s">
        <v>56</v>
      </c>
      <c r="L3270" s="373" t="s">
        <v>28</v>
      </c>
      <c r="M3270" s="38" t="s">
        <v>120</v>
      </c>
    </row>
    <row r="3271" spans="2:13">
      <c r="B3271" s="72" t="s">
        <v>2608</v>
      </c>
      <c r="C3271" s="72" t="s">
        <v>2699</v>
      </c>
      <c r="D3271" s="72" t="s">
        <v>2700</v>
      </c>
      <c r="E3271" s="72"/>
      <c r="F3271" s="72"/>
      <c r="G3271" s="72"/>
      <c r="H3271" s="72"/>
      <c r="I3271" s="72"/>
      <c r="J3271" s="86"/>
      <c r="K3271" s="38" t="s">
        <v>56</v>
      </c>
      <c r="L3271" s="373" t="s">
        <v>30</v>
      </c>
      <c r="M3271" s="38" t="s">
        <v>120</v>
      </c>
    </row>
    <row r="3272" spans="2:13">
      <c r="B3272" s="72" t="s">
        <v>2608</v>
      </c>
      <c r="C3272" s="72" t="s">
        <v>2702</v>
      </c>
      <c r="D3272" s="72" t="s">
        <v>2703</v>
      </c>
      <c r="E3272" s="72"/>
      <c r="F3272" s="72"/>
      <c r="G3272" s="72"/>
      <c r="H3272" s="72"/>
      <c r="I3272" s="72"/>
      <c r="J3272" s="86"/>
      <c r="K3272" s="38" t="s">
        <v>56</v>
      </c>
      <c r="L3272" s="373" t="s">
        <v>30</v>
      </c>
      <c r="M3272" s="38" t="s">
        <v>120</v>
      </c>
    </row>
    <row r="3273" spans="2:13">
      <c r="B3273" s="72" t="s">
        <v>2608</v>
      </c>
      <c r="C3273" s="72" t="s">
        <v>2705</v>
      </c>
      <c r="D3273" s="72" t="s">
        <v>2706</v>
      </c>
      <c r="E3273" s="72"/>
      <c r="F3273" s="72"/>
      <c r="G3273" s="72"/>
      <c r="H3273" s="72"/>
      <c r="I3273" s="72"/>
      <c r="J3273" s="86"/>
      <c r="K3273" s="38" t="s">
        <v>56</v>
      </c>
      <c r="L3273" s="373" t="s">
        <v>30</v>
      </c>
      <c r="M3273" s="38" t="s">
        <v>120</v>
      </c>
    </row>
    <row r="3274" spans="2:13">
      <c r="B3274" s="72" t="s">
        <v>2608</v>
      </c>
      <c r="C3274" s="72" t="s">
        <v>2705</v>
      </c>
      <c r="D3274" s="72" t="s">
        <v>2708</v>
      </c>
      <c r="E3274" s="72"/>
      <c r="F3274" s="72"/>
      <c r="G3274" s="72"/>
      <c r="H3274" s="72"/>
      <c r="I3274" s="72"/>
      <c r="J3274" s="86"/>
      <c r="K3274" s="38" t="s">
        <v>56</v>
      </c>
      <c r="L3274" s="373" t="s">
        <v>30</v>
      </c>
      <c r="M3274" s="38" t="s">
        <v>120</v>
      </c>
    </row>
    <row r="3275" spans="2:13">
      <c r="B3275" s="72" t="s">
        <v>2608</v>
      </c>
      <c r="C3275" s="72" t="s">
        <v>2664</v>
      </c>
      <c r="D3275" s="72" t="s">
        <v>2710</v>
      </c>
      <c r="E3275" s="72"/>
      <c r="F3275" s="72"/>
      <c r="G3275" s="72"/>
      <c r="H3275" s="72"/>
      <c r="I3275" s="72"/>
      <c r="J3275" s="86"/>
      <c r="K3275" s="38" t="s">
        <v>56</v>
      </c>
      <c r="L3275" s="373" t="s">
        <v>30</v>
      </c>
      <c r="M3275" s="38" t="s">
        <v>120</v>
      </c>
    </row>
    <row r="3276" spans="2:13">
      <c r="B3276" s="72" t="s">
        <v>2608</v>
      </c>
      <c r="C3276" s="72" t="s">
        <v>2687</v>
      </c>
      <c r="D3276" s="72" t="s">
        <v>2712</v>
      </c>
      <c r="E3276" s="72"/>
      <c r="F3276" s="72"/>
      <c r="G3276" s="72"/>
      <c r="H3276" s="72"/>
      <c r="I3276" s="72"/>
      <c r="J3276" s="86"/>
      <c r="K3276" s="38" t="s">
        <v>869</v>
      </c>
      <c r="L3276" s="373" t="s">
        <v>30</v>
      </c>
      <c r="M3276" s="38" t="s">
        <v>121</v>
      </c>
    </row>
    <row r="3277" spans="2:13">
      <c r="B3277" s="72" t="s">
        <v>2608</v>
      </c>
      <c r="C3277" s="72" t="s">
        <v>2714</v>
      </c>
      <c r="D3277" s="72" t="s">
        <v>2715</v>
      </c>
      <c r="E3277" s="72"/>
      <c r="F3277" s="72"/>
      <c r="G3277" s="72"/>
      <c r="H3277" s="72"/>
      <c r="I3277" s="72"/>
      <c r="J3277" s="86"/>
      <c r="K3277" s="38" t="s">
        <v>56</v>
      </c>
      <c r="L3277" s="373" t="s">
        <v>30</v>
      </c>
      <c r="M3277" s="38" t="s">
        <v>121</v>
      </c>
    </row>
    <row r="3278" spans="2:13">
      <c r="B3278" s="72" t="s">
        <v>2608</v>
      </c>
      <c r="C3278" s="72" t="s">
        <v>2717</v>
      </c>
      <c r="D3278" s="72" t="s">
        <v>2718</v>
      </c>
      <c r="E3278" s="72"/>
      <c r="F3278" s="72"/>
      <c r="G3278" s="72"/>
      <c r="H3278" s="72"/>
      <c r="I3278" s="72"/>
      <c r="J3278" s="86"/>
      <c r="K3278" s="38" t="s">
        <v>56</v>
      </c>
      <c r="L3278" s="373" t="s">
        <v>30</v>
      </c>
      <c r="M3278" s="38" t="s">
        <v>121</v>
      </c>
    </row>
    <row r="3279" spans="2:13">
      <c r="B3279" s="72" t="s">
        <v>2608</v>
      </c>
      <c r="C3279" s="72" t="s">
        <v>2717</v>
      </c>
      <c r="D3279" s="72" t="s">
        <v>2720</v>
      </c>
      <c r="E3279" s="72"/>
      <c r="F3279" s="72"/>
      <c r="G3279" s="72"/>
      <c r="H3279" s="72"/>
      <c r="I3279" s="72"/>
      <c r="J3279" s="86"/>
      <c r="K3279" s="38" t="s">
        <v>56</v>
      </c>
      <c r="L3279" s="373" t="s">
        <v>30</v>
      </c>
      <c r="M3279" s="38" t="s">
        <v>1898</v>
      </c>
    </row>
    <row r="3280" spans="2:13">
      <c r="B3280" s="384" t="s">
        <v>2608</v>
      </c>
      <c r="C3280" s="72" t="s">
        <v>2705</v>
      </c>
      <c r="D3280" s="72" t="s">
        <v>2722</v>
      </c>
      <c r="E3280" s="72"/>
      <c r="F3280" s="72"/>
      <c r="G3280" s="72"/>
      <c r="H3280" s="72"/>
      <c r="I3280" s="72"/>
      <c r="J3280" s="86"/>
      <c r="K3280" s="38" t="s">
        <v>56</v>
      </c>
      <c r="L3280" s="377" t="s">
        <v>30</v>
      </c>
      <c r="M3280" s="38" t="s">
        <v>124</v>
      </c>
    </row>
    <row r="3281" spans="2:13">
      <c r="B3281" s="384" t="s">
        <v>2608</v>
      </c>
      <c r="C3281" s="72" t="s">
        <v>2729</v>
      </c>
      <c r="D3281" s="72" t="s">
        <v>2730</v>
      </c>
      <c r="E3281" s="72"/>
      <c r="F3281" s="72"/>
      <c r="G3281" s="72"/>
      <c r="H3281" s="72"/>
      <c r="I3281" s="72"/>
      <c r="J3281" s="86"/>
      <c r="K3281" s="38" t="s">
        <v>91</v>
      </c>
      <c r="L3281" s="377" t="s">
        <v>30</v>
      </c>
      <c r="M3281" s="38"/>
    </row>
    <row r="3282" spans="2:13">
      <c r="B3282" s="384" t="s">
        <v>2608</v>
      </c>
      <c r="C3282" s="72" t="s">
        <v>2729</v>
      </c>
      <c r="D3282" s="72" t="s">
        <v>2732</v>
      </c>
      <c r="E3282" s="72"/>
      <c r="F3282" s="72"/>
      <c r="G3282" s="72"/>
      <c r="H3282" s="72"/>
      <c r="I3282" s="72"/>
      <c r="J3282" s="86"/>
      <c r="K3282" s="38" t="s">
        <v>91</v>
      </c>
      <c r="L3282" s="377" t="s">
        <v>30</v>
      </c>
      <c r="M3282" s="38"/>
    </row>
    <row r="3283" spans="2:13">
      <c r="B3283" s="384" t="s">
        <v>2608</v>
      </c>
      <c r="C3283" s="72" t="s">
        <v>2729</v>
      </c>
      <c r="D3283" s="72" t="s">
        <v>2734</v>
      </c>
      <c r="E3283" s="72"/>
      <c r="F3283" s="72"/>
      <c r="G3283" s="72"/>
      <c r="H3283" s="72"/>
      <c r="I3283" s="72"/>
      <c r="J3283" s="86"/>
      <c r="K3283" s="38" t="s">
        <v>91</v>
      </c>
      <c r="L3283" s="377" t="s">
        <v>30</v>
      </c>
      <c r="M3283" s="38"/>
    </row>
    <row r="3284" spans="2:13">
      <c r="B3284" s="384" t="s">
        <v>2608</v>
      </c>
      <c r="C3284" s="72" t="s">
        <v>2729</v>
      </c>
      <c r="D3284" s="72" t="s">
        <v>2736</v>
      </c>
      <c r="E3284" s="72"/>
      <c r="F3284" s="72"/>
      <c r="G3284" s="72"/>
      <c r="H3284" s="72"/>
      <c r="I3284" s="72"/>
      <c r="J3284" s="86"/>
      <c r="K3284" s="38" t="s">
        <v>91</v>
      </c>
      <c r="L3284" s="377" t="s">
        <v>30</v>
      </c>
      <c r="M3284" s="38"/>
    </row>
    <row r="3285" spans="2:13">
      <c r="B3285" s="384" t="s">
        <v>2608</v>
      </c>
      <c r="C3285" s="72" t="s">
        <v>2729</v>
      </c>
      <c r="D3285" s="72" t="s">
        <v>2738</v>
      </c>
      <c r="E3285" s="72"/>
      <c r="F3285" s="72"/>
      <c r="G3285" s="72"/>
      <c r="H3285" s="72"/>
      <c r="I3285" s="72"/>
      <c r="J3285" s="86"/>
      <c r="K3285" s="38" t="s">
        <v>91</v>
      </c>
      <c r="L3285" s="377" t="s">
        <v>30</v>
      </c>
      <c r="M3285" s="38"/>
    </row>
    <row r="3286" spans="2:13">
      <c r="B3286" s="384" t="s">
        <v>2608</v>
      </c>
      <c r="C3286" s="72" t="s">
        <v>2729</v>
      </c>
      <c r="D3286" s="72" t="s">
        <v>2740</v>
      </c>
      <c r="E3286" s="72"/>
      <c r="F3286" s="72"/>
      <c r="G3286" s="72"/>
      <c r="H3286" s="72"/>
      <c r="I3286" s="72"/>
      <c r="J3286" s="86"/>
      <c r="K3286" s="38" t="s">
        <v>91</v>
      </c>
      <c r="L3286" s="377" t="s">
        <v>30</v>
      </c>
      <c r="M3286" s="38"/>
    </row>
    <row r="3287" spans="2:13">
      <c r="B3287" s="384" t="s">
        <v>2608</v>
      </c>
      <c r="C3287" s="72" t="s">
        <v>2729</v>
      </c>
      <c r="D3287" s="72" t="s">
        <v>2742</v>
      </c>
      <c r="E3287" s="72"/>
      <c r="F3287" s="72"/>
      <c r="G3287" s="72"/>
      <c r="H3287" s="72"/>
      <c r="I3287" s="72"/>
      <c r="J3287" s="86"/>
      <c r="K3287" s="38" t="s">
        <v>73</v>
      </c>
      <c r="L3287" s="377" t="s">
        <v>30</v>
      </c>
      <c r="M3287" s="38"/>
    </row>
    <row r="3288" spans="2:13">
      <c r="B3288" s="384" t="s">
        <v>2608</v>
      </c>
      <c r="C3288" s="72" t="s">
        <v>2729</v>
      </c>
      <c r="D3288" s="72" t="s">
        <v>2744</v>
      </c>
      <c r="E3288" s="72"/>
      <c r="F3288" s="72"/>
      <c r="G3288" s="72"/>
      <c r="H3288" s="72"/>
      <c r="I3288" s="72"/>
      <c r="J3288" s="86"/>
      <c r="K3288" s="38" t="s">
        <v>91</v>
      </c>
      <c r="L3288" s="377" t="s">
        <v>30</v>
      </c>
      <c r="M3288" s="38"/>
    </row>
    <row r="3289" spans="2:13">
      <c r="B3289" s="384" t="s">
        <v>2608</v>
      </c>
      <c r="C3289" s="72" t="s">
        <v>2729</v>
      </c>
      <c r="D3289" s="72" t="s">
        <v>2746</v>
      </c>
      <c r="E3289" s="72"/>
      <c r="F3289" s="72"/>
      <c r="G3289" s="72"/>
      <c r="H3289" s="72"/>
      <c r="I3289" s="72"/>
      <c r="J3289" s="86"/>
      <c r="K3289" s="38" t="s">
        <v>91</v>
      </c>
      <c r="L3289" s="377" t="s">
        <v>30</v>
      </c>
      <c r="M3289" s="38"/>
    </row>
    <row r="3290" spans="2:13">
      <c r="B3290" s="394" t="s">
        <v>2608</v>
      </c>
      <c r="C3290" s="395" t="s">
        <v>2639</v>
      </c>
      <c r="D3290" s="395" t="s">
        <v>2785</v>
      </c>
      <c r="E3290" s="395"/>
      <c r="F3290" s="395"/>
      <c r="G3290" s="395"/>
      <c r="H3290" s="395"/>
      <c r="I3290" s="395"/>
      <c r="J3290" s="396"/>
      <c r="K3290" s="397" t="s">
        <v>91</v>
      </c>
      <c r="L3290" s="398" t="s">
        <v>62</v>
      </c>
      <c r="M3290" s="397"/>
    </row>
    <row r="3291" spans="2:13">
      <c r="B3291" s="384" t="s">
        <v>5447</v>
      </c>
      <c r="C3291" s="72" t="s">
        <v>2748</v>
      </c>
      <c r="D3291" s="72" t="s">
        <v>5448</v>
      </c>
      <c r="E3291" s="72"/>
      <c r="F3291" s="72"/>
      <c r="G3291" s="72"/>
      <c r="H3291" s="72"/>
      <c r="I3291" s="72"/>
      <c r="J3291" s="86"/>
      <c r="K3291" s="38" t="s">
        <v>91</v>
      </c>
      <c r="L3291" s="377" t="s">
        <v>5449</v>
      </c>
      <c r="M3291" s="38"/>
    </row>
    <row r="3292" spans="2:13">
      <c r="B3292" s="384" t="s">
        <v>5447</v>
      </c>
      <c r="C3292" s="72" t="s">
        <v>5450</v>
      </c>
      <c r="D3292" s="395" t="s">
        <v>5451</v>
      </c>
      <c r="E3292" s="395"/>
      <c r="F3292" s="395"/>
      <c r="G3292" s="395"/>
      <c r="H3292" s="395"/>
      <c r="I3292" s="395"/>
      <c r="J3292" s="396"/>
      <c r="K3292" s="397" t="s">
        <v>91</v>
      </c>
      <c r="L3292" s="398" t="s">
        <v>62</v>
      </c>
      <c r="M3292" s="397"/>
    </row>
  </sheetData>
  <phoneticPr fontId="3" type="noConversion"/>
  <conditionalFormatting sqref="D3:D2261">
    <cfRule type="duplicateValues" dxfId="4" priority="3"/>
  </conditionalFormatting>
  <conditionalFormatting sqref="D2">
    <cfRule type="duplicateValues" dxfId="3" priority="2"/>
  </conditionalFormatting>
  <conditionalFormatting sqref="D2262:D3292">
    <cfRule type="duplicateValues" dxfId="2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317E-D592-4B26-A2E6-88559E7A0150}">
  <sheetPr filterMode="1"/>
  <dimension ref="B3:M757"/>
  <sheetViews>
    <sheetView workbookViewId="0">
      <selection activeCell="R777" sqref="R777"/>
    </sheetView>
  </sheetViews>
  <sheetFormatPr defaultRowHeight="16.5"/>
  <cols>
    <col min="2" max="2" width="17.5" customWidth="1"/>
    <col min="3" max="3" width="45.25" customWidth="1"/>
    <col min="4" max="4" width="42.5" customWidth="1"/>
  </cols>
  <sheetData>
    <row r="3" spans="2:13" ht="33">
      <c r="B3" s="14" t="s">
        <v>5301</v>
      </c>
      <c r="C3" s="14" t="s">
        <v>5302</v>
      </c>
      <c r="D3" s="14" t="s">
        <v>346</v>
      </c>
      <c r="E3" s="14" t="s">
        <v>347</v>
      </c>
      <c r="F3" s="14" t="s">
        <v>348</v>
      </c>
      <c r="G3" s="14" t="s">
        <v>349</v>
      </c>
      <c r="H3" s="372" t="s">
        <v>350</v>
      </c>
      <c r="I3" s="372" t="s">
        <v>5303</v>
      </c>
      <c r="J3" s="14" t="s">
        <v>5304</v>
      </c>
      <c r="K3" s="372" t="s">
        <v>5305</v>
      </c>
      <c r="L3" s="372" t="s">
        <v>5306</v>
      </c>
      <c r="M3" s="372" t="s">
        <v>355</v>
      </c>
    </row>
    <row r="4" spans="2:13" hidden="1">
      <c r="B4" s="72" t="s">
        <v>5358</v>
      </c>
      <c r="C4" s="15" t="s">
        <v>4463</v>
      </c>
      <c r="D4" s="15" t="s">
        <v>4473</v>
      </c>
      <c r="E4" s="15"/>
      <c r="F4" s="15"/>
      <c r="G4" s="15"/>
      <c r="H4" s="15"/>
      <c r="I4" s="15"/>
      <c r="J4" s="97"/>
      <c r="K4" s="38" t="s">
        <v>56</v>
      </c>
      <c r="L4" s="91" t="s">
        <v>28</v>
      </c>
      <c r="M4" s="151" t="s">
        <v>123</v>
      </c>
    </row>
    <row r="5" spans="2:13" hidden="1">
      <c r="B5" s="72" t="s">
        <v>5358</v>
      </c>
      <c r="C5" s="15" t="s">
        <v>4463</v>
      </c>
      <c r="D5" s="15" t="s">
        <v>4474</v>
      </c>
      <c r="E5" s="15"/>
      <c r="F5" s="15"/>
      <c r="G5" s="15"/>
      <c r="H5" s="15"/>
      <c r="I5" s="15"/>
      <c r="J5" s="97"/>
      <c r="K5" s="38" t="s">
        <v>56</v>
      </c>
      <c r="L5" s="91" t="s">
        <v>28</v>
      </c>
      <c r="M5" s="151" t="s">
        <v>123</v>
      </c>
    </row>
    <row r="6" spans="2:13" hidden="1">
      <c r="B6" s="72" t="s">
        <v>5358</v>
      </c>
      <c r="C6" s="15" t="s">
        <v>4498</v>
      </c>
      <c r="D6" s="15" t="s">
        <v>4674</v>
      </c>
      <c r="E6" s="15"/>
      <c r="F6" s="15"/>
      <c r="G6" s="15"/>
      <c r="H6" s="15"/>
      <c r="I6" s="15"/>
      <c r="J6" s="97"/>
      <c r="K6" s="38" t="s">
        <v>420</v>
      </c>
      <c r="L6" s="91" t="s">
        <v>62</v>
      </c>
      <c r="M6" s="151"/>
    </row>
    <row r="7" spans="2:13" hidden="1">
      <c r="B7" s="72" t="s">
        <v>5358</v>
      </c>
      <c r="C7" s="15" t="s">
        <v>4498</v>
      </c>
      <c r="D7" s="15" t="s">
        <v>4675</v>
      </c>
      <c r="E7" s="15"/>
      <c r="F7" s="15"/>
      <c r="G7" s="15"/>
      <c r="H7" s="15"/>
      <c r="I7" s="15"/>
      <c r="J7" s="97"/>
      <c r="K7" s="38" t="s">
        <v>420</v>
      </c>
      <c r="L7" s="91" t="s">
        <v>62</v>
      </c>
      <c r="M7" s="151"/>
    </row>
    <row r="8" spans="2:13" hidden="1">
      <c r="B8" s="72" t="s">
        <v>5358</v>
      </c>
      <c r="C8" s="15" t="s">
        <v>4498</v>
      </c>
      <c r="D8" s="15" t="s">
        <v>4676</v>
      </c>
      <c r="E8" s="15"/>
      <c r="F8" s="15"/>
      <c r="G8" s="15"/>
      <c r="H8" s="15"/>
      <c r="I8" s="15"/>
      <c r="J8" s="97"/>
      <c r="K8" s="38" t="s">
        <v>420</v>
      </c>
      <c r="L8" s="91" t="s">
        <v>62</v>
      </c>
      <c r="M8" s="151"/>
    </row>
    <row r="9" spans="2:13" hidden="1">
      <c r="B9" s="72" t="s">
        <v>5358</v>
      </c>
      <c r="C9" s="15" t="s">
        <v>4498</v>
      </c>
      <c r="D9" s="15" t="s">
        <v>4677</v>
      </c>
      <c r="E9" s="15"/>
      <c r="F9" s="15"/>
      <c r="G9" s="15"/>
      <c r="H9" s="15"/>
      <c r="I9" s="15"/>
      <c r="J9" s="97"/>
      <c r="K9" s="38" t="s">
        <v>420</v>
      </c>
      <c r="L9" s="91" t="s">
        <v>62</v>
      </c>
      <c r="M9" s="151"/>
    </row>
    <row r="10" spans="2:13" hidden="1">
      <c r="B10" s="72" t="s">
        <v>5358</v>
      </c>
      <c r="C10" s="15" t="s">
        <v>4498</v>
      </c>
      <c r="D10" s="15" t="s">
        <v>4502</v>
      </c>
      <c r="E10" s="15"/>
      <c r="F10" s="15"/>
      <c r="G10" s="15"/>
      <c r="H10" s="15"/>
      <c r="I10" s="15"/>
      <c r="J10" s="97"/>
      <c r="K10" s="38" t="s">
        <v>56</v>
      </c>
      <c r="L10" s="91" t="s">
        <v>62</v>
      </c>
      <c r="M10" s="151" t="s">
        <v>575</v>
      </c>
    </row>
    <row r="11" spans="2:13" hidden="1">
      <c r="B11" s="72" t="s">
        <v>5358</v>
      </c>
      <c r="C11" s="15" t="s">
        <v>4498</v>
      </c>
      <c r="D11" s="15" t="s">
        <v>4503</v>
      </c>
      <c r="E11" s="15"/>
      <c r="F11" s="15"/>
      <c r="G11" s="15"/>
      <c r="H11" s="15"/>
      <c r="I11" s="15"/>
      <c r="J11" s="97"/>
      <c r="K11" s="38" t="s">
        <v>56</v>
      </c>
      <c r="L11" s="91" t="s">
        <v>62</v>
      </c>
      <c r="M11" s="151" t="s">
        <v>575</v>
      </c>
    </row>
    <row r="12" spans="2:13" hidden="1">
      <c r="B12" s="72" t="s">
        <v>5358</v>
      </c>
      <c r="C12" s="15" t="s">
        <v>4498</v>
      </c>
      <c r="D12" s="15" t="s">
        <v>4504</v>
      </c>
      <c r="E12" s="15"/>
      <c r="F12" s="15"/>
      <c r="G12" s="15"/>
      <c r="H12" s="15"/>
      <c r="I12" s="15"/>
      <c r="J12" s="97"/>
      <c r="K12" s="38" t="s">
        <v>56</v>
      </c>
      <c r="L12" s="91" t="s">
        <v>62</v>
      </c>
      <c r="M12" s="151" t="s">
        <v>575</v>
      </c>
    </row>
    <row r="13" spans="2:13" hidden="1">
      <c r="B13" s="72" t="s">
        <v>5358</v>
      </c>
      <c r="C13" s="15" t="s">
        <v>4498</v>
      </c>
      <c r="D13" s="15" t="s">
        <v>4507</v>
      </c>
      <c r="E13" s="15"/>
      <c r="F13" s="15"/>
      <c r="G13" s="15"/>
      <c r="H13" s="15"/>
      <c r="I13" s="15"/>
      <c r="J13" s="97"/>
      <c r="K13" s="38" t="s">
        <v>56</v>
      </c>
      <c r="L13" s="91" t="s">
        <v>62</v>
      </c>
      <c r="M13" s="151" t="s">
        <v>4508</v>
      </c>
    </row>
    <row r="14" spans="2:13" hidden="1">
      <c r="B14" s="72" t="s">
        <v>5358</v>
      </c>
      <c r="C14" s="15" t="s">
        <v>4498</v>
      </c>
      <c r="D14" s="15" t="s">
        <v>4499</v>
      </c>
      <c r="E14" s="15"/>
      <c r="F14" s="15"/>
      <c r="G14" s="15"/>
      <c r="H14" s="15"/>
      <c r="I14" s="15"/>
      <c r="J14" s="97"/>
      <c r="K14" s="38" t="s">
        <v>56</v>
      </c>
      <c r="L14" s="91" t="s">
        <v>62</v>
      </c>
      <c r="M14" s="151" t="s">
        <v>120</v>
      </c>
    </row>
    <row r="15" spans="2:13" hidden="1">
      <c r="B15" s="72" t="s">
        <v>5358</v>
      </c>
      <c r="C15" s="15" t="s">
        <v>4498</v>
      </c>
      <c r="D15" s="15" t="s">
        <v>4500</v>
      </c>
      <c r="E15" s="15"/>
      <c r="F15" s="15"/>
      <c r="G15" s="15"/>
      <c r="H15" s="15"/>
      <c r="I15" s="15"/>
      <c r="J15" s="97"/>
      <c r="K15" s="38" t="s">
        <v>56</v>
      </c>
      <c r="L15" s="91" t="s">
        <v>62</v>
      </c>
      <c r="M15" s="151" t="s">
        <v>120</v>
      </c>
    </row>
    <row r="16" spans="2:13" hidden="1">
      <c r="B16" s="72" t="s">
        <v>5358</v>
      </c>
      <c r="C16" s="15" t="s">
        <v>4498</v>
      </c>
      <c r="D16" s="15" t="s">
        <v>4501</v>
      </c>
      <c r="E16" s="15"/>
      <c r="F16" s="15"/>
      <c r="G16" s="15"/>
      <c r="H16" s="15"/>
      <c r="I16" s="15"/>
      <c r="J16" s="97"/>
      <c r="K16" s="38" t="s">
        <v>56</v>
      </c>
      <c r="L16" s="91" t="s">
        <v>62</v>
      </c>
      <c r="M16" s="151" t="s">
        <v>120</v>
      </c>
    </row>
    <row r="17" spans="2:13" hidden="1">
      <c r="B17" s="72" t="s">
        <v>5358</v>
      </c>
      <c r="C17" s="15" t="s">
        <v>4498</v>
      </c>
      <c r="D17" s="15" t="s">
        <v>4505</v>
      </c>
      <c r="E17" s="15"/>
      <c r="F17" s="15"/>
      <c r="G17" s="15"/>
      <c r="H17" s="15"/>
      <c r="I17" s="15"/>
      <c r="J17" s="97"/>
      <c r="K17" s="38" t="s">
        <v>56</v>
      </c>
      <c r="L17" s="91" t="s">
        <v>62</v>
      </c>
      <c r="M17" s="151" t="s">
        <v>575</v>
      </c>
    </row>
    <row r="18" spans="2:13" hidden="1">
      <c r="B18" s="72" t="s">
        <v>5358</v>
      </c>
      <c r="C18" s="15" t="s">
        <v>4469</v>
      </c>
      <c r="D18" s="15" t="s">
        <v>5359</v>
      </c>
      <c r="E18" s="15"/>
      <c r="F18" s="15"/>
      <c r="G18" s="15"/>
      <c r="H18" s="15"/>
      <c r="I18" s="15"/>
      <c r="J18" s="97"/>
      <c r="K18" s="38" t="s">
        <v>56</v>
      </c>
      <c r="L18" s="91" t="s">
        <v>28</v>
      </c>
      <c r="M18" s="151" t="s">
        <v>123</v>
      </c>
    </row>
    <row r="19" spans="2:13" hidden="1">
      <c r="B19" s="72" t="s">
        <v>5358</v>
      </c>
      <c r="C19" s="15" t="s">
        <v>4469</v>
      </c>
      <c r="D19" s="15" t="s">
        <v>5360</v>
      </c>
      <c r="E19" s="15"/>
      <c r="F19" s="15"/>
      <c r="G19" s="15"/>
      <c r="H19" s="15"/>
      <c r="I19" s="15"/>
      <c r="J19" s="97"/>
      <c r="K19" s="38" t="s">
        <v>85</v>
      </c>
      <c r="L19" s="91" t="s">
        <v>28</v>
      </c>
      <c r="M19" s="151"/>
    </row>
    <row r="20" spans="2:13" hidden="1">
      <c r="B20" s="72" t="s">
        <v>5358</v>
      </c>
      <c r="C20" s="15" t="s">
        <v>4469</v>
      </c>
      <c r="D20" s="15" t="s">
        <v>5361</v>
      </c>
      <c r="E20" s="15"/>
      <c r="F20" s="15"/>
      <c r="G20" s="15"/>
      <c r="H20" s="15"/>
      <c r="I20" s="15"/>
      <c r="J20" s="97"/>
      <c r="K20" s="38" t="s">
        <v>56</v>
      </c>
      <c r="L20" s="91" t="s">
        <v>28</v>
      </c>
      <c r="M20" s="151" t="s">
        <v>575</v>
      </c>
    </row>
    <row r="21" spans="2:13" hidden="1">
      <c r="B21" s="72" t="s">
        <v>5358</v>
      </c>
      <c r="C21" s="15" t="s">
        <v>4469</v>
      </c>
      <c r="D21" s="15" t="s">
        <v>5362</v>
      </c>
      <c r="E21" s="15"/>
      <c r="F21" s="15"/>
      <c r="G21" s="15"/>
      <c r="H21" s="15"/>
      <c r="I21" s="15"/>
      <c r="J21" s="97"/>
      <c r="K21" s="38" t="s">
        <v>85</v>
      </c>
      <c r="L21" s="91" t="s">
        <v>28</v>
      </c>
      <c r="M21" s="151"/>
    </row>
    <row r="22" spans="2:13" hidden="1">
      <c r="B22" s="72" t="s">
        <v>5358</v>
      </c>
      <c r="C22" s="15" t="s">
        <v>4469</v>
      </c>
      <c r="D22" s="15" t="s">
        <v>5363</v>
      </c>
      <c r="E22" s="15"/>
      <c r="F22" s="15"/>
      <c r="G22" s="15"/>
      <c r="H22" s="15"/>
      <c r="I22" s="15"/>
      <c r="J22" s="97"/>
      <c r="K22" s="38" t="s">
        <v>1600</v>
      </c>
      <c r="L22" s="91" t="s">
        <v>28</v>
      </c>
      <c r="M22" s="151" t="s">
        <v>123</v>
      </c>
    </row>
    <row r="23" spans="2:13" hidden="1">
      <c r="B23" s="72" t="s">
        <v>5358</v>
      </c>
      <c r="C23" s="15" t="s">
        <v>4469</v>
      </c>
      <c r="D23" s="15" t="s">
        <v>5364</v>
      </c>
      <c r="E23" s="15"/>
      <c r="F23" s="15"/>
      <c r="G23" s="15"/>
      <c r="H23" s="15"/>
      <c r="I23" s="15"/>
      <c r="J23" s="97"/>
      <c r="K23" s="38" t="s">
        <v>1600</v>
      </c>
      <c r="L23" s="91" t="s">
        <v>28</v>
      </c>
      <c r="M23" s="151" t="s">
        <v>123</v>
      </c>
    </row>
    <row r="24" spans="2:13" hidden="1">
      <c r="B24" s="72" t="s">
        <v>5358</v>
      </c>
      <c r="C24" s="15" t="s">
        <v>4469</v>
      </c>
      <c r="D24" s="15" t="s">
        <v>5365</v>
      </c>
      <c r="E24" s="15"/>
      <c r="F24" s="15"/>
      <c r="G24" s="15"/>
      <c r="H24" s="15"/>
      <c r="I24" s="15"/>
      <c r="J24" s="97"/>
      <c r="K24" s="38" t="s">
        <v>56</v>
      </c>
      <c r="L24" s="91" t="s">
        <v>28</v>
      </c>
      <c r="M24" s="151" t="s">
        <v>123</v>
      </c>
    </row>
    <row r="25" spans="2:13" hidden="1">
      <c r="B25" s="72" t="s">
        <v>5358</v>
      </c>
      <c r="C25" s="15" t="s">
        <v>4469</v>
      </c>
      <c r="D25" s="15" t="s">
        <v>5366</v>
      </c>
      <c r="E25" s="15"/>
      <c r="F25" s="15"/>
      <c r="G25" s="15"/>
      <c r="H25" s="15"/>
      <c r="I25" s="15"/>
      <c r="J25" s="97"/>
      <c r="K25" s="38" t="s">
        <v>85</v>
      </c>
      <c r="L25" s="91" t="s">
        <v>28</v>
      </c>
      <c r="M25" s="151"/>
    </row>
    <row r="26" spans="2:13" hidden="1">
      <c r="B26" s="72" t="s">
        <v>5358</v>
      </c>
      <c r="C26" s="15" t="s">
        <v>4469</v>
      </c>
      <c r="D26" s="15" t="s">
        <v>4694</v>
      </c>
      <c r="E26" s="15"/>
      <c r="F26" s="15"/>
      <c r="G26" s="15"/>
      <c r="H26" s="15"/>
      <c r="I26" s="15"/>
      <c r="J26" s="97"/>
      <c r="K26" s="38" t="s">
        <v>85</v>
      </c>
      <c r="L26" s="91" t="s">
        <v>28</v>
      </c>
      <c r="M26" s="151"/>
    </row>
    <row r="27" spans="2:13" hidden="1">
      <c r="B27" s="72" t="s">
        <v>5358</v>
      </c>
      <c r="C27" s="15" t="s">
        <v>4469</v>
      </c>
      <c r="D27" s="15" t="s">
        <v>5367</v>
      </c>
      <c r="E27" s="15"/>
      <c r="F27" s="15"/>
      <c r="G27" s="15"/>
      <c r="H27" s="15"/>
      <c r="I27" s="15"/>
      <c r="J27" s="97"/>
      <c r="K27" s="38" t="s">
        <v>56</v>
      </c>
      <c r="L27" s="91" t="s">
        <v>28</v>
      </c>
      <c r="M27" s="151" t="s">
        <v>123</v>
      </c>
    </row>
    <row r="28" spans="2:13" hidden="1">
      <c r="B28" s="72" t="s">
        <v>5358</v>
      </c>
      <c r="C28" s="15" t="s">
        <v>4469</v>
      </c>
      <c r="D28" s="15" t="s">
        <v>4482</v>
      </c>
      <c r="E28" s="15"/>
      <c r="F28" s="15"/>
      <c r="G28" s="15"/>
      <c r="H28" s="15"/>
      <c r="I28" s="15"/>
      <c r="J28" s="97"/>
      <c r="K28" s="38" t="s">
        <v>1600</v>
      </c>
      <c r="L28" s="91" t="s">
        <v>28</v>
      </c>
      <c r="M28" s="151" t="s">
        <v>123</v>
      </c>
    </row>
    <row r="29" spans="2:13" hidden="1">
      <c r="B29" s="72" t="s">
        <v>5358</v>
      </c>
      <c r="C29" s="15" t="s">
        <v>4469</v>
      </c>
      <c r="D29" s="15" t="s">
        <v>4483</v>
      </c>
      <c r="E29" s="15"/>
      <c r="F29" s="15"/>
      <c r="G29" s="15"/>
      <c r="H29" s="15"/>
      <c r="I29" s="15"/>
      <c r="J29" s="97"/>
      <c r="K29" s="38" t="s">
        <v>56</v>
      </c>
      <c r="L29" s="91" t="s">
        <v>28</v>
      </c>
      <c r="M29" s="151" t="s">
        <v>123</v>
      </c>
    </row>
    <row r="30" spans="2:13" hidden="1">
      <c r="B30" s="73" t="s">
        <v>5358</v>
      </c>
      <c r="C30" s="14" t="s">
        <v>4469</v>
      </c>
      <c r="D30" s="14" t="s">
        <v>4494</v>
      </c>
      <c r="E30" s="14"/>
      <c r="F30" s="14"/>
      <c r="G30" s="14"/>
      <c r="H30" s="14"/>
      <c r="I30" s="14"/>
      <c r="J30" s="294"/>
      <c r="K30" s="374" t="s">
        <v>56</v>
      </c>
      <c r="L30" s="304" t="s">
        <v>28</v>
      </c>
      <c r="M30" s="201" t="s">
        <v>1849</v>
      </c>
    </row>
    <row r="31" spans="2:13" hidden="1">
      <c r="B31" s="15" t="s">
        <v>5358</v>
      </c>
      <c r="C31" s="15" t="s">
        <v>4488</v>
      </c>
      <c r="D31" s="15" t="s">
        <v>4489</v>
      </c>
      <c r="E31" s="15"/>
      <c r="F31" s="15"/>
      <c r="G31" s="15"/>
      <c r="H31" s="15"/>
      <c r="I31" s="15"/>
      <c r="J31" s="15"/>
      <c r="K31" s="38" t="s">
        <v>56</v>
      </c>
      <c r="L31" s="91" t="s">
        <v>28</v>
      </c>
      <c r="M31" s="151" t="s">
        <v>123</v>
      </c>
    </row>
    <row r="32" spans="2:13" hidden="1">
      <c r="B32" s="51" t="s">
        <v>480</v>
      </c>
      <c r="C32" s="51" t="s">
        <v>573</v>
      </c>
      <c r="D32" s="51" t="s">
        <v>574</v>
      </c>
      <c r="E32" s="51"/>
      <c r="F32" s="51"/>
      <c r="G32" s="51"/>
      <c r="H32" s="51"/>
      <c r="I32" s="51"/>
      <c r="J32" s="375"/>
      <c r="K32" s="376" t="s">
        <v>56</v>
      </c>
      <c r="L32" s="377" t="s">
        <v>30</v>
      </c>
      <c r="M32" s="378" t="s">
        <v>575</v>
      </c>
    </row>
    <row r="33" spans="2:13" hidden="1">
      <c r="B33" s="51" t="s">
        <v>480</v>
      </c>
      <c r="C33" s="51" t="s">
        <v>508</v>
      </c>
      <c r="D33" s="51" t="s">
        <v>531</v>
      </c>
      <c r="E33" s="51"/>
      <c r="F33" s="51"/>
      <c r="G33" s="51"/>
      <c r="H33" s="51"/>
      <c r="I33" s="51"/>
      <c r="J33" s="375"/>
      <c r="K33" s="376" t="s">
        <v>532</v>
      </c>
      <c r="L33" s="377" t="s">
        <v>30</v>
      </c>
      <c r="M33" s="378" t="s">
        <v>120</v>
      </c>
    </row>
    <row r="34" spans="2:13">
      <c r="B34" s="51" t="s">
        <v>480</v>
      </c>
      <c r="C34" s="51" t="s">
        <v>508</v>
      </c>
      <c r="D34" s="51" t="s">
        <v>509</v>
      </c>
      <c r="E34" s="51"/>
      <c r="F34" s="51"/>
      <c r="G34" s="51"/>
      <c r="H34" s="51"/>
      <c r="I34" s="51"/>
      <c r="J34" s="375"/>
      <c r="K34" s="376" t="s">
        <v>485</v>
      </c>
      <c r="L34" s="377" t="s">
        <v>30</v>
      </c>
      <c r="M34" s="378" t="s">
        <v>413</v>
      </c>
    </row>
    <row r="35" spans="2:13" hidden="1">
      <c r="B35" s="51" t="s">
        <v>480</v>
      </c>
      <c r="C35" s="51" t="s">
        <v>508</v>
      </c>
      <c r="D35" s="51" t="s">
        <v>511</v>
      </c>
      <c r="E35" s="51"/>
      <c r="F35" s="51"/>
      <c r="G35" s="51"/>
      <c r="H35" s="51"/>
      <c r="I35" s="51"/>
      <c r="J35" s="375"/>
      <c r="K35" s="376" t="s">
        <v>56</v>
      </c>
      <c r="L35" s="377" t="s">
        <v>30</v>
      </c>
      <c r="M35" s="378" t="s">
        <v>413</v>
      </c>
    </row>
    <row r="36" spans="2:13" hidden="1">
      <c r="B36" s="51" t="s">
        <v>480</v>
      </c>
      <c r="C36" s="51" t="s">
        <v>488</v>
      </c>
      <c r="D36" s="51" t="s">
        <v>520</v>
      </c>
      <c r="E36" s="51"/>
      <c r="F36" s="51"/>
      <c r="G36" s="51"/>
      <c r="H36" s="51"/>
      <c r="I36" s="51"/>
      <c r="J36" s="375"/>
      <c r="K36" s="376" t="s">
        <v>490</v>
      </c>
      <c r="L36" s="377" t="s">
        <v>30</v>
      </c>
      <c r="M36" s="378" t="s">
        <v>521</v>
      </c>
    </row>
    <row r="37" spans="2:13" hidden="1">
      <c r="B37" s="51" t="s">
        <v>480</v>
      </c>
      <c r="C37" s="51" t="s">
        <v>488</v>
      </c>
      <c r="D37" s="51" t="s">
        <v>489</v>
      </c>
      <c r="E37" s="51"/>
      <c r="F37" s="51"/>
      <c r="G37" s="51"/>
      <c r="H37" s="51"/>
      <c r="I37" s="51"/>
      <c r="J37" s="375"/>
      <c r="K37" s="376" t="s">
        <v>490</v>
      </c>
      <c r="L37" s="377" t="s">
        <v>30</v>
      </c>
      <c r="M37" s="378" t="s">
        <v>123</v>
      </c>
    </row>
    <row r="38" spans="2:13" hidden="1">
      <c r="B38" s="51" t="s">
        <v>480</v>
      </c>
      <c r="C38" s="51" t="s">
        <v>513</v>
      </c>
      <c r="D38" s="51" t="s">
        <v>514</v>
      </c>
      <c r="E38" s="51"/>
      <c r="F38" s="51"/>
      <c r="G38" s="51"/>
      <c r="H38" s="51"/>
      <c r="I38" s="51"/>
      <c r="J38" s="375"/>
      <c r="K38" s="376" t="s">
        <v>56</v>
      </c>
      <c r="L38" s="377" t="s">
        <v>30</v>
      </c>
      <c r="M38" s="378" t="s">
        <v>413</v>
      </c>
    </row>
    <row r="39" spans="2:13" hidden="1">
      <c r="B39" s="51" t="s">
        <v>480</v>
      </c>
      <c r="C39" s="51" t="s">
        <v>534</v>
      </c>
      <c r="D39" s="51" t="s">
        <v>535</v>
      </c>
      <c r="E39" s="51"/>
      <c r="F39" s="51"/>
      <c r="G39" s="51"/>
      <c r="H39" s="51"/>
      <c r="I39" s="51"/>
      <c r="J39" s="375"/>
      <c r="K39" s="376" t="s">
        <v>56</v>
      </c>
      <c r="L39" s="377" t="s">
        <v>30</v>
      </c>
      <c r="M39" s="378" t="s">
        <v>120</v>
      </c>
    </row>
    <row r="40" spans="2:13" hidden="1">
      <c r="B40" s="51" t="s">
        <v>480</v>
      </c>
      <c r="C40" s="51" t="s">
        <v>537</v>
      </c>
      <c r="D40" s="51" t="s">
        <v>538</v>
      </c>
      <c r="E40" s="51"/>
      <c r="F40" s="51"/>
      <c r="G40" s="51"/>
      <c r="H40" s="51"/>
      <c r="I40" s="51"/>
      <c r="J40" s="375"/>
      <c r="K40" s="376" t="s">
        <v>56</v>
      </c>
      <c r="L40" s="377" t="s">
        <v>30</v>
      </c>
      <c r="M40" s="378" t="s">
        <v>120</v>
      </c>
    </row>
    <row r="41" spans="2:13" hidden="1">
      <c r="B41" s="51" t="s">
        <v>480</v>
      </c>
      <c r="C41" s="51" t="s">
        <v>492</v>
      </c>
      <c r="D41" s="51" t="s">
        <v>493</v>
      </c>
      <c r="E41" s="51"/>
      <c r="F41" s="51"/>
      <c r="G41" s="51"/>
      <c r="H41" s="51"/>
      <c r="I41" s="51"/>
      <c r="J41" s="375"/>
      <c r="K41" s="376" t="s">
        <v>490</v>
      </c>
      <c r="L41" s="377" t="s">
        <v>62</v>
      </c>
      <c r="M41" s="378" t="s">
        <v>123</v>
      </c>
    </row>
    <row r="42" spans="2:13" hidden="1">
      <c r="B42" s="51" t="s">
        <v>480</v>
      </c>
      <c r="C42" s="51" t="s">
        <v>495</v>
      </c>
      <c r="D42" s="51" t="s">
        <v>496</v>
      </c>
      <c r="E42" s="51"/>
      <c r="F42" s="51"/>
      <c r="G42" s="51"/>
      <c r="H42" s="51"/>
      <c r="I42" s="51"/>
      <c r="J42" s="375"/>
      <c r="K42" s="376" t="s">
        <v>490</v>
      </c>
      <c r="L42" s="377" t="s">
        <v>62</v>
      </c>
      <c r="M42" s="378" t="s">
        <v>123</v>
      </c>
    </row>
    <row r="43" spans="2:13" hidden="1">
      <c r="B43" s="51" t="s">
        <v>480</v>
      </c>
      <c r="C43" s="51" t="s">
        <v>516</v>
      </c>
      <c r="D43" s="51" t="s">
        <v>517</v>
      </c>
      <c r="E43" s="51"/>
      <c r="F43" s="51"/>
      <c r="G43" s="51"/>
      <c r="H43" s="51"/>
      <c r="I43" s="51"/>
      <c r="J43" s="375"/>
      <c r="K43" s="376" t="s">
        <v>490</v>
      </c>
      <c r="L43" s="377" t="s">
        <v>62</v>
      </c>
      <c r="M43" s="378" t="s">
        <v>518</v>
      </c>
    </row>
    <row r="44" spans="2:13">
      <c r="B44" s="51" t="s">
        <v>480</v>
      </c>
      <c r="C44" s="51" t="s">
        <v>540</v>
      </c>
      <c r="D44" s="51" t="s">
        <v>541</v>
      </c>
      <c r="E44" s="51"/>
      <c r="F44" s="51"/>
      <c r="G44" s="51"/>
      <c r="H44" s="51"/>
      <c r="I44" s="51"/>
      <c r="J44" s="375"/>
      <c r="K44" s="376" t="s">
        <v>485</v>
      </c>
      <c r="L44" s="377" t="s">
        <v>62</v>
      </c>
      <c r="M44" s="378" t="s">
        <v>120</v>
      </c>
    </row>
    <row r="45" spans="2:13" hidden="1">
      <c r="B45" s="51" t="s">
        <v>480</v>
      </c>
      <c r="C45" s="51" t="s">
        <v>523</v>
      </c>
      <c r="D45" s="51" t="s">
        <v>524</v>
      </c>
      <c r="E45" s="51"/>
      <c r="F45" s="51"/>
      <c r="G45" s="51"/>
      <c r="H45" s="51"/>
      <c r="I45" s="51"/>
      <c r="J45" s="375"/>
      <c r="K45" s="376" t="s">
        <v>525</v>
      </c>
      <c r="L45" s="377" t="s">
        <v>62</v>
      </c>
      <c r="M45" s="378" t="s">
        <v>526</v>
      </c>
    </row>
    <row r="46" spans="2:13" hidden="1">
      <c r="B46" s="51" t="s">
        <v>480</v>
      </c>
      <c r="C46" s="51" t="s">
        <v>543</v>
      </c>
      <c r="D46" s="51" t="s">
        <v>544</v>
      </c>
      <c r="E46" s="51"/>
      <c r="F46" s="51"/>
      <c r="G46" s="51"/>
      <c r="H46" s="51"/>
      <c r="I46" s="51"/>
      <c r="J46" s="375"/>
      <c r="K46" s="376" t="s">
        <v>56</v>
      </c>
      <c r="L46" s="377" t="s">
        <v>62</v>
      </c>
      <c r="M46" s="378" t="s">
        <v>120</v>
      </c>
    </row>
    <row r="47" spans="2:13" hidden="1">
      <c r="B47" s="51" t="s">
        <v>480</v>
      </c>
      <c r="C47" s="51" t="s">
        <v>546</v>
      </c>
      <c r="D47" s="51" t="s">
        <v>547</v>
      </c>
      <c r="E47" s="51"/>
      <c r="F47" s="51"/>
      <c r="G47" s="51"/>
      <c r="H47" s="51"/>
      <c r="I47" s="51"/>
      <c r="J47" s="375"/>
      <c r="K47" s="376" t="s">
        <v>525</v>
      </c>
      <c r="L47" s="377" t="s">
        <v>62</v>
      </c>
      <c r="M47" s="378" t="s">
        <v>120</v>
      </c>
    </row>
    <row r="48" spans="2:13" hidden="1">
      <c r="B48" s="51" t="s">
        <v>480</v>
      </c>
      <c r="C48" s="51" t="s">
        <v>546</v>
      </c>
      <c r="D48" s="51" t="s">
        <v>549</v>
      </c>
      <c r="E48" s="51"/>
      <c r="F48" s="51"/>
      <c r="G48" s="51"/>
      <c r="H48" s="51"/>
      <c r="I48" s="51"/>
      <c r="J48" s="375"/>
      <c r="K48" s="376" t="s">
        <v>525</v>
      </c>
      <c r="L48" s="377" t="s">
        <v>62</v>
      </c>
      <c r="M48" s="378" t="s">
        <v>120</v>
      </c>
    </row>
    <row r="49" spans="2:13" hidden="1">
      <c r="B49" s="51" t="s">
        <v>480</v>
      </c>
      <c r="C49" s="51" t="s">
        <v>546</v>
      </c>
      <c r="D49" s="51" t="s">
        <v>551</v>
      </c>
      <c r="E49" s="51"/>
      <c r="F49" s="51"/>
      <c r="G49" s="51"/>
      <c r="H49" s="51"/>
      <c r="I49" s="51"/>
      <c r="J49" s="375"/>
      <c r="K49" s="376" t="s">
        <v>525</v>
      </c>
      <c r="L49" s="377" t="s">
        <v>62</v>
      </c>
      <c r="M49" s="378" t="s">
        <v>120</v>
      </c>
    </row>
    <row r="50" spans="2:13" hidden="1">
      <c r="B50" s="51" t="s">
        <v>480</v>
      </c>
      <c r="C50" s="51" t="s">
        <v>546</v>
      </c>
      <c r="D50" s="51" t="s">
        <v>553</v>
      </c>
      <c r="E50" s="51"/>
      <c r="F50" s="51"/>
      <c r="G50" s="51"/>
      <c r="H50" s="51"/>
      <c r="I50" s="51"/>
      <c r="J50" s="375"/>
      <c r="K50" s="376" t="s">
        <v>525</v>
      </c>
      <c r="L50" s="377" t="s">
        <v>62</v>
      </c>
      <c r="M50" s="378" t="s">
        <v>120</v>
      </c>
    </row>
    <row r="51" spans="2:13" hidden="1">
      <c r="B51" s="51" t="s">
        <v>480</v>
      </c>
      <c r="C51" s="51" t="s">
        <v>546</v>
      </c>
      <c r="D51" s="51" t="s">
        <v>555</v>
      </c>
      <c r="E51" s="51"/>
      <c r="F51" s="51"/>
      <c r="G51" s="51"/>
      <c r="H51" s="51"/>
      <c r="I51" s="51"/>
      <c r="J51" s="375"/>
      <c r="K51" s="376" t="s">
        <v>525</v>
      </c>
      <c r="L51" s="377" t="s">
        <v>62</v>
      </c>
      <c r="M51" s="378" t="s">
        <v>120</v>
      </c>
    </row>
    <row r="52" spans="2:13" hidden="1">
      <c r="B52" s="51" t="s">
        <v>480</v>
      </c>
      <c r="C52" s="51" t="s">
        <v>569</v>
      </c>
      <c r="D52" s="51" t="s">
        <v>570</v>
      </c>
      <c r="E52" s="51"/>
      <c r="F52" s="51"/>
      <c r="G52" s="51"/>
      <c r="H52" s="51"/>
      <c r="I52" s="51"/>
      <c r="J52" s="375"/>
      <c r="K52" s="376" t="s">
        <v>56</v>
      </c>
      <c r="L52" s="377" t="s">
        <v>62</v>
      </c>
      <c r="M52" s="378" t="s">
        <v>571</v>
      </c>
    </row>
    <row r="53" spans="2:13" hidden="1">
      <c r="B53" s="51" t="s">
        <v>480</v>
      </c>
      <c r="C53" s="51" t="s">
        <v>569</v>
      </c>
      <c r="D53" s="51" t="s">
        <v>577</v>
      </c>
      <c r="E53" s="51"/>
      <c r="F53" s="51"/>
      <c r="G53" s="51"/>
      <c r="H53" s="51"/>
      <c r="I53" s="51"/>
      <c r="J53" s="375"/>
      <c r="K53" s="376" t="s">
        <v>56</v>
      </c>
      <c r="L53" s="377" t="s">
        <v>62</v>
      </c>
      <c r="M53" s="378" t="s">
        <v>121</v>
      </c>
    </row>
    <row r="54" spans="2:13" hidden="1">
      <c r="B54" s="51" t="s">
        <v>480</v>
      </c>
      <c r="C54" s="51" t="s">
        <v>528</v>
      </c>
      <c r="D54" s="51" t="s">
        <v>529</v>
      </c>
      <c r="E54" s="51"/>
      <c r="F54" s="51"/>
      <c r="G54" s="51"/>
      <c r="H54" s="51"/>
      <c r="I54" s="51"/>
      <c r="J54" s="375"/>
      <c r="K54" s="376" t="s">
        <v>56</v>
      </c>
      <c r="L54" s="377" t="s">
        <v>62</v>
      </c>
      <c r="M54" s="378" t="s">
        <v>526</v>
      </c>
    </row>
    <row r="55" spans="2:13" hidden="1">
      <c r="B55" s="51" t="s">
        <v>480</v>
      </c>
      <c r="C55" s="51" t="s">
        <v>655</v>
      </c>
      <c r="D55" s="51" t="s">
        <v>5368</v>
      </c>
      <c r="E55" s="51"/>
      <c r="F55" s="51"/>
      <c r="G55" s="51"/>
      <c r="H55" s="51"/>
      <c r="I55" s="51"/>
      <c r="J55" s="375"/>
      <c r="K55" s="376" t="s">
        <v>95</v>
      </c>
      <c r="L55" s="377" t="s">
        <v>28</v>
      </c>
      <c r="M55" s="378"/>
    </row>
    <row r="56" spans="2:13" hidden="1">
      <c r="B56" s="51" t="s">
        <v>480</v>
      </c>
      <c r="C56" s="51" t="s">
        <v>658</v>
      </c>
      <c r="D56" s="51" t="s">
        <v>661</v>
      </c>
      <c r="E56" s="51"/>
      <c r="F56" s="51"/>
      <c r="G56" s="51"/>
      <c r="H56" s="51"/>
      <c r="I56" s="51"/>
      <c r="J56" s="375"/>
      <c r="K56" s="376" t="s">
        <v>95</v>
      </c>
      <c r="L56" s="377" t="s">
        <v>28</v>
      </c>
      <c r="M56" s="378"/>
    </row>
    <row r="57" spans="2:13" hidden="1">
      <c r="B57" s="51" t="s">
        <v>480</v>
      </c>
      <c r="C57" s="51" t="s">
        <v>666</v>
      </c>
      <c r="D57" s="51" t="s">
        <v>667</v>
      </c>
      <c r="E57" s="51"/>
      <c r="F57" s="51"/>
      <c r="G57" s="51"/>
      <c r="H57" s="51"/>
      <c r="I57" s="51"/>
      <c r="J57" s="375"/>
      <c r="K57" s="376" t="s">
        <v>668</v>
      </c>
      <c r="L57" s="377" t="s">
        <v>28</v>
      </c>
      <c r="M57" s="378"/>
    </row>
    <row r="58" spans="2:13" hidden="1">
      <c r="B58" s="51" t="s">
        <v>480</v>
      </c>
      <c r="C58" s="51" t="s">
        <v>666</v>
      </c>
      <c r="D58" s="51" t="s">
        <v>670</v>
      </c>
      <c r="E58" s="51"/>
      <c r="F58" s="51"/>
      <c r="G58" s="51"/>
      <c r="H58" s="51"/>
      <c r="I58" s="51"/>
      <c r="J58" s="375"/>
      <c r="K58" s="376" t="s">
        <v>668</v>
      </c>
      <c r="L58" s="377" t="s">
        <v>28</v>
      </c>
      <c r="M58" s="378"/>
    </row>
    <row r="59" spans="2:13" hidden="1">
      <c r="B59" s="51" t="s">
        <v>480</v>
      </c>
      <c r="C59" s="51" t="s">
        <v>666</v>
      </c>
      <c r="D59" s="51" t="s">
        <v>672</v>
      </c>
      <c r="E59" s="51"/>
      <c r="F59" s="51"/>
      <c r="G59" s="51"/>
      <c r="H59" s="51"/>
      <c r="I59" s="51"/>
      <c r="J59" s="375"/>
      <c r="K59" s="376" t="s">
        <v>668</v>
      </c>
      <c r="L59" s="377" t="s">
        <v>28</v>
      </c>
      <c r="M59" s="378"/>
    </row>
    <row r="60" spans="2:13" hidden="1">
      <c r="B60" s="51" t="s">
        <v>480</v>
      </c>
      <c r="C60" s="51" t="s">
        <v>674</v>
      </c>
      <c r="D60" s="51" t="s">
        <v>675</v>
      </c>
      <c r="E60" s="51"/>
      <c r="F60" s="51"/>
      <c r="G60" s="51"/>
      <c r="H60" s="51"/>
      <c r="I60" s="51"/>
      <c r="J60" s="375"/>
      <c r="K60" s="376" t="s">
        <v>91</v>
      </c>
      <c r="L60" s="377" t="s">
        <v>28</v>
      </c>
      <c r="M60" s="378"/>
    </row>
    <row r="61" spans="2:13" hidden="1">
      <c r="B61" s="51" t="s">
        <v>480</v>
      </c>
      <c r="C61" s="51" t="s">
        <v>677</v>
      </c>
      <c r="D61" s="51" t="s">
        <v>678</v>
      </c>
      <c r="E61" s="51"/>
      <c r="F61" s="51"/>
      <c r="G61" s="51"/>
      <c r="H61" s="51"/>
      <c r="I61" s="51"/>
      <c r="J61" s="375"/>
      <c r="K61" s="378" t="s">
        <v>91</v>
      </c>
      <c r="L61" s="377" t="s">
        <v>28</v>
      </c>
      <c r="M61" s="378"/>
    </row>
    <row r="62" spans="2:13" hidden="1">
      <c r="B62" s="51" t="s">
        <v>480</v>
      </c>
      <c r="C62" s="51" t="s">
        <v>680</v>
      </c>
      <c r="D62" s="51" t="s">
        <v>681</v>
      </c>
      <c r="E62" s="51"/>
      <c r="F62" s="51"/>
      <c r="G62" s="51"/>
      <c r="H62" s="51"/>
      <c r="I62" s="51"/>
      <c r="J62" s="375"/>
      <c r="K62" s="378" t="s">
        <v>91</v>
      </c>
      <c r="L62" s="377" t="s">
        <v>28</v>
      </c>
      <c r="M62" s="378"/>
    </row>
    <row r="63" spans="2:13" hidden="1">
      <c r="B63" s="51" t="s">
        <v>480</v>
      </c>
      <c r="C63" s="51" t="s">
        <v>683</v>
      </c>
      <c r="D63" s="51" t="s">
        <v>684</v>
      </c>
      <c r="E63" s="51"/>
      <c r="F63" s="51"/>
      <c r="G63" s="51"/>
      <c r="H63" s="51"/>
      <c r="I63" s="51"/>
      <c r="J63" s="375"/>
      <c r="K63" s="376" t="s">
        <v>668</v>
      </c>
      <c r="L63" s="377" t="s">
        <v>28</v>
      </c>
      <c r="M63" s="378"/>
    </row>
    <row r="64" spans="2:13" hidden="1">
      <c r="B64" s="51" t="s">
        <v>480</v>
      </c>
      <c r="C64" s="51" t="s">
        <v>683</v>
      </c>
      <c r="D64" s="51" t="s">
        <v>686</v>
      </c>
      <c r="E64" s="51"/>
      <c r="F64" s="51"/>
      <c r="G64" s="51"/>
      <c r="H64" s="51"/>
      <c r="I64" s="51"/>
      <c r="J64" s="375"/>
      <c r="K64" s="376" t="s">
        <v>668</v>
      </c>
      <c r="L64" s="377" t="s">
        <v>28</v>
      </c>
      <c r="M64" s="378"/>
    </row>
    <row r="65" spans="2:13" hidden="1">
      <c r="B65" s="51" t="s">
        <v>480</v>
      </c>
      <c r="C65" s="51" t="s">
        <v>683</v>
      </c>
      <c r="D65" s="51" t="s">
        <v>688</v>
      </c>
      <c r="E65" s="51"/>
      <c r="F65" s="51"/>
      <c r="G65" s="51"/>
      <c r="H65" s="51"/>
      <c r="I65" s="51"/>
      <c r="J65" s="375"/>
      <c r="K65" s="376" t="s">
        <v>668</v>
      </c>
      <c r="L65" s="377" t="s">
        <v>28</v>
      </c>
      <c r="M65" s="378"/>
    </row>
    <row r="66" spans="2:13" hidden="1">
      <c r="B66" s="51" t="s">
        <v>480</v>
      </c>
      <c r="C66" s="51" t="s">
        <v>690</v>
      </c>
      <c r="D66" s="51" t="s">
        <v>691</v>
      </c>
      <c r="E66" s="51"/>
      <c r="F66" s="51"/>
      <c r="G66" s="51"/>
      <c r="H66" s="51"/>
      <c r="I66" s="51"/>
      <c r="J66" s="375"/>
      <c r="K66" s="376" t="s">
        <v>91</v>
      </c>
      <c r="L66" s="377" t="s">
        <v>28</v>
      </c>
      <c r="M66" s="378"/>
    </row>
    <row r="67" spans="2:13" hidden="1">
      <c r="B67" s="51" t="s">
        <v>480</v>
      </c>
      <c r="C67" s="51" t="s">
        <v>690</v>
      </c>
      <c r="D67" s="51" t="s">
        <v>693</v>
      </c>
      <c r="E67" s="51"/>
      <c r="F67" s="51"/>
      <c r="G67" s="51"/>
      <c r="H67" s="51"/>
      <c r="I67" s="51"/>
      <c r="J67" s="375"/>
      <c r="K67" s="376" t="s">
        <v>91</v>
      </c>
      <c r="L67" s="377" t="s">
        <v>28</v>
      </c>
      <c r="M67" s="378"/>
    </row>
    <row r="68" spans="2:13" hidden="1">
      <c r="B68" s="51" t="s">
        <v>480</v>
      </c>
      <c r="C68" s="51" t="s">
        <v>690</v>
      </c>
      <c r="D68" s="51" t="s">
        <v>695</v>
      </c>
      <c r="E68" s="51"/>
      <c r="F68" s="51"/>
      <c r="G68" s="51"/>
      <c r="H68" s="51"/>
      <c r="I68" s="51"/>
      <c r="J68" s="375"/>
      <c r="K68" s="376" t="s">
        <v>91</v>
      </c>
      <c r="L68" s="377" t="s">
        <v>28</v>
      </c>
      <c r="M68" s="378"/>
    </row>
    <row r="69" spans="2:13" hidden="1">
      <c r="B69" s="51" t="s">
        <v>480</v>
      </c>
      <c r="C69" s="51" t="s">
        <v>697</v>
      </c>
      <c r="D69" s="51" t="s">
        <v>698</v>
      </c>
      <c r="E69" s="51"/>
      <c r="F69" s="51"/>
      <c r="G69" s="51"/>
      <c r="H69" s="51"/>
      <c r="I69" s="51"/>
      <c r="J69" s="375"/>
      <c r="K69" s="376" t="s">
        <v>668</v>
      </c>
      <c r="L69" s="377" t="s">
        <v>28</v>
      </c>
      <c r="M69" s="378"/>
    </row>
    <row r="70" spans="2:13" hidden="1">
      <c r="B70" s="51" t="s">
        <v>480</v>
      </c>
      <c r="C70" s="51" t="s">
        <v>697</v>
      </c>
      <c r="D70" s="51" t="s">
        <v>700</v>
      </c>
      <c r="E70" s="51"/>
      <c r="F70" s="51"/>
      <c r="G70" s="51"/>
      <c r="H70" s="51"/>
      <c r="I70" s="51"/>
      <c r="J70" s="375"/>
      <c r="K70" s="376" t="s">
        <v>668</v>
      </c>
      <c r="L70" s="377" t="s">
        <v>28</v>
      </c>
      <c r="M70" s="378"/>
    </row>
    <row r="71" spans="2:13" hidden="1">
      <c r="B71" s="51" t="s">
        <v>480</v>
      </c>
      <c r="C71" s="51" t="s">
        <v>697</v>
      </c>
      <c r="D71" s="51" t="s">
        <v>702</v>
      </c>
      <c r="E71" s="51"/>
      <c r="F71" s="51"/>
      <c r="G71" s="51"/>
      <c r="H71" s="51"/>
      <c r="I71" s="51"/>
      <c r="J71" s="375"/>
      <c r="K71" s="376" t="s">
        <v>668</v>
      </c>
      <c r="L71" s="377" t="s">
        <v>28</v>
      </c>
      <c r="M71" s="378"/>
    </row>
    <row r="72" spans="2:13" hidden="1">
      <c r="B72" s="51" t="s">
        <v>480</v>
      </c>
      <c r="C72" s="51" t="s">
        <v>704</v>
      </c>
      <c r="D72" s="51" t="s">
        <v>705</v>
      </c>
      <c r="E72" s="51"/>
      <c r="F72" s="51"/>
      <c r="G72" s="51"/>
      <c r="H72" s="51"/>
      <c r="I72" s="51"/>
      <c r="J72" s="375"/>
      <c r="K72" s="376" t="s">
        <v>91</v>
      </c>
      <c r="L72" s="377" t="s">
        <v>28</v>
      </c>
      <c r="M72" s="378"/>
    </row>
    <row r="73" spans="2:13" hidden="1">
      <c r="B73" s="51" t="s">
        <v>480</v>
      </c>
      <c r="C73" s="51" t="s">
        <v>557</v>
      </c>
      <c r="D73" s="51" t="s">
        <v>558</v>
      </c>
      <c r="E73" s="51"/>
      <c r="F73" s="51"/>
      <c r="G73" s="51"/>
      <c r="H73" s="51"/>
      <c r="I73" s="51"/>
      <c r="J73" s="375"/>
      <c r="K73" s="376" t="s">
        <v>869</v>
      </c>
      <c r="L73" s="377" t="s">
        <v>28</v>
      </c>
      <c r="M73" s="378" t="s">
        <v>120</v>
      </c>
    </row>
    <row r="74" spans="2:13" hidden="1">
      <c r="B74" s="51" t="s">
        <v>480</v>
      </c>
      <c r="C74" s="51" t="s">
        <v>557</v>
      </c>
      <c r="D74" s="51" t="s">
        <v>560</v>
      </c>
      <c r="E74" s="51"/>
      <c r="F74" s="51"/>
      <c r="G74" s="51"/>
      <c r="H74" s="51"/>
      <c r="I74" s="51"/>
      <c r="J74" s="375"/>
      <c r="K74" s="376" t="s">
        <v>869</v>
      </c>
      <c r="L74" s="377" t="s">
        <v>28</v>
      </c>
      <c r="M74" s="378" t="s">
        <v>120</v>
      </c>
    </row>
    <row r="75" spans="2:13" hidden="1">
      <c r="B75" s="51" t="s">
        <v>480</v>
      </c>
      <c r="C75" s="51" t="s">
        <v>707</v>
      </c>
      <c r="D75" s="51" t="s">
        <v>708</v>
      </c>
      <c r="E75" s="51"/>
      <c r="F75" s="51"/>
      <c r="G75" s="51"/>
      <c r="H75" s="51"/>
      <c r="I75" s="51"/>
      <c r="J75" s="375"/>
      <c r="K75" s="376" t="s">
        <v>91</v>
      </c>
      <c r="L75" s="377" t="s">
        <v>28</v>
      </c>
      <c r="M75" s="378"/>
    </row>
    <row r="76" spans="2:13" hidden="1">
      <c r="B76" s="51" t="s">
        <v>480</v>
      </c>
      <c r="C76" s="51" t="s">
        <v>707</v>
      </c>
      <c r="D76" s="51" t="s">
        <v>710</v>
      </c>
      <c r="E76" s="51"/>
      <c r="F76" s="51"/>
      <c r="G76" s="51"/>
      <c r="H76" s="51"/>
      <c r="I76" s="51"/>
      <c r="J76" s="375"/>
      <c r="K76" s="376" t="s">
        <v>91</v>
      </c>
      <c r="L76" s="377" t="s">
        <v>28</v>
      </c>
      <c r="M76" s="378"/>
    </row>
    <row r="77" spans="2:13" hidden="1">
      <c r="B77" s="51" t="s">
        <v>480</v>
      </c>
      <c r="C77" s="51" t="s">
        <v>712</v>
      </c>
      <c r="D77" s="51" t="s">
        <v>713</v>
      </c>
      <c r="E77" s="51"/>
      <c r="F77" s="51"/>
      <c r="G77" s="51"/>
      <c r="H77" s="51"/>
      <c r="I77" s="51"/>
      <c r="J77" s="375"/>
      <c r="K77" s="376" t="s">
        <v>91</v>
      </c>
      <c r="L77" s="377" t="s">
        <v>28</v>
      </c>
      <c r="M77" s="378"/>
    </row>
    <row r="78" spans="2:13" hidden="1">
      <c r="B78" s="51" t="s">
        <v>480</v>
      </c>
      <c r="C78" s="51" t="s">
        <v>498</v>
      </c>
      <c r="D78" s="51" t="s">
        <v>715</v>
      </c>
      <c r="E78" s="51"/>
      <c r="F78" s="51"/>
      <c r="G78" s="51"/>
      <c r="H78" s="51"/>
      <c r="I78" s="51"/>
      <c r="J78" s="375"/>
      <c r="K78" s="376" t="s">
        <v>91</v>
      </c>
      <c r="L78" s="377" t="s">
        <v>28</v>
      </c>
      <c r="M78" s="378"/>
    </row>
    <row r="79" spans="2:13" hidden="1">
      <c r="B79" s="51" t="s">
        <v>480</v>
      </c>
      <c r="C79" s="51" t="s">
        <v>498</v>
      </c>
      <c r="D79" s="51" t="s">
        <v>717</v>
      </c>
      <c r="E79" s="51"/>
      <c r="F79" s="51"/>
      <c r="G79" s="51"/>
      <c r="H79" s="51"/>
      <c r="I79" s="51"/>
      <c r="J79" s="375"/>
      <c r="K79" s="376" t="s">
        <v>91</v>
      </c>
      <c r="L79" s="377" t="s">
        <v>28</v>
      </c>
      <c r="M79" s="378"/>
    </row>
    <row r="80" spans="2:13" hidden="1">
      <c r="B80" s="51" t="s">
        <v>480</v>
      </c>
      <c r="C80" s="51" t="s">
        <v>498</v>
      </c>
      <c r="D80" s="51" t="s">
        <v>719</v>
      </c>
      <c r="E80" s="51"/>
      <c r="F80" s="51"/>
      <c r="G80" s="51"/>
      <c r="H80" s="51"/>
      <c r="I80" s="51"/>
      <c r="J80" s="375"/>
      <c r="K80" s="376" t="s">
        <v>91</v>
      </c>
      <c r="L80" s="377" t="s">
        <v>28</v>
      </c>
      <c r="M80" s="378"/>
    </row>
    <row r="81" spans="2:13" hidden="1">
      <c r="B81" s="51" t="s">
        <v>480</v>
      </c>
      <c r="C81" s="51" t="s">
        <v>498</v>
      </c>
      <c r="D81" s="51" t="s">
        <v>721</v>
      </c>
      <c r="E81" s="51"/>
      <c r="F81" s="51"/>
      <c r="G81" s="51"/>
      <c r="H81" s="51"/>
      <c r="I81" s="51"/>
      <c r="J81" s="375"/>
      <c r="K81" s="376" t="s">
        <v>91</v>
      </c>
      <c r="L81" s="377" t="s">
        <v>28</v>
      </c>
      <c r="M81" s="378"/>
    </row>
    <row r="82" spans="2:13" hidden="1">
      <c r="B82" s="51" t="s">
        <v>480</v>
      </c>
      <c r="C82" s="51" t="s">
        <v>498</v>
      </c>
      <c r="D82" s="51" t="s">
        <v>723</v>
      </c>
      <c r="E82" s="51"/>
      <c r="F82" s="51"/>
      <c r="G82" s="51"/>
      <c r="H82" s="51"/>
      <c r="I82" s="51"/>
      <c r="J82" s="375"/>
      <c r="K82" s="376" t="s">
        <v>91</v>
      </c>
      <c r="L82" s="377" t="s">
        <v>28</v>
      </c>
      <c r="M82" s="378"/>
    </row>
    <row r="83" spans="2:13" hidden="1">
      <c r="B83" s="51" t="s">
        <v>480</v>
      </c>
      <c r="C83" s="51" t="s">
        <v>498</v>
      </c>
      <c r="D83" s="51" t="s">
        <v>725</v>
      </c>
      <c r="E83" s="51"/>
      <c r="F83" s="51"/>
      <c r="G83" s="51"/>
      <c r="H83" s="51"/>
      <c r="I83" s="51"/>
      <c r="J83" s="375"/>
      <c r="K83" s="376" t="s">
        <v>91</v>
      </c>
      <c r="L83" s="377" t="s">
        <v>28</v>
      </c>
      <c r="M83" s="378"/>
    </row>
    <row r="84" spans="2:13" hidden="1">
      <c r="B84" s="51" t="s">
        <v>480</v>
      </c>
      <c r="C84" s="51" t="s">
        <v>498</v>
      </c>
      <c r="D84" s="51" t="s">
        <v>727</v>
      </c>
      <c r="E84" s="51"/>
      <c r="F84" s="51"/>
      <c r="G84" s="51"/>
      <c r="H84" s="51"/>
      <c r="I84" s="51"/>
      <c r="J84" s="375"/>
      <c r="K84" s="376" t="s">
        <v>91</v>
      </c>
      <c r="L84" s="377" t="s">
        <v>28</v>
      </c>
      <c r="M84" s="378"/>
    </row>
    <row r="85" spans="2:13" hidden="1">
      <c r="B85" s="51" t="s">
        <v>480</v>
      </c>
      <c r="C85" s="51" t="s">
        <v>498</v>
      </c>
      <c r="D85" s="51" t="s">
        <v>729</v>
      </c>
      <c r="E85" s="51"/>
      <c r="F85" s="51"/>
      <c r="G85" s="51"/>
      <c r="H85" s="51"/>
      <c r="I85" s="51"/>
      <c r="J85" s="375"/>
      <c r="K85" s="376" t="s">
        <v>91</v>
      </c>
      <c r="L85" s="377" t="s">
        <v>28</v>
      </c>
      <c r="M85" s="378"/>
    </row>
    <row r="86" spans="2:13" hidden="1">
      <c r="B86" s="51" t="s">
        <v>480</v>
      </c>
      <c r="C86" s="51" t="s">
        <v>498</v>
      </c>
      <c r="D86" s="51" t="s">
        <v>731</v>
      </c>
      <c r="E86" s="51"/>
      <c r="F86" s="51"/>
      <c r="G86" s="51"/>
      <c r="H86" s="51"/>
      <c r="I86" s="51"/>
      <c r="J86" s="375"/>
      <c r="K86" s="376" t="s">
        <v>668</v>
      </c>
      <c r="L86" s="377" t="s">
        <v>28</v>
      </c>
      <c r="M86" s="378"/>
    </row>
    <row r="87" spans="2:13" hidden="1">
      <c r="B87" s="51" t="s">
        <v>480</v>
      </c>
      <c r="C87" s="51" t="s">
        <v>498</v>
      </c>
      <c r="D87" s="51" t="s">
        <v>733</v>
      </c>
      <c r="E87" s="51"/>
      <c r="F87" s="51"/>
      <c r="G87" s="51"/>
      <c r="H87" s="51"/>
      <c r="I87" s="51"/>
      <c r="J87" s="375"/>
      <c r="K87" s="376" t="s">
        <v>668</v>
      </c>
      <c r="L87" s="377" t="s">
        <v>28</v>
      </c>
      <c r="M87" s="378"/>
    </row>
    <row r="88" spans="2:13" hidden="1">
      <c r="B88" s="51" t="s">
        <v>480</v>
      </c>
      <c r="C88" s="51" t="s">
        <v>498</v>
      </c>
      <c r="D88" s="51" t="s">
        <v>735</v>
      </c>
      <c r="E88" s="51"/>
      <c r="F88" s="51"/>
      <c r="G88" s="51"/>
      <c r="H88" s="51"/>
      <c r="I88" s="51"/>
      <c r="J88" s="375"/>
      <c r="K88" s="376" t="s">
        <v>91</v>
      </c>
      <c r="L88" s="377" t="s">
        <v>28</v>
      </c>
      <c r="M88" s="378"/>
    </row>
    <row r="89" spans="2:13" hidden="1">
      <c r="B89" s="51" t="s">
        <v>480</v>
      </c>
      <c r="C89" s="51" t="s">
        <v>498</v>
      </c>
      <c r="D89" s="51" t="s">
        <v>737</v>
      </c>
      <c r="E89" s="51"/>
      <c r="F89" s="51"/>
      <c r="G89" s="51"/>
      <c r="H89" s="51"/>
      <c r="I89" s="51"/>
      <c r="J89" s="375"/>
      <c r="K89" s="376" t="s">
        <v>91</v>
      </c>
      <c r="L89" s="377" t="s">
        <v>28</v>
      </c>
      <c r="M89" s="378"/>
    </row>
    <row r="90" spans="2:13" hidden="1">
      <c r="B90" s="51" t="s">
        <v>480</v>
      </c>
      <c r="C90" s="51" t="s">
        <v>498</v>
      </c>
      <c r="D90" s="51" t="s">
        <v>739</v>
      </c>
      <c r="E90" s="51"/>
      <c r="F90" s="51"/>
      <c r="G90" s="51"/>
      <c r="H90" s="51"/>
      <c r="I90" s="51"/>
      <c r="J90" s="375"/>
      <c r="K90" s="376" t="s">
        <v>91</v>
      </c>
      <c r="L90" s="377" t="s">
        <v>28</v>
      </c>
      <c r="M90" s="378"/>
    </row>
    <row r="91" spans="2:13" hidden="1">
      <c r="B91" s="51" t="s">
        <v>480</v>
      </c>
      <c r="C91" s="51" t="s">
        <v>498</v>
      </c>
      <c r="D91" s="51" t="s">
        <v>741</v>
      </c>
      <c r="E91" s="51"/>
      <c r="F91" s="51"/>
      <c r="G91" s="51"/>
      <c r="H91" s="51"/>
      <c r="I91" s="51"/>
      <c r="J91" s="375"/>
      <c r="K91" s="376" t="s">
        <v>91</v>
      </c>
      <c r="L91" s="377" t="s">
        <v>28</v>
      </c>
      <c r="M91" s="378"/>
    </row>
    <row r="92" spans="2:13" hidden="1">
      <c r="B92" s="51" t="s">
        <v>480</v>
      </c>
      <c r="C92" s="51" t="s">
        <v>498</v>
      </c>
      <c r="D92" s="51" t="s">
        <v>499</v>
      </c>
      <c r="E92" s="51"/>
      <c r="F92" s="51"/>
      <c r="G92" s="51"/>
      <c r="H92" s="51"/>
      <c r="I92" s="51"/>
      <c r="J92" s="375"/>
      <c r="K92" s="376" t="s">
        <v>2641</v>
      </c>
      <c r="L92" s="377" t="s">
        <v>28</v>
      </c>
      <c r="M92" s="378" t="s">
        <v>123</v>
      </c>
    </row>
    <row r="93" spans="2:13" hidden="1">
      <c r="B93" s="51" t="s">
        <v>480</v>
      </c>
      <c r="C93" s="51" t="s">
        <v>498</v>
      </c>
      <c r="D93" s="51" t="s">
        <v>743</v>
      </c>
      <c r="E93" s="51"/>
      <c r="F93" s="51"/>
      <c r="G93" s="51"/>
      <c r="H93" s="51"/>
      <c r="I93" s="51"/>
      <c r="J93" s="375"/>
      <c r="K93" s="376" t="s">
        <v>91</v>
      </c>
      <c r="L93" s="377" t="s">
        <v>28</v>
      </c>
      <c r="M93" s="378"/>
    </row>
    <row r="94" spans="2:13" hidden="1">
      <c r="B94" s="51" t="s">
        <v>480</v>
      </c>
      <c r="C94" s="51" t="s">
        <v>498</v>
      </c>
      <c r="D94" s="51" t="s">
        <v>745</v>
      </c>
      <c r="E94" s="51"/>
      <c r="F94" s="51"/>
      <c r="G94" s="51"/>
      <c r="H94" s="51"/>
      <c r="I94" s="51"/>
      <c r="J94" s="375"/>
      <c r="K94" s="376" t="s">
        <v>91</v>
      </c>
      <c r="L94" s="377" t="s">
        <v>28</v>
      </c>
      <c r="M94" s="378"/>
    </row>
    <row r="95" spans="2:13" hidden="1">
      <c r="B95" s="51" t="s">
        <v>480</v>
      </c>
      <c r="C95" s="51" t="s">
        <v>498</v>
      </c>
      <c r="D95" s="51" t="s">
        <v>747</v>
      </c>
      <c r="E95" s="51"/>
      <c r="F95" s="51"/>
      <c r="G95" s="51"/>
      <c r="H95" s="51"/>
      <c r="I95" s="51"/>
      <c r="J95" s="375"/>
      <c r="K95" s="376" t="s">
        <v>91</v>
      </c>
      <c r="L95" s="377" t="s">
        <v>28</v>
      </c>
      <c r="M95" s="378"/>
    </row>
    <row r="96" spans="2:13" hidden="1">
      <c r="B96" s="51" t="s">
        <v>480</v>
      </c>
      <c r="C96" s="51" t="s">
        <v>498</v>
      </c>
      <c r="D96" s="51" t="s">
        <v>749</v>
      </c>
      <c r="E96" s="51"/>
      <c r="F96" s="51"/>
      <c r="G96" s="51"/>
      <c r="H96" s="51"/>
      <c r="I96" s="51"/>
      <c r="J96" s="375"/>
      <c r="K96" s="376" t="s">
        <v>91</v>
      </c>
      <c r="L96" s="377" t="s">
        <v>28</v>
      </c>
      <c r="M96" s="378"/>
    </row>
    <row r="97" spans="2:13" hidden="1">
      <c r="B97" s="51" t="s">
        <v>480</v>
      </c>
      <c r="C97" s="51" t="s">
        <v>498</v>
      </c>
      <c r="D97" s="51" t="s">
        <v>751</v>
      </c>
      <c r="E97" s="51"/>
      <c r="F97" s="51"/>
      <c r="G97" s="51"/>
      <c r="H97" s="51"/>
      <c r="I97" s="51"/>
      <c r="J97" s="375"/>
      <c r="K97" s="376" t="s">
        <v>91</v>
      </c>
      <c r="L97" s="377" t="s">
        <v>28</v>
      </c>
      <c r="M97" s="378"/>
    </row>
    <row r="98" spans="2:13" hidden="1">
      <c r="B98" s="51" t="s">
        <v>480</v>
      </c>
      <c r="C98" s="51" t="s">
        <v>498</v>
      </c>
      <c r="D98" s="51" t="s">
        <v>753</v>
      </c>
      <c r="E98" s="51"/>
      <c r="F98" s="51"/>
      <c r="G98" s="51"/>
      <c r="H98" s="51"/>
      <c r="I98" s="51"/>
      <c r="J98" s="375"/>
      <c r="K98" s="376" t="s">
        <v>91</v>
      </c>
      <c r="L98" s="377" t="s">
        <v>28</v>
      </c>
      <c r="M98" s="378"/>
    </row>
    <row r="99" spans="2:13" hidden="1">
      <c r="B99" s="51" t="s">
        <v>480</v>
      </c>
      <c r="C99" s="51" t="s">
        <v>498</v>
      </c>
      <c r="D99" s="51" t="s">
        <v>755</v>
      </c>
      <c r="E99" s="51"/>
      <c r="F99" s="51"/>
      <c r="G99" s="51"/>
      <c r="H99" s="51"/>
      <c r="I99" s="51"/>
      <c r="J99" s="375"/>
      <c r="K99" s="376" t="s">
        <v>91</v>
      </c>
      <c r="L99" s="377" t="s">
        <v>28</v>
      </c>
      <c r="M99" s="378"/>
    </row>
    <row r="100" spans="2:13" hidden="1">
      <c r="B100" s="51" t="s">
        <v>480</v>
      </c>
      <c r="C100" s="51" t="s">
        <v>498</v>
      </c>
      <c r="D100" s="51" t="s">
        <v>757</v>
      </c>
      <c r="E100" s="51"/>
      <c r="F100" s="51"/>
      <c r="G100" s="51"/>
      <c r="H100" s="51"/>
      <c r="I100" s="51"/>
      <c r="J100" s="375"/>
      <c r="K100" s="376" t="s">
        <v>91</v>
      </c>
      <c r="L100" s="377" t="s">
        <v>28</v>
      </c>
      <c r="M100" s="378"/>
    </row>
    <row r="101" spans="2:13" hidden="1">
      <c r="B101" s="51" t="s">
        <v>480</v>
      </c>
      <c r="C101" s="51" t="s">
        <v>759</v>
      </c>
      <c r="D101" s="51" t="s">
        <v>760</v>
      </c>
      <c r="E101" s="51"/>
      <c r="F101" s="51"/>
      <c r="G101" s="51"/>
      <c r="H101" s="51"/>
      <c r="I101" s="51"/>
      <c r="J101" s="375"/>
      <c r="K101" s="376" t="s">
        <v>91</v>
      </c>
      <c r="L101" s="377" t="s">
        <v>28</v>
      </c>
      <c r="M101" s="378"/>
    </row>
    <row r="102" spans="2:13" hidden="1">
      <c r="B102" s="51" t="s">
        <v>480</v>
      </c>
      <c r="C102" s="51" t="s">
        <v>759</v>
      </c>
      <c r="D102" s="51" t="s">
        <v>762</v>
      </c>
      <c r="E102" s="51"/>
      <c r="F102" s="51"/>
      <c r="G102" s="51"/>
      <c r="H102" s="51"/>
      <c r="I102" s="51"/>
      <c r="J102" s="375"/>
      <c r="K102" s="376" t="s">
        <v>91</v>
      </c>
      <c r="L102" s="377" t="s">
        <v>28</v>
      </c>
      <c r="M102" s="378"/>
    </row>
    <row r="103" spans="2:13" hidden="1">
      <c r="B103" s="51" t="s">
        <v>480</v>
      </c>
      <c r="C103" s="51" t="s">
        <v>501</v>
      </c>
      <c r="D103" s="51" t="s">
        <v>764</v>
      </c>
      <c r="E103" s="51"/>
      <c r="F103" s="51"/>
      <c r="G103" s="51"/>
      <c r="H103" s="51"/>
      <c r="I103" s="51"/>
      <c r="J103" s="375"/>
      <c r="K103" s="376" t="s">
        <v>91</v>
      </c>
      <c r="L103" s="377" t="s">
        <v>28</v>
      </c>
      <c r="M103" s="378"/>
    </row>
    <row r="104" spans="2:13" hidden="1">
      <c r="B104" s="51" t="s">
        <v>480</v>
      </c>
      <c r="C104" s="51" t="s">
        <v>501</v>
      </c>
      <c r="D104" s="51" t="s">
        <v>502</v>
      </c>
      <c r="E104" s="51"/>
      <c r="F104" s="51"/>
      <c r="G104" s="51"/>
      <c r="H104" s="51"/>
      <c r="I104" s="51"/>
      <c r="J104" s="375"/>
      <c r="K104" s="376" t="s">
        <v>869</v>
      </c>
      <c r="L104" s="377" t="s">
        <v>28</v>
      </c>
      <c r="M104" s="378" t="s">
        <v>123</v>
      </c>
    </row>
    <row r="105" spans="2:13" hidden="1">
      <c r="B105" s="51" t="s">
        <v>480</v>
      </c>
      <c r="C105" s="51" t="s">
        <v>501</v>
      </c>
      <c r="D105" s="51" t="s">
        <v>766</v>
      </c>
      <c r="E105" s="51"/>
      <c r="F105" s="51"/>
      <c r="G105" s="51"/>
      <c r="H105" s="51"/>
      <c r="I105" s="51"/>
      <c r="J105" s="375"/>
      <c r="K105" s="376" t="s">
        <v>91</v>
      </c>
      <c r="L105" s="377" t="s">
        <v>28</v>
      </c>
      <c r="M105" s="378"/>
    </row>
    <row r="106" spans="2:13" hidden="1">
      <c r="B106" s="51" t="s">
        <v>480</v>
      </c>
      <c r="C106" s="51" t="s">
        <v>501</v>
      </c>
      <c r="D106" s="51" t="s">
        <v>768</v>
      </c>
      <c r="E106" s="51"/>
      <c r="F106" s="51"/>
      <c r="G106" s="51"/>
      <c r="H106" s="51"/>
      <c r="I106" s="51"/>
      <c r="J106" s="375"/>
      <c r="K106" s="376" t="s">
        <v>91</v>
      </c>
      <c r="L106" s="377" t="s">
        <v>28</v>
      </c>
      <c r="M106" s="378"/>
    </row>
    <row r="107" spans="2:13" hidden="1">
      <c r="B107" s="51" t="s">
        <v>480</v>
      </c>
      <c r="C107" s="51" t="s">
        <v>501</v>
      </c>
      <c r="D107" s="51" t="s">
        <v>770</v>
      </c>
      <c r="E107" s="51"/>
      <c r="F107" s="51"/>
      <c r="G107" s="51"/>
      <c r="H107" s="51"/>
      <c r="I107" s="51"/>
      <c r="J107" s="375"/>
      <c r="K107" s="376" t="s">
        <v>91</v>
      </c>
      <c r="L107" s="377" t="s">
        <v>28</v>
      </c>
      <c r="M107" s="378"/>
    </row>
    <row r="108" spans="2:13" hidden="1">
      <c r="B108" s="51" t="s">
        <v>480</v>
      </c>
      <c r="C108" s="51" t="s">
        <v>501</v>
      </c>
      <c r="D108" s="51" t="s">
        <v>772</v>
      </c>
      <c r="E108" s="51"/>
      <c r="F108" s="51"/>
      <c r="G108" s="51"/>
      <c r="H108" s="51"/>
      <c r="I108" s="51"/>
      <c r="J108" s="375"/>
      <c r="K108" s="376" t="s">
        <v>91</v>
      </c>
      <c r="L108" s="377" t="s">
        <v>28</v>
      </c>
      <c r="M108" s="378"/>
    </row>
    <row r="109" spans="2:13" hidden="1">
      <c r="B109" s="51" t="s">
        <v>480</v>
      </c>
      <c r="C109" s="51" t="s">
        <v>501</v>
      </c>
      <c r="D109" s="51" t="s">
        <v>774</v>
      </c>
      <c r="E109" s="51"/>
      <c r="F109" s="51"/>
      <c r="G109" s="51"/>
      <c r="H109" s="51"/>
      <c r="I109" s="51"/>
      <c r="J109" s="375"/>
      <c r="K109" s="376" t="s">
        <v>91</v>
      </c>
      <c r="L109" s="377" t="s">
        <v>28</v>
      </c>
      <c r="M109" s="378"/>
    </row>
    <row r="110" spans="2:13" hidden="1">
      <c r="B110" s="51" t="s">
        <v>480</v>
      </c>
      <c r="C110" s="51" t="s">
        <v>501</v>
      </c>
      <c r="D110" s="51" t="s">
        <v>776</v>
      </c>
      <c r="E110" s="51"/>
      <c r="F110" s="51"/>
      <c r="G110" s="51"/>
      <c r="H110" s="51"/>
      <c r="I110" s="51"/>
      <c r="J110" s="375"/>
      <c r="K110" s="376" t="s">
        <v>91</v>
      </c>
      <c r="L110" s="377" t="s">
        <v>28</v>
      </c>
      <c r="M110" s="378"/>
    </row>
    <row r="111" spans="2:13" hidden="1">
      <c r="B111" s="51" t="s">
        <v>480</v>
      </c>
      <c r="C111" s="51" t="s">
        <v>778</v>
      </c>
      <c r="D111" s="51" t="s">
        <v>779</v>
      </c>
      <c r="E111" s="51"/>
      <c r="F111" s="51"/>
      <c r="G111" s="51"/>
      <c r="H111" s="51"/>
      <c r="I111" s="51"/>
      <c r="J111" s="375"/>
      <c r="K111" s="376" t="s">
        <v>91</v>
      </c>
      <c r="L111" s="377" t="s">
        <v>28</v>
      </c>
      <c r="M111" s="378"/>
    </row>
    <row r="112" spans="2:13" hidden="1">
      <c r="B112" s="51" t="s">
        <v>480</v>
      </c>
      <c r="C112" s="51" t="s">
        <v>781</v>
      </c>
      <c r="D112" s="51" t="s">
        <v>782</v>
      </c>
      <c r="E112" s="51"/>
      <c r="F112" s="51"/>
      <c r="G112" s="51"/>
      <c r="H112" s="51"/>
      <c r="I112" s="51"/>
      <c r="J112" s="375"/>
      <c r="K112" s="376" t="s">
        <v>91</v>
      </c>
      <c r="L112" s="377" t="s">
        <v>28</v>
      </c>
      <c r="M112" s="378"/>
    </row>
    <row r="113" spans="2:13" hidden="1">
      <c r="B113" s="51" t="s">
        <v>480</v>
      </c>
      <c r="C113" s="51" t="s">
        <v>784</v>
      </c>
      <c r="D113" s="51" t="s">
        <v>785</v>
      </c>
      <c r="E113" s="51"/>
      <c r="F113" s="51"/>
      <c r="G113" s="51"/>
      <c r="H113" s="51"/>
      <c r="I113" s="51"/>
      <c r="J113" s="375"/>
      <c r="K113" s="376" t="s">
        <v>91</v>
      </c>
      <c r="L113" s="377" t="s">
        <v>28</v>
      </c>
      <c r="M113" s="378"/>
    </row>
    <row r="114" spans="2:13" hidden="1">
      <c r="B114" s="51" t="s">
        <v>480</v>
      </c>
      <c r="C114" s="51" t="s">
        <v>787</v>
      </c>
      <c r="D114" s="51" t="s">
        <v>788</v>
      </c>
      <c r="E114" s="51"/>
      <c r="F114" s="51"/>
      <c r="G114" s="51"/>
      <c r="H114" s="51"/>
      <c r="I114" s="51"/>
      <c r="J114" s="375"/>
      <c r="K114" s="376" t="s">
        <v>668</v>
      </c>
      <c r="L114" s="377" t="s">
        <v>28</v>
      </c>
      <c r="M114" s="378"/>
    </row>
    <row r="115" spans="2:13" hidden="1">
      <c r="B115" s="51" t="s">
        <v>480</v>
      </c>
      <c r="C115" s="51" t="s">
        <v>787</v>
      </c>
      <c r="D115" s="51" t="s">
        <v>790</v>
      </c>
      <c r="E115" s="51"/>
      <c r="F115" s="51"/>
      <c r="G115" s="51"/>
      <c r="H115" s="51"/>
      <c r="I115" s="51"/>
      <c r="J115" s="375"/>
      <c r="K115" s="376" t="s">
        <v>668</v>
      </c>
      <c r="L115" s="377" t="s">
        <v>28</v>
      </c>
      <c r="M115" s="378"/>
    </row>
    <row r="116" spans="2:13" hidden="1">
      <c r="B116" s="51" t="s">
        <v>480</v>
      </c>
      <c r="C116" s="51" t="s">
        <v>787</v>
      </c>
      <c r="D116" s="51" t="s">
        <v>792</v>
      </c>
      <c r="E116" s="51"/>
      <c r="F116" s="51"/>
      <c r="G116" s="51"/>
      <c r="H116" s="51"/>
      <c r="I116" s="51"/>
      <c r="J116" s="375"/>
      <c r="K116" s="376" t="s">
        <v>91</v>
      </c>
      <c r="L116" s="377" t="s">
        <v>28</v>
      </c>
      <c r="M116" s="378"/>
    </row>
    <row r="117" spans="2:13" hidden="1">
      <c r="B117" s="51" t="s">
        <v>480</v>
      </c>
      <c r="C117" s="51" t="s">
        <v>794</v>
      </c>
      <c r="D117" s="51" t="s">
        <v>795</v>
      </c>
      <c r="E117" s="51"/>
      <c r="F117" s="51"/>
      <c r="G117" s="51"/>
      <c r="H117" s="51"/>
      <c r="I117" s="51"/>
      <c r="J117" s="375"/>
      <c r="K117" s="378" t="s">
        <v>668</v>
      </c>
      <c r="L117" s="377" t="s">
        <v>30</v>
      </c>
      <c r="M117" s="378"/>
    </row>
    <row r="118" spans="2:13" hidden="1">
      <c r="B118" s="51" t="s">
        <v>480</v>
      </c>
      <c r="C118" s="51" t="s">
        <v>797</v>
      </c>
      <c r="D118" s="51" t="s">
        <v>798</v>
      </c>
      <c r="E118" s="51"/>
      <c r="F118" s="51"/>
      <c r="G118" s="51"/>
      <c r="H118" s="51"/>
      <c r="I118" s="51"/>
      <c r="J118" s="375"/>
      <c r="K118" s="376" t="s">
        <v>668</v>
      </c>
      <c r="L118" s="377" t="s">
        <v>30</v>
      </c>
      <c r="M118" s="378"/>
    </row>
    <row r="119" spans="2:13" hidden="1">
      <c r="B119" s="51" t="s">
        <v>480</v>
      </c>
      <c r="C119" s="51" t="s">
        <v>797</v>
      </c>
      <c r="D119" s="51" t="s">
        <v>800</v>
      </c>
      <c r="E119" s="51"/>
      <c r="F119" s="51"/>
      <c r="G119" s="51"/>
      <c r="H119" s="51"/>
      <c r="I119" s="51"/>
      <c r="J119" s="375"/>
      <c r="K119" s="376" t="s">
        <v>668</v>
      </c>
      <c r="L119" s="377" t="s">
        <v>30</v>
      </c>
      <c r="M119" s="378"/>
    </row>
    <row r="120" spans="2:13" hidden="1">
      <c r="B120" s="51" t="s">
        <v>480</v>
      </c>
      <c r="C120" s="51" t="s">
        <v>797</v>
      </c>
      <c r="D120" s="51" t="s">
        <v>802</v>
      </c>
      <c r="E120" s="51"/>
      <c r="F120" s="51"/>
      <c r="G120" s="51"/>
      <c r="H120" s="51"/>
      <c r="I120" s="51"/>
      <c r="J120" s="375"/>
      <c r="K120" s="376" t="s">
        <v>668</v>
      </c>
      <c r="L120" s="377" t="s">
        <v>30</v>
      </c>
      <c r="M120" s="378"/>
    </row>
    <row r="121" spans="2:13" hidden="1">
      <c r="B121" s="51" t="s">
        <v>480</v>
      </c>
      <c r="C121" s="51" t="s">
        <v>804</v>
      </c>
      <c r="D121" s="51" t="s">
        <v>805</v>
      </c>
      <c r="E121" s="51"/>
      <c r="F121" s="51"/>
      <c r="G121" s="51"/>
      <c r="H121" s="51"/>
      <c r="I121" s="51"/>
      <c r="J121" s="375"/>
      <c r="K121" s="376" t="s">
        <v>668</v>
      </c>
      <c r="L121" s="377" t="s">
        <v>30</v>
      </c>
      <c r="M121" s="378"/>
    </row>
    <row r="122" spans="2:13" hidden="1">
      <c r="B122" s="51" t="s">
        <v>480</v>
      </c>
      <c r="C122" s="51" t="s">
        <v>807</v>
      </c>
      <c r="D122" s="51" t="s">
        <v>808</v>
      </c>
      <c r="E122" s="51"/>
      <c r="F122" s="51"/>
      <c r="G122" s="51"/>
      <c r="H122" s="51"/>
      <c r="I122" s="51"/>
      <c r="J122" s="375"/>
      <c r="K122" s="376" t="s">
        <v>668</v>
      </c>
      <c r="L122" s="377" t="s">
        <v>30</v>
      </c>
      <c r="M122" s="378"/>
    </row>
    <row r="123" spans="2:13" hidden="1">
      <c r="B123" s="51" t="s">
        <v>480</v>
      </c>
      <c r="C123" s="51" t="s">
        <v>807</v>
      </c>
      <c r="D123" s="51" t="s">
        <v>810</v>
      </c>
      <c r="E123" s="51"/>
      <c r="F123" s="51"/>
      <c r="G123" s="51"/>
      <c r="H123" s="51"/>
      <c r="I123" s="51"/>
      <c r="J123" s="375"/>
      <c r="K123" s="376" t="s">
        <v>668</v>
      </c>
      <c r="L123" s="377" t="s">
        <v>30</v>
      </c>
      <c r="M123" s="378"/>
    </row>
    <row r="124" spans="2:13" hidden="1">
      <c r="B124" s="51" t="s">
        <v>480</v>
      </c>
      <c r="C124" s="51" t="s">
        <v>807</v>
      </c>
      <c r="D124" s="51" t="s">
        <v>812</v>
      </c>
      <c r="E124" s="51"/>
      <c r="F124" s="51"/>
      <c r="G124" s="51"/>
      <c r="H124" s="51"/>
      <c r="I124" s="51"/>
      <c r="J124" s="375"/>
      <c r="K124" s="376" t="s">
        <v>91</v>
      </c>
      <c r="L124" s="377" t="s">
        <v>30</v>
      </c>
      <c r="M124" s="378"/>
    </row>
    <row r="125" spans="2:13" hidden="1">
      <c r="B125" s="51" t="s">
        <v>480</v>
      </c>
      <c r="C125" s="51" t="s">
        <v>807</v>
      </c>
      <c r="D125" s="51" t="s">
        <v>814</v>
      </c>
      <c r="E125" s="51"/>
      <c r="F125" s="51"/>
      <c r="G125" s="51"/>
      <c r="H125" s="51"/>
      <c r="I125" s="51"/>
      <c r="J125" s="375"/>
      <c r="K125" s="376" t="s">
        <v>668</v>
      </c>
      <c r="L125" s="377" t="s">
        <v>30</v>
      </c>
      <c r="M125" s="378"/>
    </row>
    <row r="126" spans="2:13" hidden="1">
      <c r="B126" s="51" t="s">
        <v>480</v>
      </c>
      <c r="C126" s="51" t="s">
        <v>807</v>
      </c>
      <c r="D126" s="51" t="s">
        <v>816</v>
      </c>
      <c r="E126" s="51"/>
      <c r="F126" s="51"/>
      <c r="G126" s="51"/>
      <c r="H126" s="51"/>
      <c r="I126" s="51"/>
      <c r="J126" s="375"/>
      <c r="K126" s="376" t="s">
        <v>91</v>
      </c>
      <c r="L126" s="377" t="s">
        <v>30</v>
      </c>
      <c r="M126" s="378"/>
    </row>
    <row r="127" spans="2:13" hidden="1">
      <c r="B127" s="51" t="s">
        <v>480</v>
      </c>
      <c r="C127" s="51" t="s">
        <v>807</v>
      </c>
      <c r="D127" s="51" t="s">
        <v>818</v>
      </c>
      <c r="E127" s="51"/>
      <c r="F127" s="51"/>
      <c r="G127" s="51"/>
      <c r="H127" s="51"/>
      <c r="I127" s="51"/>
      <c r="J127" s="375"/>
      <c r="K127" s="376" t="s">
        <v>91</v>
      </c>
      <c r="L127" s="377" t="s">
        <v>30</v>
      </c>
      <c r="M127" s="378"/>
    </row>
    <row r="128" spans="2:13" hidden="1">
      <c r="B128" s="51" t="s">
        <v>480</v>
      </c>
      <c r="C128" s="51" t="s">
        <v>807</v>
      </c>
      <c r="D128" s="51" t="s">
        <v>820</v>
      </c>
      <c r="E128" s="51"/>
      <c r="F128" s="51"/>
      <c r="G128" s="51"/>
      <c r="H128" s="51"/>
      <c r="I128" s="51"/>
      <c r="J128" s="375"/>
      <c r="K128" s="376" t="s">
        <v>91</v>
      </c>
      <c r="L128" s="377" t="s">
        <v>30</v>
      </c>
      <c r="M128" s="378"/>
    </row>
    <row r="129" spans="2:13" hidden="1">
      <c r="B129" s="51" t="s">
        <v>480</v>
      </c>
      <c r="C129" s="51" t="s">
        <v>807</v>
      </c>
      <c r="D129" s="51" t="s">
        <v>822</v>
      </c>
      <c r="E129" s="51"/>
      <c r="F129" s="51"/>
      <c r="G129" s="51"/>
      <c r="H129" s="51"/>
      <c r="I129" s="51"/>
      <c r="J129" s="375"/>
      <c r="K129" s="376" t="s">
        <v>668</v>
      </c>
      <c r="L129" s="377" t="s">
        <v>30</v>
      </c>
      <c r="M129" s="378"/>
    </row>
    <row r="130" spans="2:13" hidden="1">
      <c r="B130" s="51" t="s">
        <v>480</v>
      </c>
      <c r="C130" s="51" t="s">
        <v>807</v>
      </c>
      <c r="D130" s="51" t="s">
        <v>824</v>
      </c>
      <c r="E130" s="51"/>
      <c r="F130" s="51"/>
      <c r="G130" s="51"/>
      <c r="H130" s="51"/>
      <c r="I130" s="51"/>
      <c r="J130" s="375"/>
      <c r="K130" s="376" t="s">
        <v>668</v>
      </c>
      <c r="L130" s="377" t="s">
        <v>30</v>
      </c>
      <c r="M130" s="378"/>
    </row>
    <row r="131" spans="2:13" hidden="1">
      <c r="B131" s="51" t="s">
        <v>480</v>
      </c>
      <c r="C131" s="51" t="s">
        <v>807</v>
      </c>
      <c r="D131" s="51" t="s">
        <v>826</v>
      </c>
      <c r="E131" s="51"/>
      <c r="F131" s="51"/>
      <c r="G131" s="51"/>
      <c r="H131" s="51"/>
      <c r="I131" s="51"/>
      <c r="J131" s="375"/>
      <c r="K131" s="376" t="s">
        <v>668</v>
      </c>
      <c r="L131" s="377" t="s">
        <v>30</v>
      </c>
      <c r="M131" s="378"/>
    </row>
    <row r="132" spans="2:13" hidden="1">
      <c r="B132" s="51" t="s">
        <v>480</v>
      </c>
      <c r="C132" s="51" t="s">
        <v>807</v>
      </c>
      <c r="D132" s="51" t="s">
        <v>828</v>
      </c>
      <c r="E132" s="51"/>
      <c r="F132" s="51"/>
      <c r="G132" s="51"/>
      <c r="H132" s="51"/>
      <c r="I132" s="51"/>
      <c r="J132" s="375"/>
      <c r="K132" s="376" t="s">
        <v>668</v>
      </c>
      <c r="L132" s="377" t="s">
        <v>30</v>
      </c>
      <c r="M132" s="378"/>
    </row>
    <row r="133" spans="2:13" hidden="1">
      <c r="B133" s="51" t="s">
        <v>480</v>
      </c>
      <c r="C133" s="51" t="s">
        <v>830</v>
      </c>
      <c r="D133" s="51" t="s">
        <v>831</v>
      </c>
      <c r="E133" s="51"/>
      <c r="F133" s="51"/>
      <c r="G133" s="51"/>
      <c r="H133" s="51"/>
      <c r="I133" s="51"/>
      <c r="J133" s="375"/>
      <c r="K133" s="376" t="s">
        <v>668</v>
      </c>
      <c r="L133" s="377" t="s">
        <v>30</v>
      </c>
      <c r="M133" s="378"/>
    </row>
    <row r="134" spans="2:13" hidden="1">
      <c r="B134" s="51" t="s">
        <v>480</v>
      </c>
      <c r="C134" s="51" t="s">
        <v>833</v>
      </c>
      <c r="D134" s="51" t="s">
        <v>834</v>
      </c>
      <c r="E134" s="51"/>
      <c r="F134" s="51"/>
      <c r="G134" s="51"/>
      <c r="H134" s="51"/>
      <c r="I134" s="51"/>
      <c r="J134" s="375"/>
      <c r="K134" s="376" t="s">
        <v>91</v>
      </c>
      <c r="L134" s="377" t="s">
        <v>30</v>
      </c>
      <c r="M134" s="378"/>
    </row>
    <row r="135" spans="2:13" hidden="1">
      <c r="B135" s="51" t="s">
        <v>480</v>
      </c>
      <c r="C135" s="51" t="s">
        <v>562</v>
      </c>
      <c r="D135" s="51" t="s">
        <v>563</v>
      </c>
      <c r="E135" s="51"/>
      <c r="F135" s="51"/>
      <c r="G135" s="51"/>
      <c r="H135" s="51"/>
      <c r="I135" s="51"/>
      <c r="J135" s="375"/>
      <c r="K135" s="376" t="s">
        <v>564</v>
      </c>
      <c r="L135" s="377" t="s">
        <v>30</v>
      </c>
      <c r="M135" s="378" t="s">
        <v>120</v>
      </c>
    </row>
    <row r="136" spans="2:13" hidden="1">
      <c r="B136" s="51" t="s">
        <v>480</v>
      </c>
      <c r="C136" s="379" t="s">
        <v>562</v>
      </c>
      <c r="D136" s="379" t="s">
        <v>566</v>
      </c>
      <c r="E136" s="379"/>
      <c r="F136" s="379"/>
      <c r="G136" s="379"/>
      <c r="H136" s="379"/>
      <c r="I136" s="379"/>
      <c r="J136" s="380"/>
      <c r="K136" s="381" t="s">
        <v>567</v>
      </c>
      <c r="L136" s="382" t="s">
        <v>30</v>
      </c>
      <c r="M136" s="383" t="s">
        <v>120</v>
      </c>
    </row>
    <row r="137" spans="2:13" hidden="1">
      <c r="B137" s="15" t="s">
        <v>480</v>
      </c>
      <c r="C137" s="15" t="s">
        <v>658</v>
      </c>
      <c r="D137" s="15" t="s">
        <v>663</v>
      </c>
      <c r="E137" s="15"/>
      <c r="F137" s="15"/>
      <c r="G137" s="15"/>
      <c r="H137" s="15"/>
      <c r="I137" s="15"/>
      <c r="J137" s="97"/>
      <c r="K137" s="38" t="s">
        <v>664</v>
      </c>
      <c r="L137" s="373" t="s">
        <v>28</v>
      </c>
      <c r="M137" s="151"/>
    </row>
    <row r="138" spans="2:13" hidden="1">
      <c r="B138" s="375" t="s">
        <v>866</v>
      </c>
      <c r="C138" s="384" t="s">
        <v>978</v>
      </c>
      <c r="D138" s="384" t="s">
        <v>1017</v>
      </c>
      <c r="E138" s="384"/>
      <c r="F138" s="384"/>
      <c r="G138" s="384"/>
      <c r="H138" s="384"/>
      <c r="I138" s="384"/>
      <c r="J138" s="384"/>
      <c r="K138" s="385" t="s">
        <v>600</v>
      </c>
      <c r="L138" s="386" t="s">
        <v>62</v>
      </c>
      <c r="M138" s="387"/>
    </row>
    <row r="139" spans="2:13" hidden="1">
      <c r="B139" s="375" t="s">
        <v>866</v>
      </c>
      <c r="C139" s="388" t="s">
        <v>5369</v>
      </c>
      <c r="D139" s="384" t="s">
        <v>1096</v>
      </c>
      <c r="E139" s="384"/>
      <c r="F139" s="384"/>
      <c r="G139" s="384"/>
      <c r="H139" s="384"/>
      <c r="I139" s="384"/>
      <c r="J139" s="384"/>
      <c r="K139" s="385" t="s">
        <v>1097</v>
      </c>
      <c r="L139" s="386" t="s">
        <v>62</v>
      </c>
      <c r="M139" s="387"/>
    </row>
    <row r="140" spans="2:13" hidden="1">
      <c r="B140" s="375" t="s">
        <v>866</v>
      </c>
      <c r="C140" s="388" t="s">
        <v>5370</v>
      </c>
      <c r="D140" s="384" t="s">
        <v>1116</v>
      </c>
      <c r="E140" s="384"/>
      <c r="F140" s="384"/>
      <c r="G140" s="384"/>
      <c r="H140" s="384"/>
      <c r="I140" s="384"/>
      <c r="J140" s="384"/>
      <c r="K140" s="385" t="s">
        <v>1097</v>
      </c>
      <c r="L140" s="386" t="s">
        <v>62</v>
      </c>
      <c r="M140" s="387"/>
    </row>
    <row r="141" spans="2:13" hidden="1">
      <c r="B141" s="375" t="s">
        <v>866</v>
      </c>
      <c r="C141" s="384" t="s">
        <v>1118</v>
      </c>
      <c r="D141" s="384" t="s">
        <v>1119</v>
      </c>
      <c r="E141" s="384"/>
      <c r="F141" s="384"/>
      <c r="G141" s="384"/>
      <c r="H141" s="384"/>
      <c r="I141" s="384"/>
      <c r="J141" s="384"/>
      <c r="K141" s="385" t="s">
        <v>91</v>
      </c>
      <c r="L141" s="386" t="s">
        <v>30</v>
      </c>
      <c r="M141" s="387"/>
    </row>
    <row r="142" spans="2:13" hidden="1">
      <c r="B142" s="375" t="s">
        <v>866</v>
      </c>
      <c r="C142" s="384" t="s">
        <v>1118</v>
      </c>
      <c r="D142" s="384" t="s">
        <v>1121</v>
      </c>
      <c r="E142" s="384"/>
      <c r="F142" s="384"/>
      <c r="G142" s="384"/>
      <c r="H142" s="384"/>
      <c r="I142" s="384"/>
      <c r="J142" s="384"/>
      <c r="K142" s="385" t="s">
        <v>1122</v>
      </c>
      <c r="L142" s="386" t="s">
        <v>30</v>
      </c>
      <c r="M142" s="387"/>
    </row>
    <row r="143" spans="2:13" hidden="1">
      <c r="B143" s="375" t="s">
        <v>866</v>
      </c>
      <c r="C143" s="384" t="s">
        <v>867</v>
      </c>
      <c r="D143" s="384" t="s">
        <v>1124</v>
      </c>
      <c r="E143" s="384"/>
      <c r="F143" s="384"/>
      <c r="G143" s="384"/>
      <c r="H143" s="384"/>
      <c r="I143" s="384"/>
      <c r="J143" s="384"/>
      <c r="K143" s="385" t="s">
        <v>91</v>
      </c>
      <c r="L143" s="386" t="s">
        <v>30</v>
      </c>
      <c r="M143" s="387"/>
    </row>
    <row r="144" spans="2:13" hidden="1">
      <c r="B144" s="375" t="s">
        <v>866</v>
      </c>
      <c r="C144" s="384" t="s">
        <v>867</v>
      </c>
      <c r="D144" s="384" t="s">
        <v>1126</v>
      </c>
      <c r="E144" s="384"/>
      <c r="F144" s="384"/>
      <c r="G144" s="384"/>
      <c r="H144" s="384"/>
      <c r="I144" s="384"/>
      <c r="J144" s="384"/>
      <c r="K144" s="385" t="s">
        <v>1122</v>
      </c>
      <c r="L144" s="386" t="s">
        <v>30</v>
      </c>
      <c r="M144" s="387"/>
    </row>
    <row r="145" spans="2:13" hidden="1">
      <c r="B145" s="375" t="s">
        <v>866</v>
      </c>
      <c r="C145" s="384" t="s">
        <v>867</v>
      </c>
      <c r="D145" s="384" t="s">
        <v>1128</v>
      </c>
      <c r="E145" s="384"/>
      <c r="F145" s="384"/>
      <c r="G145" s="384"/>
      <c r="H145" s="384"/>
      <c r="I145" s="384"/>
      <c r="J145" s="384"/>
      <c r="K145" s="385" t="s">
        <v>1122</v>
      </c>
      <c r="L145" s="386" t="s">
        <v>30</v>
      </c>
      <c r="M145" s="387"/>
    </row>
    <row r="146" spans="2:13" hidden="1">
      <c r="B146" s="375" t="s">
        <v>866</v>
      </c>
      <c r="C146" s="384" t="s">
        <v>867</v>
      </c>
      <c r="D146" s="384" t="s">
        <v>1134</v>
      </c>
      <c r="E146" s="384"/>
      <c r="F146" s="384"/>
      <c r="G146" s="384"/>
      <c r="H146" s="384"/>
      <c r="I146" s="384"/>
      <c r="J146" s="384"/>
      <c r="K146" s="385" t="s">
        <v>1135</v>
      </c>
      <c r="L146" s="386" t="s">
        <v>30</v>
      </c>
      <c r="M146" s="387"/>
    </row>
    <row r="147" spans="2:13" hidden="1">
      <c r="B147" s="375" t="s">
        <v>866</v>
      </c>
      <c r="C147" s="384" t="s">
        <v>867</v>
      </c>
      <c r="D147" s="384" t="s">
        <v>1137</v>
      </c>
      <c r="E147" s="384"/>
      <c r="F147" s="384"/>
      <c r="G147" s="384"/>
      <c r="H147" s="384"/>
      <c r="I147" s="384"/>
      <c r="J147" s="384"/>
      <c r="K147" s="385" t="s">
        <v>91</v>
      </c>
      <c r="L147" s="386" t="s">
        <v>30</v>
      </c>
      <c r="M147" s="387"/>
    </row>
    <row r="148" spans="2:13" hidden="1">
      <c r="B148" s="375" t="s">
        <v>866</v>
      </c>
      <c r="C148" s="384" t="s">
        <v>867</v>
      </c>
      <c r="D148" s="384" t="s">
        <v>1139</v>
      </c>
      <c r="E148" s="384"/>
      <c r="F148" s="384"/>
      <c r="G148" s="384"/>
      <c r="H148" s="384"/>
      <c r="I148" s="384"/>
      <c r="J148" s="384"/>
      <c r="K148" s="385" t="s">
        <v>91</v>
      </c>
      <c r="L148" s="386" t="s">
        <v>30</v>
      </c>
      <c r="M148" s="387"/>
    </row>
    <row r="149" spans="2:13" hidden="1">
      <c r="B149" s="375" t="s">
        <v>866</v>
      </c>
      <c r="C149" s="384" t="s">
        <v>867</v>
      </c>
      <c r="D149" s="384" t="s">
        <v>1141</v>
      </c>
      <c r="E149" s="384"/>
      <c r="F149" s="384"/>
      <c r="G149" s="384"/>
      <c r="H149" s="384"/>
      <c r="I149" s="384"/>
      <c r="J149" s="384"/>
      <c r="K149" s="385" t="s">
        <v>91</v>
      </c>
      <c r="L149" s="386" t="s">
        <v>30</v>
      </c>
      <c r="M149" s="387"/>
    </row>
    <row r="150" spans="2:13" hidden="1">
      <c r="B150" s="375" t="s">
        <v>866</v>
      </c>
      <c r="C150" s="384" t="s">
        <v>867</v>
      </c>
      <c r="D150" s="384" t="s">
        <v>1143</v>
      </c>
      <c r="E150" s="384"/>
      <c r="F150" s="384"/>
      <c r="G150" s="384"/>
      <c r="H150" s="384"/>
      <c r="I150" s="384"/>
      <c r="J150" s="384"/>
      <c r="K150" s="385" t="s">
        <v>91</v>
      </c>
      <c r="L150" s="386" t="s">
        <v>30</v>
      </c>
      <c r="M150" s="387"/>
    </row>
    <row r="151" spans="2:13" hidden="1">
      <c r="B151" s="375" t="s">
        <v>866</v>
      </c>
      <c r="C151" s="384" t="s">
        <v>867</v>
      </c>
      <c r="D151" s="384" t="s">
        <v>868</v>
      </c>
      <c r="E151" s="384"/>
      <c r="F151" s="384"/>
      <c r="G151" s="384"/>
      <c r="H151" s="384"/>
      <c r="I151" s="384"/>
      <c r="J151" s="384"/>
      <c r="K151" s="385" t="s">
        <v>869</v>
      </c>
      <c r="L151" s="386" t="s">
        <v>30</v>
      </c>
      <c r="M151" s="387" t="s">
        <v>123</v>
      </c>
    </row>
    <row r="152" spans="2:13" hidden="1">
      <c r="B152" s="375" t="s">
        <v>866</v>
      </c>
      <c r="C152" s="384" t="s">
        <v>867</v>
      </c>
      <c r="D152" s="384" t="s">
        <v>1145</v>
      </c>
      <c r="E152" s="384"/>
      <c r="F152" s="384"/>
      <c r="G152" s="384"/>
      <c r="H152" s="384"/>
      <c r="I152" s="384"/>
      <c r="J152" s="384"/>
      <c r="K152" s="385" t="s">
        <v>91</v>
      </c>
      <c r="L152" s="386" t="s">
        <v>30</v>
      </c>
      <c r="M152" s="387"/>
    </row>
    <row r="153" spans="2:13" hidden="1">
      <c r="B153" s="375" t="s">
        <v>866</v>
      </c>
      <c r="C153" s="384" t="s">
        <v>867</v>
      </c>
      <c r="D153" s="384" t="s">
        <v>871</v>
      </c>
      <c r="E153" s="384"/>
      <c r="F153" s="384"/>
      <c r="G153" s="384"/>
      <c r="H153" s="384"/>
      <c r="I153" s="384"/>
      <c r="J153" s="384"/>
      <c r="K153" s="385" t="s">
        <v>869</v>
      </c>
      <c r="L153" s="386" t="s">
        <v>30</v>
      </c>
      <c r="M153" s="387" t="s">
        <v>123</v>
      </c>
    </row>
    <row r="154" spans="2:13" hidden="1">
      <c r="B154" s="375" t="s">
        <v>866</v>
      </c>
      <c r="C154" s="384" t="s">
        <v>1151</v>
      </c>
      <c r="D154" s="384" t="s">
        <v>1154</v>
      </c>
      <c r="E154" s="384"/>
      <c r="F154" s="384"/>
      <c r="G154" s="384"/>
      <c r="H154" s="384"/>
      <c r="I154" s="384"/>
      <c r="J154" s="384"/>
      <c r="K154" s="385" t="s">
        <v>1135</v>
      </c>
      <c r="L154" s="386" t="s">
        <v>30</v>
      </c>
      <c r="M154" s="387"/>
    </row>
    <row r="155" spans="2:13" hidden="1">
      <c r="B155" s="375" t="s">
        <v>866</v>
      </c>
      <c r="C155" s="384" t="s">
        <v>1151</v>
      </c>
      <c r="D155" s="384" t="s">
        <v>1156</v>
      </c>
      <c r="E155" s="384"/>
      <c r="F155" s="384"/>
      <c r="G155" s="384"/>
      <c r="H155" s="384"/>
      <c r="I155" s="384"/>
      <c r="J155" s="384"/>
      <c r="K155" s="385" t="s">
        <v>91</v>
      </c>
      <c r="L155" s="386" t="s">
        <v>30</v>
      </c>
      <c r="M155" s="387"/>
    </row>
    <row r="156" spans="2:13" hidden="1">
      <c r="B156" s="375" t="s">
        <v>866</v>
      </c>
      <c r="C156" s="384" t="s">
        <v>1151</v>
      </c>
      <c r="D156" s="384" t="s">
        <v>1158</v>
      </c>
      <c r="E156" s="384"/>
      <c r="F156" s="384"/>
      <c r="G156" s="384"/>
      <c r="H156" s="384"/>
      <c r="I156" s="384"/>
      <c r="J156" s="384"/>
      <c r="K156" s="385" t="s">
        <v>91</v>
      </c>
      <c r="L156" s="386" t="s">
        <v>30</v>
      </c>
      <c r="M156" s="387"/>
    </row>
    <row r="157" spans="2:13" hidden="1">
      <c r="B157" s="375" t="s">
        <v>866</v>
      </c>
      <c r="C157" s="384" t="s">
        <v>1151</v>
      </c>
      <c r="D157" s="384" t="s">
        <v>1160</v>
      </c>
      <c r="E157" s="384"/>
      <c r="F157" s="384"/>
      <c r="G157" s="384"/>
      <c r="H157" s="384"/>
      <c r="I157" s="384"/>
      <c r="J157" s="384"/>
      <c r="K157" s="385" t="s">
        <v>1122</v>
      </c>
      <c r="L157" s="386" t="s">
        <v>30</v>
      </c>
      <c r="M157" s="387"/>
    </row>
    <row r="158" spans="2:13" hidden="1">
      <c r="B158" s="375" t="s">
        <v>866</v>
      </c>
      <c r="C158" s="384" t="s">
        <v>1151</v>
      </c>
      <c r="D158" s="384" t="s">
        <v>1162</v>
      </c>
      <c r="E158" s="384"/>
      <c r="F158" s="384"/>
      <c r="G158" s="384"/>
      <c r="H158" s="384"/>
      <c r="I158" s="384"/>
      <c r="J158" s="384"/>
      <c r="K158" s="385" t="s">
        <v>91</v>
      </c>
      <c r="L158" s="386" t="s">
        <v>30</v>
      </c>
      <c r="M158" s="387"/>
    </row>
    <row r="159" spans="2:13" hidden="1">
      <c r="B159" s="375" t="s">
        <v>866</v>
      </c>
      <c r="C159" s="384" t="s">
        <v>1151</v>
      </c>
      <c r="D159" s="384" t="s">
        <v>1164</v>
      </c>
      <c r="E159" s="384"/>
      <c r="F159" s="384"/>
      <c r="G159" s="384"/>
      <c r="H159" s="384"/>
      <c r="I159" s="384"/>
      <c r="J159" s="384"/>
      <c r="K159" s="385" t="s">
        <v>1135</v>
      </c>
      <c r="L159" s="386" t="s">
        <v>30</v>
      </c>
      <c r="M159" s="387"/>
    </row>
    <row r="160" spans="2:13" hidden="1">
      <c r="B160" s="375" t="s">
        <v>866</v>
      </c>
      <c r="C160" s="384" t="s">
        <v>1151</v>
      </c>
      <c r="D160" s="384" t="s">
        <v>1166</v>
      </c>
      <c r="E160" s="384"/>
      <c r="F160" s="384"/>
      <c r="G160" s="384"/>
      <c r="H160" s="384"/>
      <c r="I160" s="384"/>
      <c r="J160" s="384"/>
      <c r="K160" s="385" t="s">
        <v>1122</v>
      </c>
      <c r="L160" s="386" t="s">
        <v>30</v>
      </c>
      <c r="M160" s="387"/>
    </row>
    <row r="161" spans="2:13" hidden="1">
      <c r="B161" s="375" t="s">
        <v>866</v>
      </c>
      <c r="C161" s="384" t="s">
        <v>1151</v>
      </c>
      <c r="D161" s="384" t="s">
        <v>1168</v>
      </c>
      <c r="E161" s="384"/>
      <c r="F161" s="384"/>
      <c r="G161" s="384"/>
      <c r="H161" s="384"/>
      <c r="I161" s="384"/>
      <c r="J161" s="384"/>
      <c r="K161" s="385" t="s">
        <v>91</v>
      </c>
      <c r="L161" s="386" t="s">
        <v>30</v>
      </c>
      <c r="M161" s="387"/>
    </row>
    <row r="162" spans="2:13" hidden="1">
      <c r="B162" s="375" t="s">
        <v>866</v>
      </c>
      <c r="C162" s="384" t="s">
        <v>1151</v>
      </c>
      <c r="D162" s="384" t="s">
        <v>1170</v>
      </c>
      <c r="E162" s="384"/>
      <c r="F162" s="384"/>
      <c r="G162" s="384"/>
      <c r="H162" s="384"/>
      <c r="I162" s="384"/>
      <c r="J162" s="384"/>
      <c r="K162" s="385" t="s">
        <v>1122</v>
      </c>
      <c r="L162" s="386" t="s">
        <v>30</v>
      </c>
      <c r="M162" s="387"/>
    </row>
    <row r="163" spans="2:13" hidden="1">
      <c r="B163" s="375" t="s">
        <v>866</v>
      </c>
      <c r="C163" s="384" t="s">
        <v>1151</v>
      </c>
      <c r="D163" s="384" t="s">
        <v>1172</v>
      </c>
      <c r="E163" s="384"/>
      <c r="F163" s="384"/>
      <c r="G163" s="384"/>
      <c r="H163" s="384"/>
      <c r="I163" s="384"/>
      <c r="J163" s="384"/>
      <c r="K163" s="385" t="s">
        <v>91</v>
      </c>
      <c r="L163" s="386" t="s">
        <v>30</v>
      </c>
      <c r="M163" s="387"/>
    </row>
    <row r="164" spans="2:13" hidden="1">
      <c r="B164" s="375" t="s">
        <v>866</v>
      </c>
      <c r="C164" s="384" t="s">
        <v>1151</v>
      </c>
      <c r="D164" s="384" t="s">
        <v>1174</v>
      </c>
      <c r="E164" s="384"/>
      <c r="F164" s="384"/>
      <c r="G164" s="384"/>
      <c r="H164" s="384"/>
      <c r="I164" s="384"/>
      <c r="J164" s="384"/>
      <c r="K164" s="385" t="s">
        <v>1122</v>
      </c>
      <c r="L164" s="386" t="s">
        <v>30</v>
      </c>
      <c r="M164" s="387"/>
    </row>
    <row r="165" spans="2:13" hidden="1">
      <c r="B165" s="375" t="s">
        <v>866</v>
      </c>
      <c r="C165" s="384" t="s">
        <v>1151</v>
      </c>
      <c r="D165" s="384" t="s">
        <v>1176</v>
      </c>
      <c r="E165" s="384"/>
      <c r="F165" s="384"/>
      <c r="G165" s="384"/>
      <c r="H165" s="384"/>
      <c r="I165" s="384"/>
      <c r="J165" s="384"/>
      <c r="K165" s="385" t="s">
        <v>1122</v>
      </c>
      <c r="L165" s="386" t="s">
        <v>30</v>
      </c>
      <c r="M165" s="387"/>
    </row>
    <row r="166" spans="2:13" hidden="1">
      <c r="B166" s="375" t="s">
        <v>866</v>
      </c>
      <c r="C166" s="384" t="s">
        <v>1151</v>
      </c>
      <c r="D166" s="384" t="s">
        <v>1178</v>
      </c>
      <c r="E166" s="384"/>
      <c r="F166" s="384"/>
      <c r="G166" s="384"/>
      <c r="H166" s="384"/>
      <c r="I166" s="384"/>
      <c r="J166" s="384"/>
      <c r="K166" s="385" t="s">
        <v>91</v>
      </c>
      <c r="L166" s="386" t="s">
        <v>30</v>
      </c>
      <c r="M166" s="385"/>
    </row>
    <row r="167" spans="2:13" hidden="1">
      <c r="B167" s="375" t="s">
        <v>866</v>
      </c>
      <c r="C167" s="384" t="s">
        <v>1151</v>
      </c>
      <c r="D167" s="384" t="s">
        <v>1180</v>
      </c>
      <c r="E167" s="384"/>
      <c r="F167" s="384"/>
      <c r="G167" s="384"/>
      <c r="H167" s="384"/>
      <c r="I167" s="384"/>
      <c r="J167" s="384"/>
      <c r="K167" s="385" t="s">
        <v>91</v>
      </c>
      <c r="L167" s="386" t="s">
        <v>30</v>
      </c>
      <c r="M167" s="385"/>
    </row>
    <row r="168" spans="2:13" hidden="1">
      <c r="B168" s="375" t="s">
        <v>866</v>
      </c>
      <c r="C168" s="384" t="s">
        <v>1182</v>
      </c>
      <c r="D168" s="384" t="s">
        <v>1183</v>
      </c>
      <c r="E168" s="384"/>
      <c r="F168" s="384"/>
      <c r="G168" s="384"/>
      <c r="H168" s="384"/>
      <c r="I168" s="384"/>
      <c r="J168" s="384"/>
      <c r="K168" s="385" t="s">
        <v>1122</v>
      </c>
      <c r="L168" s="386" t="s">
        <v>30</v>
      </c>
      <c r="M168" s="385"/>
    </row>
    <row r="169" spans="2:13" hidden="1">
      <c r="B169" s="375" t="s">
        <v>866</v>
      </c>
      <c r="C169" s="384" t="s">
        <v>1182</v>
      </c>
      <c r="D169" s="384" t="s">
        <v>1185</v>
      </c>
      <c r="E169" s="384"/>
      <c r="F169" s="384"/>
      <c r="G169" s="384"/>
      <c r="H169" s="384"/>
      <c r="I169" s="384"/>
      <c r="J169" s="384"/>
      <c r="K169" s="385" t="s">
        <v>1122</v>
      </c>
      <c r="L169" s="386" t="s">
        <v>30</v>
      </c>
      <c r="M169" s="385"/>
    </row>
    <row r="170" spans="2:13" hidden="1">
      <c r="B170" s="375" t="s">
        <v>866</v>
      </c>
      <c r="C170" s="384" t="s">
        <v>1182</v>
      </c>
      <c r="D170" s="384" t="s">
        <v>1187</v>
      </c>
      <c r="E170" s="384"/>
      <c r="F170" s="384"/>
      <c r="G170" s="384"/>
      <c r="H170" s="384"/>
      <c r="I170" s="384"/>
      <c r="J170" s="384"/>
      <c r="K170" s="385" t="s">
        <v>1122</v>
      </c>
      <c r="L170" s="386" t="s">
        <v>30</v>
      </c>
      <c r="M170" s="385"/>
    </row>
    <row r="171" spans="2:13" hidden="1">
      <c r="B171" s="375" t="s">
        <v>866</v>
      </c>
      <c r="C171" s="384" t="s">
        <v>1189</v>
      </c>
      <c r="D171" s="384" t="s">
        <v>1190</v>
      </c>
      <c r="E171" s="384"/>
      <c r="F171" s="384"/>
      <c r="G171" s="384"/>
      <c r="H171" s="384"/>
      <c r="I171" s="384"/>
      <c r="J171" s="384"/>
      <c r="K171" s="385" t="s">
        <v>91</v>
      </c>
      <c r="L171" s="386" t="s">
        <v>30</v>
      </c>
      <c r="M171" s="385"/>
    </row>
    <row r="172" spans="2:13" hidden="1">
      <c r="B172" s="375" t="s">
        <v>866</v>
      </c>
      <c r="C172" s="388" t="s">
        <v>5371</v>
      </c>
      <c r="D172" s="384" t="s">
        <v>1208</v>
      </c>
      <c r="E172" s="384"/>
      <c r="F172" s="384"/>
      <c r="G172" s="384"/>
      <c r="H172" s="384"/>
      <c r="I172" s="384"/>
      <c r="J172" s="384"/>
      <c r="K172" s="385" t="s">
        <v>420</v>
      </c>
      <c r="L172" s="386" t="s">
        <v>62</v>
      </c>
      <c r="M172" s="387"/>
    </row>
    <row r="173" spans="2:13" hidden="1">
      <c r="B173" s="375" t="s">
        <v>866</v>
      </c>
      <c r="C173" s="388" t="s">
        <v>5371</v>
      </c>
      <c r="D173" s="384" t="s">
        <v>1218</v>
      </c>
      <c r="E173" s="384"/>
      <c r="F173" s="384"/>
      <c r="G173" s="384"/>
      <c r="H173" s="384"/>
      <c r="I173" s="384"/>
      <c r="J173" s="384"/>
      <c r="K173" s="385" t="s">
        <v>420</v>
      </c>
      <c r="L173" s="386" t="s">
        <v>62</v>
      </c>
      <c r="M173" s="387"/>
    </row>
    <row r="174" spans="2:13" hidden="1">
      <c r="B174" s="375" t="s">
        <v>866</v>
      </c>
      <c r="C174" s="388" t="s">
        <v>5372</v>
      </c>
      <c r="D174" s="384" t="s">
        <v>1231</v>
      </c>
      <c r="E174" s="384"/>
      <c r="F174" s="384"/>
      <c r="G174" s="384"/>
      <c r="H174" s="384"/>
      <c r="I174" s="384"/>
      <c r="J174" s="384"/>
      <c r="K174" s="385" t="s">
        <v>91</v>
      </c>
      <c r="L174" s="386" t="s">
        <v>28</v>
      </c>
      <c r="M174" s="387"/>
    </row>
    <row r="175" spans="2:13" hidden="1">
      <c r="B175" s="375" t="s">
        <v>866</v>
      </c>
      <c r="C175" s="388" t="s">
        <v>5372</v>
      </c>
      <c r="D175" s="384" t="s">
        <v>1233</v>
      </c>
      <c r="E175" s="384"/>
      <c r="F175" s="384"/>
      <c r="G175" s="384"/>
      <c r="H175" s="384"/>
      <c r="I175" s="384"/>
      <c r="J175" s="384"/>
      <c r="K175" s="385" t="s">
        <v>91</v>
      </c>
      <c r="L175" s="386" t="s">
        <v>28</v>
      </c>
      <c r="M175" s="387"/>
    </row>
    <row r="176" spans="2:13" hidden="1">
      <c r="B176" s="375" t="s">
        <v>866</v>
      </c>
      <c r="C176" s="388" t="s">
        <v>5372</v>
      </c>
      <c r="D176" s="384" t="s">
        <v>1235</v>
      </c>
      <c r="E176" s="384"/>
      <c r="F176" s="384"/>
      <c r="G176" s="384"/>
      <c r="H176" s="384"/>
      <c r="I176" s="384"/>
      <c r="J176" s="384"/>
      <c r="K176" s="385" t="s">
        <v>91</v>
      </c>
      <c r="L176" s="386" t="s">
        <v>28</v>
      </c>
      <c r="M176" s="387"/>
    </row>
    <row r="177" spans="2:13" hidden="1">
      <c r="B177" s="375" t="s">
        <v>866</v>
      </c>
      <c r="C177" s="388" t="s">
        <v>5372</v>
      </c>
      <c r="D177" s="384" t="s">
        <v>1237</v>
      </c>
      <c r="E177" s="384"/>
      <c r="F177" s="384"/>
      <c r="G177" s="384"/>
      <c r="H177" s="384"/>
      <c r="I177" s="384"/>
      <c r="J177" s="384"/>
      <c r="K177" s="385" t="s">
        <v>91</v>
      </c>
      <c r="L177" s="386" t="s">
        <v>28</v>
      </c>
      <c r="M177" s="387"/>
    </row>
    <row r="178" spans="2:13" hidden="1">
      <c r="B178" s="375" t="s">
        <v>866</v>
      </c>
      <c r="C178" s="388" t="s">
        <v>5372</v>
      </c>
      <c r="D178" s="384" t="s">
        <v>1239</v>
      </c>
      <c r="E178" s="384"/>
      <c r="F178" s="384"/>
      <c r="G178" s="384"/>
      <c r="H178" s="384"/>
      <c r="I178" s="384"/>
      <c r="J178" s="384"/>
      <c r="K178" s="385" t="s">
        <v>91</v>
      </c>
      <c r="L178" s="386" t="s">
        <v>28</v>
      </c>
      <c r="M178" s="387"/>
    </row>
    <row r="179" spans="2:13" hidden="1">
      <c r="B179" s="375" t="s">
        <v>866</v>
      </c>
      <c r="C179" s="388" t="s">
        <v>5372</v>
      </c>
      <c r="D179" s="384" t="s">
        <v>1241</v>
      </c>
      <c r="E179" s="384"/>
      <c r="F179" s="384"/>
      <c r="G179" s="384"/>
      <c r="H179" s="384"/>
      <c r="I179" s="384"/>
      <c r="J179" s="384"/>
      <c r="K179" s="385" t="s">
        <v>91</v>
      </c>
      <c r="L179" s="386" t="s">
        <v>28</v>
      </c>
      <c r="M179" s="387"/>
    </row>
    <row r="180" spans="2:13" hidden="1">
      <c r="B180" s="375" t="s">
        <v>866</v>
      </c>
      <c r="C180" s="388" t="s">
        <v>5372</v>
      </c>
      <c r="D180" s="384" t="s">
        <v>1243</v>
      </c>
      <c r="E180" s="384"/>
      <c r="F180" s="384"/>
      <c r="G180" s="384"/>
      <c r="H180" s="384"/>
      <c r="I180" s="384"/>
      <c r="J180" s="384"/>
      <c r="K180" s="385" t="s">
        <v>91</v>
      </c>
      <c r="L180" s="386" t="s">
        <v>28</v>
      </c>
      <c r="M180" s="387"/>
    </row>
    <row r="181" spans="2:13" hidden="1">
      <c r="B181" s="375" t="s">
        <v>866</v>
      </c>
      <c r="C181" s="388" t="s">
        <v>5373</v>
      </c>
      <c r="D181" s="384" t="s">
        <v>1246</v>
      </c>
      <c r="E181" s="384"/>
      <c r="F181" s="384"/>
      <c r="G181" s="384"/>
      <c r="H181" s="384"/>
      <c r="I181" s="384"/>
      <c r="J181" s="384"/>
      <c r="K181" s="385" t="s">
        <v>91</v>
      </c>
      <c r="L181" s="386" t="s">
        <v>28</v>
      </c>
      <c r="M181" s="387"/>
    </row>
    <row r="182" spans="2:13" hidden="1">
      <c r="B182" s="375" t="s">
        <v>866</v>
      </c>
      <c r="C182" s="388" t="s">
        <v>5373</v>
      </c>
      <c r="D182" s="384" t="s">
        <v>1248</v>
      </c>
      <c r="E182" s="384"/>
      <c r="F182" s="384"/>
      <c r="G182" s="384"/>
      <c r="H182" s="384"/>
      <c r="I182" s="384"/>
      <c r="J182" s="384"/>
      <c r="K182" s="385" t="s">
        <v>91</v>
      </c>
      <c r="L182" s="386" t="s">
        <v>28</v>
      </c>
      <c r="M182" s="387"/>
    </row>
    <row r="183" spans="2:13" hidden="1">
      <c r="B183" s="375" t="s">
        <v>866</v>
      </c>
      <c r="C183" s="388" t="s">
        <v>5373</v>
      </c>
      <c r="D183" s="384" t="s">
        <v>1250</v>
      </c>
      <c r="E183" s="384"/>
      <c r="F183" s="384"/>
      <c r="G183" s="384"/>
      <c r="H183" s="384"/>
      <c r="I183" s="384"/>
      <c r="J183" s="384"/>
      <c r="K183" s="385" t="s">
        <v>91</v>
      </c>
      <c r="L183" s="386" t="s">
        <v>28</v>
      </c>
      <c r="M183" s="387"/>
    </row>
    <row r="184" spans="2:13" hidden="1">
      <c r="B184" s="375" t="s">
        <v>866</v>
      </c>
      <c r="C184" s="388" t="s">
        <v>5373</v>
      </c>
      <c r="D184" s="384" t="s">
        <v>1252</v>
      </c>
      <c r="E184" s="384"/>
      <c r="F184" s="384"/>
      <c r="G184" s="384"/>
      <c r="H184" s="384"/>
      <c r="I184" s="384"/>
      <c r="J184" s="384"/>
      <c r="K184" s="385" t="s">
        <v>91</v>
      </c>
      <c r="L184" s="386" t="s">
        <v>28</v>
      </c>
      <c r="M184" s="387"/>
    </row>
    <row r="185" spans="2:13" hidden="1">
      <c r="B185" s="375" t="s">
        <v>866</v>
      </c>
      <c r="C185" s="388" t="s">
        <v>5373</v>
      </c>
      <c r="D185" s="384" t="s">
        <v>1254</v>
      </c>
      <c r="E185" s="384"/>
      <c r="F185" s="384"/>
      <c r="G185" s="384"/>
      <c r="H185" s="384"/>
      <c r="I185" s="384"/>
      <c r="J185" s="384"/>
      <c r="K185" s="385" t="s">
        <v>91</v>
      </c>
      <c r="L185" s="386" t="s">
        <v>28</v>
      </c>
      <c r="M185" s="387"/>
    </row>
    <row r="186" spans="2:13" hidden="1">
      <c r="B186" s="375" t="s">
        <v>866</v>
      </c>
      <c r="C186" s="388" t="s">
        <v>5373</v>
      </c>
      <c r="D186" s="384" t="s">
        <v>1256</v>
      </c>
      <c r="E186" s="384"/>
      <c r="F186" s="384"/>
      <c r="G186" s="384"/>
      <c r="H186" s="384"/>
      <c r="I186" s="384"/>
      <c r="J186" s="384"/>
      <c r="K186" s="385" t="s">
        <v>91</v>
      </c>
      <c r="L186" s="386" t="s">
        <v>28</v>
      </c>
      <c r="M186" s="387"/>
    </row>
    <row r="187" spans="2:13" hidden="1">
      <c r="B187" s="375" t="s">
        <v>866</v>
      </c>
      <c r="C187" s="388" t="s">
        <v>1258</v>
      </c>
      <c r="D187" s="384" t="s">
        <v>1259</v>
      </c>
      <c r="E187" s="384"/>
      <c r="F187" s="384"/>
      <c r="G187" s="384"/>
      <c r="H187" s="384"/>
      <c r="I187" s="384"/>
      <c r="J187" s="384"/>
      <c r="K187" s="385" t="s">
        <v>91</v>
      </c>
      <c r="L187" s="386" t="s">
        <v>28</v>
      </c>
      <c r="M187" s="387"/>
    </row>
    <row r="188" spans="2:13" hidden="1">
      <c r="B188" s="375" t="s">
        <v>866</v>
      </c>
      <c r="C188" s="388" t="s">
        <v>1258</v>
      </c>
      <c r="D188" s="384" t="s">
        <v>1261</v>
      </c>
      <c r="E188" s="384"/>
      <c r="F188" s="384"/>
      <c r="G188" s="384"/>
      <c r="H188" s="384"/>
      <c r="I188" s="384"/>
      <c r="J188" s="384"/>
      <c r="K188" s="385" t="s">
        <v>91</v>
      </c>
      <c r="L188" s="386" t="s">
        <v>28</v>
      </c>
      <c r="M188" s="387"/>
    </row>
    <row r="189" spans="2:13" hidden="1">
      <c r="B189" s="375" t="s">
        <v>866</v>
      </c>
      <c r="C189" s="388" t="s">
        <v>1258</v>
      </c>
      <c r="D189" s="384" t="s">
        <v>1263</v>
      </c>
      <c r="E189" s="384"/>
      <c r="F189" s="384"/>
      <c r="G189" s="384"/>
      <c r="H189" s="384"/>
      <c r="I189" s="384"/>
      <c r="J189" s="384"/>
      <c r="K189" s="385" t="s">
        <v>91</v>
      </c>
      <c r="L189" s="386" t="s">
        <v>28</v>
      </c>
      <c r="M189" s="387"/>
    </row>
    <row r="190" spans="2:13" hidden="1">
      <c r="B190" s="375" t="s">
        <v>866</v>
      </c>
      <c r="C190" s="388" t="s">
        <v>1258</v>
      </c>
      <c r="D190" s="384" t="s">
        <v>1265</v>
      </c>
      <c r="E190" s="384"/>
      <c r="F190" s="384"/>
      <c r="G190" s="384"/>
      <c r="H190" s="384"/>
      <c r="I190" s="384"/>
      <c r="J190" s="384"/>
      <c r="K190" s="385" t="s">
        <v>91</v>
      </c>
      <c r="L190" s="386" t="s">
        <v>28</v>
      </c>
      <c r="M190" s="387"/>
    </row>
    <row r="191" spans="2:13" hidden="1">
      <c r="B191" s="375" t="s">
        <v>866</v>
      </c>
      <c r="C191" s="388" t="s">
        <v>1258</v>
      </c>
      <c r="D191" s="384" t="s">
        <v>1267</v>
      </c>
      <c r="E191" s="384"/>
      <c r="F191" s="384"/>
      <c r="G191" s="384"/>
      <c r="H191" s="384"/>
      <c r="I191" s="384"/>
      <c r="J191" s="384"/>
      <c r="K191" s="385" t="s">
        <v>91</v>
      </c>
      <c r="L191" s="386" t="s">
        <v>28</v>
      </c>
      <c r="M191" s="387"/>
    </row>
    <row r="192" spans="2:13" hidden="1">
      <c r="B192" s="375" t="s">
        <v>866</v>
      </c>
      <c r="C192" s="388" t="s">
        <v>1258</v>
      </c>
      <c r="D192" s="384" t="s">
        <v>1269</v>
      </c>
      <c r="E192" s="384"/>
      <c r="F192" s="384"/>
      <c r="G192" s="384"/>
      <c r="H192" s="384"/>
      <c r="I192" s="384"/>
      <c r="J192" s="384"/>
      <c r="K192" s="385" t="s">
        <v>91</v>
      </c>
      <c r="L192" s="386" t="s">
        <v>28</v>
      </c>
      <c r="M192" s="387"/>
    </row>
    <row r="193" spans="2:13" hidden="1">
      <c r="B193" s="375" t="s">
        <v>866</v>
      </c>
      <c r="C193" s="388" t="s">
        <v>1258</v>
      </c>
      <c r="D193" s="384" t="s">
        <v>1271</v>
      </c>
      <c r="E193" s="384"/>
      <c r="F193" s="384"/>
      <c r="G193" s="384"/>
      <c r="H193" s="384"/>
      <c r="I193" s="384"/>
      <c r="J193" s="384"/>
      <c r="K193" s="385" t="s">
        <v>91</v>
      </c>
      <c r="L193" s="386" t="s">
        <v>28</v>
      </c>
      <c r="M193" s="387"/>
    </row>
    <row r="194" spans="2:13" hidden="1">
      <c r="B194" s="375" t="s">
        <v>866</v>
      </c>
      <c r="C194" s="388" t="s">
        <v>1258</v>
      </c>
      <c r="D194" s="384" t="s">
        <v>1273</v>
      </c>
      <c r="E194" s="384"/>
      <c r="F194" s="384"/>
      <c r="G194" s="384"/>
      <c r="H194" s="384"/>
      <c r="I194" s="384"/>
      <c r="J194" s="384"/>
      <c r="K194" s="385" t="s">
        <v>91</v>
      </c>
      <c r="L194" s="386" t="s">
        <v>28</v>
      </c>
      <c r="M194" s="387"/>
    </row>
    <row r="195" spans="2:13" hidden="1">
      <c r="B195" s="375" t="s">
        <v>866</v>
      </c>
      <c r="C195" s="388" t="s">
        <v>1258</v>
      </c>
      <c r="D195" s="384" t="s">
        <v>1275</v>
      </c>
      <c r="E195" s="384"/>
      <c r="F195" s="384"/>
      <c r="G195" s="384"/>
      <c r="H195" s="384"/>
      <c r="I195" s="384"/>
      <c r="J195" s="384"/>
      <c r="K195" s="385" t="s">
        <v>91</v>
      </c>
      <c r="L195" s="386" t="s">
        <v>28</v>
      </c>
      <c r="M195" s="387"/>
    </row>
    <row r="196" spans="2:13" hidden="1">
      <c r="B196" s="375" t="s">
        <v>866</v>
      </c>
      <c r="C196" s="388" t="s">
        <v>1258</v>
      </c>
      <c r="D196" s="384" t="s">
        <v>1277</v>
      </c>
      <c r="E196" s="384"/>
      <c r="F196" s="384"/>
      <c r="G196" s="384"/>
      <c r="H196" s="384"/>
      <c r="I196" s="384"/>
      <c r="J196" s="384"/>
      <c r="K196" s="385" t="s">
        <v>91</v>
      </c>
      <c r="L196" s="386" t="s">
        <v>28</v>
      </c>
      <c r="M196" s="387"/>
    </row>
    <row r="197" spans="2:13" hidden="1">
      <c r="B197" s="375" t="s">
        <v>866</v>
      </c>
      <c r="C197" s="388" t="s">
        <v>1258</v>
      </c>
      <c r="D197" s="384" t="s">
        <v>1279</v>
      </c>
      <c r="E197" s="384"/>
      <c r="F197" s="384"/>
      <c r="G197" s="384"/>
      <c r="H197" s="384"/>
      <c r="I197" s="384"/>
      <c r="J197" s="384"/>
      <c r="K197" s="385" t="s">
        <v>91</v>
      </c>
      <c r="L197" s="386" t="s">
        <v>28</v>
      </c>
      <c r="M197" s="387"/>
    </row>
    <row r="198" spans="2:13" hidden="1">
      <c r="B198" s="375" t="s">
        <v>866</v>
      </c>
      <c r="C198" s="388" t="s">
        <v>1258</v>
      </c>
      <c r="D198" s="384" t="s">
        <v>1281</v>
      </c>
      <c r="E198" s="384"/>
      <c r="F198" s="384"/>
      <c r="G198" s="384"/>
      <c r="H198" s="384"/>
      <c r="I198" s="384"/>
      <c r="J198" s="384"/>
      <c r="K198" s="385" t="s">
        <v>91</v>
      </c>
      <c r="L198" s="386" t="s">
        <v>28</v>
      </c>
      <c r="M198" s="387"/>
    </row>
    <row r="199" spans="2:13" hidden="1">
      <c r="B199" s="375" t="s">
        <v>866</v>
      </c>
      <c r="C199" s="388" t="s">
        <v>1258</v>
      </c>
      <c r="D199" s="384" t="s">
        <v>1283</v>
      </c>
      <c r="E199" s="384"/>
      <c r="F199" s="384"/>
      <c r="G199" s="384"/>
      <c r="H199" s="384"/>
      <c r="I199" s="384"/>
      <c r="J199" s="384"/>
      <c r="K199" s="385" t="s">
        <v>91</v>
      </c>
      <c r="L199" s="386" t="s">
        <v>28</v>
      </c>
      <c r="M199" s="387"/>
    </row>
    <row r="200" spans="2:13" hidden="1">
      <c r="B200" s="375" t="s">
        <v>866</v>
      </c>
      <c r="C200" s="388" t="s">
        <v>1258</v>
      </c>
      <c r="D200" s="384" t="s">
        <v>1285</v>
      </c>
      <c r="E200" s="384"/>
      <c r="F200" s="384"/>
      <c r="G200" s="384"/>
      <c r="H200" s="384"/>
      <c r="I200" s="384"/>
      <c r="J200" s="384"/>
      <c r="K200" s="385" t="s">
        <v>91</v>
      </c>
      <c r="L200" s="386" t="s">
        <v>28</v>
      </c>
      <c r="M200" s="387"/>
    </row>
    <row r="201" spans="2:13" hidden="1">
      <c r="B201" s="375" t="s">
        <v>866</v>
      </c>
      <c r="C201" s="388" t="s">
        <v>1258</v>
      </c>
      <c r="D201" s="384" t="s">
        <v>1287</v>
      </c>
      <c r="E201" s="384"/>
      <c r="F201" s="384"/>
      <c r="G201" s="384"/>
      <c r="H201" s="384"/>
      <c r="I201" s="384"/>
      <c r="J201" s="384"/>
      <c r="K201" s="385" t="s">
        <v>91</v>
      </c>
      <c r="L201" s="386" t="s">
        <v>28</v>
      </c>
      <c r="M201" s="387"/>
    </row>
    <row r="202" spans="2:13" hidden="1">
      <c r="B202" s="375" t="s">
        <v>866</v>
      </c>
      <c r="C202" s="388" t="s">
        <v>1258</v>
      </c>
      <c r="D202" s="384" t="s">
        <v>1289</v>
      </c>
      <c r="E202" s="384"/>
      <c r="F202" s="384"/>
      <c r="G202" s="384"/>
      <c r="H202" s="384"/>
      <c r="I202" s="384"/>
      <c r="J202" s="384"/>
      <c r="K202" s="385" t="s">
        <v>91</v>
      </c>
      <c r="L202" s="386" t="s">
        <v>28</v>
      </c>
      <c r="M202" s="387"/>
    </row>
    <row r="203" spans="2:13" hidden="1">
      <c r="B203" s="375" t="s">
        <v>866</v>
      </c>
      <c r="C203" s="388" t="s">
        <v>1258</v>
      </c>
      <c r="D203" s="384" t="s">
        <v>1291</v>
      </c>
      <c r="E203" s="384"/>
      <c r="F203" s="384"/>
      <c r="G203" s="384"/>
      <c r="H203" s="384"/>
      <c r="I203" s="384"/>
      <c r="J203" s="384"/>
      <c r="K203" s="385" t="s">
        <v>91</v>
      </c>
      <c r="L203" s="386" t="s">
        <v>28</v>
      </c>
      <c r="M203" s="387"/>
    </row>
    <row r="204" spans="2:13" hidden="1">
      <c r="B204" s="375" t="s">
        <v>866</v>
      </c>
      <c r="C204" s="388" t="s">
        <v>1258</v>
      </c>
      <c r="D204" s="384" t="s">
        <v>1293</v>
      </c>
      <c r="E204" s="384"/>
      <c r="F204" s="384"/>
      <c r="G204" s="384"/>
      <c r="H204" s="384"/>
      <c r="I204" s="384"/>
      <c r="J204" s="384"/>
      <c r="K204" s="385" t="s">
        <v>91</v>
      </c>
      <c r="L204" s="386" t="s">
        <v>28</v>
      </c>
      <c r="M204" s="387"/>
    </row>
    <row r="205" spans="2:13" hidden="1">
      <c r="B205" s="375" t="s">
        <v>866</v>
      </c>
      <c r="C205" s="388" t="s">
        <v>5374</v>
      </c>
      <c r="D205" s="384" t="s">
        <v>1296</v>
      </c>
      <c r="E205" s="384"/>
      <c r="F205" s="384"/>
      <c r="G205" s="384"/>
      <c r="H205" s="384"/>
      <c r="I205" s="384"/>
      <c r="J205" s="384"/>
      <c r="K205" s="385" t="s">
        <v>91</v>
      </c>
      <c r="L205" s="386" t="s">
        <v>28</v>
      </c>
      <c r="M205" s="387"/>
    </row>
    <row r="206" spans="2:13" hidden="1">
      <c r="B206" s="375" t="s">
        <v>866</v>
      </c>
      <c r="C206" s="388" t="s">
        <v>5374</v>
      </c>
      <c r="D206" s="384" t="s">
        <v>1298</v>
      </c>
      <c r="E206" s="384"/>
      <c r="F206" s="384"/>
      <c r="G206" s="384"/>
      <c r="H206" s="384"/>
      <c r="I206" s="384"/>
      <c r="J206" s="384"/>
      <c r="K206" s="385" t="s">
        <v>91</v>
      </c>
      <c r="L206" s="386" t="s">
        <v>28</v>
      </c>
      <c r="M206" s="387"/>
    </row>
    <row r="207" spans="2:13" hidden="1">
      <c r="B207" s="375" t="s">
        <v>866</v>
      </c>
      <c r="C207" s="388" t="s">
        <v>5374</v>
      </c>
      <c r="D207" s="384" t="s">
        <v>1300</v>
      </c>
      <c r="E207" s="384"/>
      <c r="F207" s="384"/>
      <c r="G207" s="384"/>
      <c r="H207" s="384"/>
      <c r="I207" s="384"/>
      <c r="J207" s="384"/>
      <c r="K207" s="385" t="s">
        <v>91</v>
      </c>
      <c r="L207" s="386" t="s">
        <v>28</v>
      </c>
      <c r="M207" s="387"/>
    </row>
    <row r="208" spans="2:13" hidden="1">
      <c r="B208" s="375" t="s">
        <v>866</v>
      </c>
      <c r="C208" s="388" t="s">
        <v>5374</v>
      </c>
      <c r="D208" s="384" t="s">
        <v>1302</v>
      </c>
      <c r="E208" s="384"/>
      <c r="F208" s="384"/>
      <c r="G208" s="384"/>
      <c r="H208" s="384"/>
      <c r="I208" s="384"/>
      <c r="J208" s="384"/>
      <c r="K208" s="385" t="s">
        <v>91</v>
      </c>
      <c r="L208" s="386" t="s">
        <v>28</v>
      </c>
      <c r="M208" s="387"/>
    </row>
    <row r="209" spans="2:13" hidden="1">
      <c r="B209" s="375" t="s">
        <v>866</v>
      </c>
      <c r="C209" s="388" t="s">
        <v>5374</v>
      </c>
      <c r="D209" s="384" t="s">
        <v>1304</v>
      </c>
      <c r="E209" s="384"/>
      <c r="F209" s="384"/>
      <c r="G209" s="384"/>
      <c r="H209" s="384"/>
      <c r="I209" s="384"/>
      <c r="J209" s="384"/>
      <c r="K209" s="385" t="s">
        <v>91</v>
      </c>
      <c r="L209" s="386" t="s">
        <v>28</v>
      </c>
      <c r="M209" s="387"/>
    </row>
    <row r="210" spans="2:13" hidden="1">
      <c r="B210" s="375" t="s">
        <v>866</v>
      </c>
      <c r="C210" s="388" t="s">
        <v>5374</v>
      </c>
      <c r="D210" s="384" t="s">
        <v>1306</v>
      </c>
      <c r="E210" s="384"/>
      <c r="F210" s="384"/>
      <c r="G210" s="384"/>
      <c r="H210" s="384"/>
      <c r="I210" s="384"/>
      <c r="J210" s="384"/>
      <c r="K210" s="385" t="s">
        <v>91</v>
      </c>
      <c r="L210" s="386" t="s">
        <v>28</v>
      </c>
      <c r="M210" s="387"/>
    </row>
    <row r="211" spans="2:13" hidden="1">
      <c r="B211" s="375" t="s">
        <v>866</v>
      </c>
      <c r="C211" s="388" t="s">
        <v>5374</v>
      </c>
      <c r="D211" s="384" t="s">
        <v>1308</v>
      </c>
      <c r="E211" s="384"/>
      <c r="F211" s="384"/>
      <c r="G211" s="384"/>
      <c r="H211" s="384"/>
      <c r="I211" s="384"/>
      <c r="J211" s="384"/>
      <c r="K211" s="385" t="s">
        <v>91</v>
      </c>
      <c r="L211" s="386" t="s">
        <v>28</v>
      </c>
      <c r="M211" s="387"/>
    </row>
    <row r="212" spans="2:13" hidden="1">
      <c r="B212" s="375" t="s">
        <v>866</v>
      </c>
      <c r="C212" s="384" t="s">
        <v>1310</v>
      </c>
      <c r="D212" s="384" t="s">
        <v>1311</v>
      </c>
      <c r="E212" s="384"/>
      <c r="F212" s="384"/>
      <c r="G212" s="384"/>
      <c r="H212" s="384"/>
      <c r="I212" s="384"/>
      <c r="J212" s="384"/>
      <c r="K212" s="385" t="s">
        <v>1135</v>
      </c>
      <c r="L212" s="386" t="s">
        <v>28</v>
      </c>
      <c r="M212" s="385"/>
    </row>
    <row r="213" spans="2:13" hidden="1">
      <c r="B213" s="375" t="s">
        <v>866</v>
      </c>
      <c r="C213" s="384" t="s">
        <v>1310</v>
      </c>
      <c r="D213" s="384" t="s">
        <v>1313</v>
      </c>
      <c r="E213" s="384"/>
      <c r="F213" s="384"/>
      <c r="G213" s="384"/>
      <c r="H213" s="384"/>
      <c r="I213" s="384"/>
      <c r="J213" s="384"/>
      <c r="K213" s="385" t="s">
        <v>91</v>
      </c>
      <c r="L213" s="386" t="s">
        <v>28</v>
      </c>
      <c r="M213" s="385"/>
    </row>
    <row r="214" spans="2:13" hidden="1">
      <c r="B214" s="375" t="s">
        <v>866</v>
      </c>
      <c r="C214" s="384" t="s">
        <v>1310</v>
      </c>
      <c r="D214" s="384" t="s">
        <v>1315</v>
      </c>
      <c r="E214" s="384"/>
      <c r="F214" s="384"/>
      <c r="G214" s="384"/>
      <c r="H214" s="384"/>
      <c r="I214" s="384"/>
      <c r="J214" s="384"/>
      <c r="K214" s="385" t="s">
        <v>1122</v>
      </c>
      <c r="L214" s="386" t="s">
        <v>28</v>
      </c>
      <c r="M214" s="385"/>
    </row>
    <row r="215" spans="2:13" hidden="1">
      <c r="B215" s="375" t="s">
        <v>866</v>
      </c>
      <c r="C215" s="384" t="s">
        <v>1310</v>
      </c>
      <c r="D215" s="384" t="s">
        <v>1319</v>
      </c>
      <c r="E215" s="384"/>
      <c r="F215" s="384"/>
      <c r="G215" s="384"/>
      <c r="H215" s="384"/>
      <c r="I215" s="384"/>
      <c r="J215" s="384"/>
      <c r="K215" s="385" t="s">
        <v>1122</v>
      </c>
      <c r="L215" s="386" t="s">
        <v>28</v>
      </c>
      <c r="M215" s="385"/>
    </row>
    <row r="216" spans="2:13" hidden="1">
      <c r="B216" s="375" t="s">
        <v>866</v>
      </c>
      <c r="C216" s="384" t="s">
        <v>1321</v>
      </c>
      <c r="D216" s="384" t="s">
        <v>1322</v>
      </c>
      <c r="E216" s="384"/>
      <c r="F216" s="384"/>
      <c r="G216" s="384"/>
      <c r="H216" s="384"/>
      <c r="I216" s="384"/>
      <c r="J216" s="384"/>
      <c r="K216" s="385" t="s">
        <v>1122</v>
      </c>
      <c r="L216" s="386" t="s">
        <v>28</v>
      </c>
      <c r="M216" s="385"/>
    </row>
    <row r="217" spans="2:13" hidden="1">
      <c r="B217" s="375" t="s">
        <v>866</v>
      </c>
      <c r="C217" s="384" t="s">
        <v>1321</v>
      </c>
      <c r="D217" s="384" t="s">
        <v>1327</v>
      </c>
      <c r="E217" s="384"/>
      <c r="F217" s="384"/>
      <c r="G217" s="384"/>
      <c r="H217" s="384"/>
      <c r="I217" s="384"/>
      <c r="J217" s="384"/>
      <c r="K217" s="385" t="s">
        <v>1122</v>
      </c>
      <c r="L217" s="386" t="s">
        <v>28</v>
      </c>
      <c r="M217" s="385"/>
    </row>
    <row r="218" spans="2:13" hidden="1">
      <c r="B218" s="375" t="s">
        <v>866</v>
      </c>
      <c r="C218" s="384" t="s">
        <v>1331</v>
      </c>
      <c r="D218" s="384" t="s">
        <v>1332</v>
      </c>
      <c r="E218" s="384"/>
      <c r="F218" s="384"/>
      <c r="G218" s="384"/>
      <c r="H218" s="384"/>
      <c r="I218" s="384"/>
      <c r="J218" s="384"/>
      <c r="K218" s="385" t="s">
        <v>91</v>
      </c>
      <c r="L218" s="386" t="s">
        <v>30</v>
      </c>
      <c r="M218" s="385"/>
    </row>
    <row r="219" spans="2:13" hidden="1">
      <c r="B219" s="375" t="s">
        <v>866</v>
      </c>
      <c r="C219" s="384" t="s">
        <v>1331</v>
      </c>
      <c r="D219" s="384" t="s">
        <v>1334</v>
      </c>
      <c r="E219" s="384"/>
      <c r="F219" s="384"/>
      <c r="G219" s="384"/>
      <c r="H219" s="384"/>
      <c r="I219" s="384"/>
      <c r="J219" s="384"/>
      <c r="K219" s="385" t="s">
        <v>91</v>
      </c>
      <c r="L219" s="386" t="s">
        <v>30</v>
      </c>
      <c r="M219" s="385"/>
    </row>
    <row r="220" spans="2:13" hidden="1">
      <c r="B220" s="375" t="s">
        <v>866</v>
      </c>
      <c r="C220" s="384" t="s">
        <v>1331</v>
      </c>
      <c r="D220" s="384" t="s">
        <v>1336</v>
      </c>
      <c r="E220" s="384"/>
      <c r="F220" s="384"/>
      <c r="G220" s="384"/>
      <c r="H220" s="384"/>
      <c r="I220" s="384"/>
      <c r="J220" s="384"/>
      <c r="K220" s="385" t="s">
        <v>91</v>
      </c>
      <c r="L220" s="386" t="s">
        <v>30</v>
      </c>
      <c r="M220" s="385"/>
    </row>
    <row r="221" spans="2:13" hidden="1">
      <c r="B221" s="375" t="s">
        <v>866</v>
      </c>
      <c r="C221" s="384" t="s">
        <v>1331</v>
      </c>
      <c r="D221" s="384" t="s">
        <v>1338</v>
      </c>
      <c r="E221" s="384"/>
      <c r="F221" s="384"/>
      <c r="G221" s="384"/>
      <c r="H221" s="384"/>
      <c r="I221" s="384"/>
      <c r="J221" s="384"/>
      <c r="K221" s="385" t="s">
        <v>91</v>
      </c>
      <c r="L221" s="386" t="s">
        <v>30</v>
      </c>
      <c r="M221" s="385"/>
    </row>
    <row r="222" spans="2:13" hidden="1">
      <c r="B222" s="97" t="s">
        <v>866</v>
      </c>
      <c r="C222" s="389" t="s">
        <v>5375</v>
      </c>
      <c r="D222" s="72" t="s">
        <v>1372</v>
      </c>
      <c r="E222" s="72"/>
      <c r="F222" s="72"/>
      <c r="G222" s="72"/>
      <c r="H222" s="72"/>
      <c r="I222" s="72"/>
      <c r="J222" s="72"/>
      <c r="K222" s="203" t="s">
        <v>420</v>
      </c>
      <c r="L222" s="390" t="s">
        <v>30</v>
      </c>
      <c r="M222" s="202"/>
    </row>
    <row r="223" spans="2:13" hidden="1">
      <c r="B223" s="375" t="s">
        <v>1383</v>
      </c>
      <c r="C223" s="384" t="s">
        <v>1393</v>
      </c>
      <c r="D223" s="384" t="s">
        <v>5376</v>
      </c>
      <c r="E223" s="384"/>
      <c r="F223" s="384"/>
      <c r="G223" s="384"/>
      <c r="H223" s="384"/>
      <c r="I223" s="384"/>
      <c r="J223" s="384"/>
      <c r="K223" s="385" t="s">
        <v>91</v>
      </c>
      <c r="L223" s="386" t="s">
        <v>28</v>
      </c>
      <c r="M223" s="385"/>
    </row>
    <row r="224" spans="2:13" hidden="1">
      <c r="B224" s="375" t="s">
        <v>1383</v>
      </c>
      <c r="C224" s="384" t="s">
        <v>1393</v>
      </c>
      <c r="D224" s="384" t="s">
        <v>5377</v>
      </c>
      <c r="E224" s="384"/>
      <c r="F224" s="384"/>
      <c r="G224" s="384"/>
      <c r="H224" s="384"/>
      <c r="I224" s="384"/>
      <c r="J224" s="384"/>
      <c r="K224" s="385" t="s">
        <v>73</v>
      </c>
      <c r="L224" s="386" t="s">
        <v>28</v>
      </c>
      <c r="M224" s="385"/>
    </row>
    <row r="225" spans="2:13" hidden="1">
      <c r="B225" s="375" t="s">
        <v>1383</v>
      </c>
      <c r="C225" s="384" t="s">
        <v>1393</v>
      </c>
      <c r="D225" s="384" t="s">
        <v>5378</v>
      </c>
      <c r="E225" s="384"/>
      <c r="F225" s="384"/>
      <c r="G225" s="384"/>
      <c r="H225" s="384"/>
      <c r="I225" s="384"/>
      <c r="J225" s="384"/>
      <c r="K225" s="385" t="s">
        <v>668</v>
      </c>
      <c r="L225" s="386" t="s">
        <v>28</v>
      </c>
      <c r="M225" s="385"/>
    </row>
    <row r="226" spans="2:13" hidden="1">
      <c r="B226" s="375" t="s">
        <v>1383</v>
      </c>
      <c r="C226" s="384" t="s">
        <v>1408</v>
      </c>
      <c r="D226" s="384" t="s">
        <v>5379</v>
      </c>
      <c r="E226" s="384"/>
      <c r="F226" s="384"/>
      <c r="G226" s="384"/>
      <c r="H226" s="384"/>
      <c r="I226" s="384"/>
      <c r="J226" s="384"/>
      <c r="K226" s="385" t="s">
        <v>668</v>
      </c>
      <c r="L226" s="386" t="s">
        <v>28</v>
      </c>
      <c r="M226" s="385"/>
    </row>
    <row r="227" spans="2:13" hidden="1">
      <c r="B227" s="375" t="s">
        <v>1383</v>
      </c>
      <c r="C227" s="384" t="s">
        <v>1415</v>
      </c>
      <c r="D227" s="384" t="s">
        <v>5380</v>
      </c>
      <c r="E227" s="384"/>
      <c r="F227" s="384"/>
      <c r="G227" s="384"/>
      <c r="H227" s="384"/>
      <c r="I227" s="384"/>
      <c r="J227" s="384"/>
      <c r="K227" s="385" t="s">
        <v>91</v>
      </c>
      <c r="L227" s="386" t="s">
        <v>28</v>
      </c>
      <c r="M227" s="385"/>
    </row>
    <row r="228" spans="2:13" hidden="1">
      <c r="B228" s="375" t="s">
        <v>1383</v>
      </c>
      <c r="C228" s="384" t="s">
        <v>1415</v>
      </c>
      <c r="D228" s="384" t="s">
        <v>5381</v>
      </c>
      <c r="E228" s="384"/>
      <c r="F228" s="384"/>
      <c r="G228" s="384"/>
      <c r="H228" s="384"/>
      <c r="I228" s="384"/>
      <c r="J228" s="384"/>
      <c r="K228" s="385" t="s">
        <v>91</v>
      </c>
      <c r="L228" s="386" t="s">
        <v>28</v>
      </c>
      <c r="M228" s="385"/>
    </row>
    <row r="229" spans="2:13" hidden="1">
      <c r="B229" s="375" t="s">
        <v>1383</v>
      </c>
      <c r="C229" s="384" t="s">
        <v>1415</v>
      </c>
      <c r="D229" s="384" t="s">
        <v>5382</v>
      </c>
      <c r="E229" s="384"/>
      <c r="F229" s="384"/>
      <c r="G229" s="384"/>
      <c r="H229" s="384"/>
      <c r="I229" s="384"/>
      <c r="J229" s="384"/>
      <c r="K229" s="385" t="s">
        <v>668</v>
      </c>
      <c r="L229" s="386" t="s">
        <v>28</v>
      </c>
      <c r="M229" s="385"/>
    </row>
    <row r="230" spans="2:13" hidden="1">
      <c r="B230" s="375" t="s">
        <v>1383</v>
      </c>
      <c r="C230" s="384" t="s">
        <v>1415</v>
      </c>
      <c r="D230" s="384" t="s">
        <v>5383</v>
      </c>
      <c r="E230" s="384"/>
      <c r="F230" s="384"/>
      <c r="G230" s="384"/>
      <c r="H230" s="384"/>
      <c r="I230" s="384"/>
      <c r="J230" s="384"/>
      <c r="K230" s="385" t="s">
        <v>1135</v>
      </c>
      <c r="L230" s="386" t="s">
        <v>28</v>
      </c>
      <c r="M230" s="385"/>
    </row>
    <row r="231" spans="2:13" hidden="1">
      <c r="B231" s="375" t="s">
        <v>1383</v>
      </c>
      <c r="C231" s="384" t="s">
        <v>1415</v>
      </c>
      <c r="D231" s="384" t="s">
        <v>5384</v>
      </c>
      <c r="E231" s="384"/>
      <c r="F231" s="384"/>
      <c r="G231" s="384"/>
      <c r="H231" s="384"/>
      <c r="I231" s="384"/>
      <c r="J231" s="384"/>
      <c r="K231" s="385" t="s">
        <v>95</v>
      </c>
      <c r="L231" s="386" t="s">
        <v>28</v>
      </c>
      <c r="M231" s="385"/>
    </row>
    <row r="232" spans="2:13" hidden="1">
      <c r="B232" s="375" t="s">
        <v>1383</v>
      </c>
      <c r="C232" s="384" t="s">
        <v>1415</v>
      </c>
      <c r="D232" s="384" t="s">
        <v>5385</v>
      </c>
      <c r="E232" s="384"/>
      <c r="F232" s="384"/>
      <c r="G232" s="384"/>
      <c r="H232" s="384"/>
      <c r="I232" s="384"/>
      <c r="J232" s="384"/>
      <c r="K232" s="385" t="s">
        <v>1135</v>
      </c>
      <c r="L232" s="386" t="s">
        <v>28</v>
      </c>
      <c r="M232" s="385"/>
    </row>
    <row r="233" spans="2:13" hidden="1">
      <c r="B233" s="375" t="s">
        <v>1383</v>
      </c>
      <c r="C233" s="384" t="s">
        <v>1415</v>
      </c>
      <c r="D233" s="384" t="s">
        <v>5386</v>
      </c>
      <c r="E233" s="384"/>
      <c r="F233" s="384"/>
      <c r="G233" s="384"/>
      <c r="H233" s="384"/>
      <c r="I233" s="384"/>
      <c r="J233" s="384"/>
      <c r="K233" s="385" t="s">
        <v>73</v>
      </c>
      <c r="L233" s="386" t="s">
        <v>28</v>
      </c>
      <c r="M233" s="385"/>
    </row>
    <row r="234" spans="2:13" hidden="1">
      <c r="B234" s="375" t="s">
        <v>1383</v>
      </c>
      <c r="C234" s="384" t="s">
        <v>1430</v>
      </c>
      <c r="D234" s="384" t="s">
        <v>1431</v>
      </c>
      <c r="E234" s="384"/>
      <c r="F234" s="384"/>
      <c r="G234" s="384"/>
      <c r="H234" s="384"/>
      <c r="I234" s="384"/>
      <c r="J234" s="384"/>
      <c r="K234" s="385" t="s">
        <v>91</v>
      </c>
      <c r="L234" s="386" t="s">
        <v>28</v>
      </c>
      <c r="M234" s="385"/>
    </row>
    <row r="235" spans="2:13" hidden="1">
      <c r="B235" s="375" t="s">
        <v>1383</v>
      </c>
      <c r="C235" s="384" t="s">
        <v>1430</v>
      </c>
      <c r="D235" s="384" t="s">
        <v>1435</v>
      </c>
      <c r="E235" s="384"/>
      <c r="F235" s="384"/>
      <c r="G235" s="384"/>
      <c r="H235" s="384"/>
      <c r="I235" s="384"/>
      <c r="J235" s="384"/>
      <c r="K235" s="385" t="s">
        <v>91</v>
      </c>
      <c r="L235" s="386" t="s">
        <v>28</v>
      </c>
      <c r="M235" s="385"/>
    </row>
    <row r="236" spans="2:13" hidden="1">
      <c r="B236" s="375" t="s">
        <v>1383</v>
      </c>
      <c r="C236" s="384" t="s">
        <v>1430</v>
      </c>
      <c r="D236" s="384" t="s">
        <v>1437</v>
      </c>
      <c r="E236" s="384"/>
      <c r="F236" s="384"/>
      <c r="G236" s="384"/>
      <c r="H236" s="384"/>
      <c r="I236" s="384"/>
      <c r="J236" s="384"/>
      <c r="K236" s="385" t="s">
        <v>91</v>
      </c>
      <c r="L236" s="386" t="s">
        <v>28</v>
      </c>
      <c r="M236" s="385"/>
    </row>
    <row r="237" spans="2:13" hidden="1">
      <c r="B237" s="375" t="s">
        <v>1383</v>
      </c>
      <c r="C237" s="384" t="s">
        <v>1477</v>
      </c>
      <c r="D237" s="384" t="s">
        <v>1482</v>
      </c>
      <c r="E237" s="384"/>
      <c r="F237" s="384"/>
      <c r="G237" s="384"/>
      <c r="H237" s="384"/>
      <c r="I237" s="384"/>
      <c r="J237" s="384"/>
      <c r="K237" s="385" t="s">
        <v>91</v>
      </c>
      <c r="L237" s="386" t="s">
        <v>28</v>
      </c>
      <c r="M237" s="385"/>
    </row>
    <row r="238" spans="2:13" hidden="1">
      <c r="B238" s="375" t="s">
        <v>1383</v>
      </c>
      <c r="C238" s="384" t="s">
        <v>1477</v>
      </c>
      <c r="D238" s="384" t="s">
        <v>1514</v>
      </c>
      <c r="E238" s="384"/>
      <c r="F238" s="384"/>
      <c r="G238" s="384"/>
      <c r="H238" s="384"/>
      <c r="I238" s="384"/>
      <c r="J238" s="384"/>
      <c r="K238" s="385" t="s">
        <v>91</v>
      </c>
      <c r="L238" s="386" t="s">
        <v>30</v>
      </c>
      <c r="M238" s="385"/>
    </row>
    <row r="239" spans="2:13" hidden="1">
      <c r="B239" s="375" t="s">
        <v>1383</v>
      </c>
      <c r="C239" s="384" t="s">
        <v>1477</v>
      </c>
      <c r="D239" s="384" t="s">
        <v>1542</v>
      </c>
      <c r="E239" s="384"/>
      <c r="F239" s="384"/>
      <c r="G239" s="384"/>
      <c r="H239" s="384"/>
      <c r="I239" s="384"/>
      <c r="J239" s="384"/>
      <c r="K239" s="385" t="s">
        <v>91</v>
      </c>
      <c r="L239" s="386" t="s">
        <v>30</v>
      </c>
      <c r="M239" s="385"/>
    </row>
    <row r="240" spans="2:13" hidden="1">
      <c r="B240" s="375" t="s">
        <v>1383</v>
      </c>
      <c r="C240" s="384" t="s">
        <v>1548</v>
      </c>
      <c r="D240" s="384" t="s">
        <v>1559</v>
      </c>
      <c r="E240" s="384"/>
      <c r="F240" s="384"/>
      <c r="G240" s="384"/>
      <c r="H240" s="384"/>
      <c r="I240" s="384"/>
      <c r="J240" s="384"/>
      <c r="K240" s="385" t="s">
        <v>91</v>
      </c>
      <c r="L240" s="386" t="s">
        <v>30</v>
      </c>
      <c r="M240" s="385"/>
    </row>
    <row r="241" spans="2:13" hidden="1">
      <c r="B241" s="375" t="s">
        <v>1383</v>
      </c>
      <c r="C241" s="384" t="s">
        <v>1384</v>
      </c>
      <c r="D241" s="384" t="s">
        <v>1385</v>
      </c>
      <c r="E241" s="384"/>
      <c r="F241" s="384"/>
      <c r="G241" s="384"/>
      <c r="H241" s="384"/>
      <c r="I241" s="384"/>
      <c r="J241" s="384"/>
      <c r="K241" s="385" t="s">
        <v>869</v>
      </c>
      <c r="L241" s="386" t="s">
        <v>30</v>
      </c>
      <c r="M241" s="385" t="s">
        <v>123</v>
      </c>
    </row>
    <row r="242" spans="2:13" hidden="1">
      <c r="B242" s="375" t="s">
        <v>1383</v>
      </c>
      <c r="C242" s="384" t="s">
        <v>1390</v>
      </c>
      <c r="D242" s="384" t="s">
        <v>1580</v>
      </c>
      <c r="E242" s="384"/>
      <c r="F242" s="384"/>
      <c r="G242" s="384"/>
      <c r="H242" s="384"/>
      <c r="I242" s="384"/>
      <c r="J242" s="384"/>
      <c r="K242" s="385" t="s">
        <v>91</v>
      </c>
      <c r="L242" s="386" t="s">
        <v>30</v>
      </c>
      <c r="M242" s="385"/>
    </row>
    <row r="243" spans="2:13" hidden="1">
      <c r="B243" s="375" t="s">
        <v>1383</v>
      </c>
      <c r="C243" s="384" t="s">
        <v>1390</v>
      </c>
      <c r="D243" s="384" t="s">
        <v>1391</v>
      </c>
      <c r="E243" s="384"/>
      <c r="F243" s="384"/>
      <c r="G243" s="384"/>
      <c r="H243" s="384"/>
      <c r="I243" s="384"/>
      <c r="J243" s="384"/>
      <c r="K243" s="385" t="s">
        <v>1388</v>
      </c>
      <c r="L243" s="386" t="s">
        <v>30</v>
      </c>
      <c r="M243" s="385" t="s">
        <v>120</v>
      </c>
    </row>
    <row r="244" spans="2:13" hidden="1">
      <c r="B244" s="375" t="s">
        <v>1383</v>
      </c>
      <c r="C244" s="384" t="s">
        <v>1390</v>
      </c>
      <c r="D244" s="384" t="s">
        <v>1582</v>
      </c>
      <c r="E244" s="384"/>
      <c r="F244" s="384"/>
      <c r="G244" s="384"/>
      <c r="H244" s="384"/>
      <c r="I244" s="384"/>
      <c r="J244" s="384"/>
      <c r="K244" s="385" t="s">
        <v>1122</v>
      </c>
      <c r="L244" s="386" t="s">
        <v>30</v>
      </c>
      <c r="M244" s="385"/>
    </row>
    <row r="245" spans="2:13" hidden="1">
      <c r="B245" s="375" t="s">
        <v>1383</v>
      </c>
      <c r="C245" s="384" t="s">
        <v>1390</v>
      </c>
      <c r="D245" s="384" t="s">
        <v>1584</v>
      </c>
      <c r="E245" s="384"/>
      <c r="F245" s="384"/>
      <c r="G245" s="384"/>
      <c r="H245" s="384"/>
      <c r="I245" s="384"/>
      <c r="J245" s="384"/>
      <c r="K245" s="385" t="s">
        <v>91</v>
      </c>
      <c r="L245" s="386" t="s">
        <v>30</v>
      </c>
      <c r="M245" s="385"/>
    </row>
    <row r="246" spans="2:13" hidden="1">
      <c r="B246" s="375" t="s">
        <v>1383</v>
      </c>
      <c r="C246" s="384" t="s">
        <v>1390</v>
      </c>
      <c r="D246" s="384" t="s">
        <v>1588</v>
      </c>
      <c r="E246" s="384"/>
      <c r="F246" s="384"/>
      <c r="G246" s="384"/>
      <c r="H246" s="384"/>
      <c r="I246" s="384"/>
      <c r="J246" s="384"/>
      <c r="K246" s="385" t="s">
        <v>1589</v>
      </c>
      <c r="L246" s="386" t="s">
        <v>30</v>
      </c>
      <c r="M246" s="385"/>
    </row>
    <row r="247" spans="2:13" hidden="1">
      <c r="B247" s="375" t="s">
        <v>1591</v>
      </c>
      <c r="C247" s="384" t="s">
        <v>1592</v>
      </c>
      <c r="D247" s="384" t="s">
        <v>1593</v>
      </c>
      <c r="E247" s="384"/>
      <c r="F247" s="384"/>
      <c r="G247" s="384"/>
      <c r="H247" s="384"/>
      <c r="I247" s="384"/>
      <c r="J247" s="384"/>
      <c r="K247" s="385" t="s">
        <v>490</v>
      </c>
      <c r="L247" s="386" t="s">
        <v>30</v>
      </c>
      <c r="M247" s="385" t="s">
        <v>123</v>
      </c>
    </row>
    <row r="248" spans="2:13" hidden="1">
      <c r="B248" s="375" t="s">
        <v>1591</v>
      </c>
      <c r="C248" s="384" t="s">
        <v>1696</v>
      </c>
      <c r="D248" s="384" t="s">
        <v>1697</v>
      </c>
      <c r="E248" s="384"/>
      <c r="F248" s="384"/>
      <c r="G248" s="384"/>
      <c r="H248" s="384"/>
      <c r="I248" s="384"/>
      <c r="J248" s="384"/>
      <c r="K248" s="385" t="s">
        <v>56</v>
      </c>
      <c r="L248" s="386" t="s">
        <v>30</v>
      </c>
      <c r="M248" s="385" t="s">
        <v>1698</v>
      </c>
    </row>
    <row r="249" spans="2:13" hidden="1">
      <c r="B249" s="375" t="s">
        <v>1591</v>
      </c>
      <c r="C249" s="384" t="s">
        <v>1648</v>
      </c>
      <c r="D249" s="384" t="s">
        <v>1649</v>
      </c>
      <c r="E249" s="384"/>
      <c r="F249" s="384"/>
      <c r="G249" s="384"/>
      <c r="H249" s="384"/>
      <c r="I249" s="384"/>
      <c r="J249" s="384"/>
      <c r="K249" s="385" t="s">
        <v>56</v>
      </c>
      <c r="L249" s="386" t="s">
        <v>30</v>
      </c>
      <c r="M249" s="385" t="s">
        <v>413</v>
      </c>
    </row>
    <row r="250" spans="2:13" hidden="1">
      <c r="B250" s="375" t="s">
        <v>1591</v>
      </c>
      <c r="C250" s="384" t="s">
        <v>1717</v>
      </c>
      <c r="D250" s="384" t="s">
        <v>1718</v>
      </c>
      <c r="E250" s="384"/>
      <c r="F250" s="384"/>
      <c r="G250" s="384"/>
      <c r="H250" s="384"/>
      <c r="I250" s="384"/>
      <c r="J250" s="384"/>
      <c r="K250" s="385" t="s">
        <v>56</v>
      </c>
      <c r="L250" s="386" t="s">
        <v>30</v>
      </c>
      <c r="M250" s="385" t="s">
        <v>518</v>
      </c>
    </row>
    <row r="251" spans="2:13" hidden="1">
      <c r="B251" s="375" t="s">
        <v>1591</v>
      </c>
      <c r="C251" s="384" t="s">
        <v>1595</v>
      </c>
      <c r="D251" s="384" t="s">
        <v>1596</v>
      </c>
      <c r="E251" s="384"/>
      <c r="F251" s="384"/>
      <c r="G251" s="384"/>
      <c r="H251" s="384"/>
      <c r="I251" s="384"/>
      <c r="J251" s="384"/>
      <c r="K251" s="385" t="s">
        <v>490</v>
      </c>
      <c r="L251" s="386" t="s">
        <v>30</v>
      </c>
      <c r="M251" s="385" t="s">
        <v>123</v>
      </c>
    </row>
    <row r="252" spans="2:13" hidden="1">
      <c r="B252" s="375" t="s">
        <v>1591</v>
      </c>
      <c r="C252" s="384" t="s">
        <v>1700</v>
      </c>
      <c r="D252" s="384" t="s">
        <v>1701</v>
      </c>
      <c r="E252" s="384"/>
      <c r="F252" s="384"/>
      <c r="G252" s="384"/>
      <c r="H252" s="384"/>
      <c r="I252" s="384"/>
      <c r="J252" s="384"/>
      <c r="K252" s="385" t="s">
        <v>490</v>
      </c>
      <c r="L252" s="386" t="s">
        <v>30</v>
      </c>
      <c r="M252" s="385" t="s">
        <v>1698</v>
      </c>
    </row>
    <row r="253" spans="2:13" hidden="1">
      <c r="B253" s="375" t="s">
        <v>1591</v>
      </c>
      <c r="C253" s="384" t="s">
        <v>1651</v>
      </c>
      <c r="D253" s="384" t="s">
        <v>1652</v>
      </c>
      <c r="E253" s="384"/>
      <c r="F253" s="384"/>
      <c r="G253" s="384"/>
      <c r="H253" s="384"/>
      <c r="I253" s="384"/>
      <c r="J253" s="384"/>
      <c r="K253" s="385" t="s">
        <v>56</v>
      </c>
      <c r="L253" s="386" t="s">
        <v>30</v>
      </c>
      <c r="M253" s="385" t="s">
        <v>413</v>
      </c>
    </row>
    <row r="254" spans="2:13" hidden="1">
      <c r="B254" s="375" t="s">
        <v>1591</v>
      </c>
      <c r="C254" s="384" t="s">
        <v>1654</v>
      </c>
      <c r="D254" s="384" t="s">
        <v>1655</v>
      </c>
      <c r="E254" s="384"/>
      <c r="F254" s="384"/>
      <c r="G254" s="384"/>
      <c r="H254" s="384"/>
      <c r="I254" s="384"/>
      <c r="J254" s="384"/>
      <c r="K254" s="385" t="s">
        <v>56</v>
      </c>
      <c r="L254" s="386" t="s">
        <v>30</v>
      </c>
      <c r="M254" s="385" t="s">
        <v>413</v>
      </c>
    </row>
    <row r="255" spans="2:13" hidden="1">
      <c r="B255" s="375" t="s">
        <v>1591</v>
      </c>
      <c r="C255" s="384" t="s">
        <v>1855</v>
      </c>
      <c r="D255" s="384" t="s">
        <v>1856</v>
      </c>
      <c r="E255" s="384"/>
      <c r="F255" s="384"/>
      <c r="G255" s="384"/>
      <c r="H255" s="384"/>
      <c r="I255" s="384"/>
      <c r="J255" s="384"/>
      <c r="K255" s="385" t="s">
        <v>1857</v>
      </c>
      <c r="L255" s="386" t="s">
        <v>30</v>
      </c>
      <c r="M255" s="385" t="s">
        <v>120</v>
      </c>
    </row>
    <row r="256" spans="2:13" hidden="1">
      <c r="B256" s="375" t="s">
        <v>1591</v>
      </c>
      <c r="C256" s="384" t="s">
        <v>1598</v>
      </c>
      <c r="D256" s="384" t="s">
        <v>1895</v>
      </c>
      <c r="E256" s="384"/>
      <c r="F256" s="384"/>
      <c r="G256" s="384"/>
      <c r="H256" s="384"/>
      <c r="I256" s="384"/>
      <c r="J256" s="384"/>
      <c r="K256" s="385" t="s">
        <v>56</v>
      </c>
      <c r="L256" s="386" t="s">
        <v>30</v>
      </c>
      <c r="M256" s="385" t="s">
        <v>121</v>
      </c>
    </row>
    <row r="257" spans="2:13" hidden="1">
      <c r="B257" s="375" t="s">
        <v>1591</v>
      </c>
      <c r="C257" s="384" t="s">
        <v>1598</v>
      </c>
      <c r="D257" s="384" t="s">
        <v>1599</v>
      </c>
      <c r="E257" s="384"/>
      <c r="F257" s="384"/>
      <c r="G257" s="384"/>
      <c r="H257" s="384"/>
      <c r="I257" s="384"/>
      <c r="J257" s="384"/>
      <c r="K257" s="385" t="s">
        <v>1600</v>
      </c>
      <c r="L257" s="386" t="s">
        <v>30</v>
      </c>
      <c r="M257" s="385" t="s">
        <v>123</v>
      </c>
    </row>
    <row r="258" spans="2:13" hidden="1">
      <c r="B258" s="375" t="s">
        <v>1591</v>
      </c>
      <c r="C258" s="384" t="s">
        <v>1598</v>
      </c>
      <c r="D258" s="384" t="s">
        <v>1602</v>
      </c>
      <c r="E258" s="384"/>
      <c r="F258" s="384"/>
      <c r="G258" s="384"/>
      <c r="H258" s="384"/>
      <c r="I258" s="384"/>
      <c r="J258" s="384"/>
      <c r="K258" s="385" t="s">
        <v>490</v>
      </c>
      <c r="L258" s="386" t="s">
        <v>30</v>
      </c>
      <c r="M258" s="385" t="s">
        <v>123</v>
      </c>
    </row>
    <row r="259" spans="2:13" hidden="1">
      <c r="B259" s="375" t="s">
        <v>1591</v>
      </c>
      <c r="C259" s="384" t="s">
        <v>1604</v>
      </c>
      <c r="D259" s="384" t="s">
        <v>1605</v>
      </c>
      <c r="E259" s="384"/>
      <c r="F259" s="384"/>
      <c r="G259" s="384"/>
      <c r="H259" s="384"/>
      <c r="I259" s="384"/>
      <c r="J259" s="384"/>
      <c r="K259" s="385" t="s">
        <v>490</v>
      </c>
      <c r="L259" s="386" t="s">
        <v>30</v>
      </c>
      <c r="M259" s="385" t="s">
        <v>123</v>
      </c>
    </row>
    <row r="260" spans="2:13" hidden="1">
      <c r="B260" s="375" t="s">
        <v>1591</v>
      </c>
      <c r="C260" s="384" t="s">
        <v>1607</v>
      </c>
      <c r="D260" s="384" t="s">
        <v>1608</v>
      </c>
      <c r="E260" s="384"/>
      <c r="F260" s="384"/>
      <c r="G260" s="384"/>
      <c r="H260" s="384"/>
      <c r="I260" s="384"/>
      <c r="J260" s="384"/>
      <c r="K260" s="385" t="s">
        <v>490</v>
      </c>
      <c r="L260" s="386" t="s">
        <v>30</v>
      </c>
      <c r="M260" s="385" t="s">
        <v>123</v>
      </c>
    </row>
    <row r="261" spans="2:13" hidden="1">
      <c r="B261" s="375" t="s">
        <v>1591</v>
      </c>
      <c r="C261" s="384" t="s">
        <v>1613</v>
      </c>
      <c r="D261" s="384" t="s">
        <v>1614</v>
      </c>
      <c r="E261" s="384"/>
      <c r="F261" s="384"/>
      <c r="G261" s="384"/>
      <c r="H261" s="384"/>
      <c r="I261" s="384"/>
      <c r="J261" s="384"/>
      <c r="K261" s="385" t="s">
        <v>490</v>
      </c>
      <c r="L261" s="386" t="s">
        <v>30</v>
      </c>
      <c r="M261" s="385" t="s">
        <v>123</v>
      </c>
    </row>
    <row r="262" spans="2:13" hidden="1">
      <c r="B262" s="375" t="s">
        <v>1591</v>
      </c>
      <c r="C262" s="384" t="s">
        <v>1616</v>
      </c>
      <c r="D262" s="384" t="s">
        <v>1617</v>
      </c>
      <c r="E262" s="384"/>
      <c r="F262" s="384"/>
      <c r="G262" s="384"/>
      <c r="H262" s="384"/>
      <c r="I262" s="384"/>
      <c r="J262" s="384"/>
      <c r="K262" s="385" t="s">
        <v>490</v>
      </c>
      <c r="L262" s="386" t="s">
        <v>30</v>
      </c>
      <c r="M262" s="385" t="s">
        <v>123</v>
      </c>
    </row>
    <row r="263" spans="2:13" hidden="1">
      <c r="B263" s="375" t="s">
        <v>1591</v>
      </c>
      <c r="C263" s="384" t="s">
        <v>1619</v>
      </c>
      <c r="D263" s="384" t="s">
        <v>1620</v>
      </c>
      <c r="E263" s="384"/>
      <c r="F263" s="384"/>
      <c r="G263" s="384"/>
      <c r="H263" s="384"/>
      <c r="I263" s="384"/>
      <c r="J263" s="384"/>
      <c r="K263" s="385" t="s">
        <v>490</v>
      </c>
      <c r="L263" s="386" t="s">
        <v>30</v>
      </c>
      <c r="M263" s="385" t="s">
        <v>123</v>
      </c>
    </row>
    <row r="264" spans="2:13" hidden="1">
      <c r="B264" s="97" t="s">
        <v>1591</v>
      </c>
      <c r="C264" s="72" t="s">
        <v>1622</v>
      </c>
      <c r="D264" s="72" t="s">
        <v>1623</v>
      </c>
      <c r="E264" s="72"/>
      <c r="F264" s="72"/>
      <c r="G264" s="72"/>
      <c r="H264" s="72"/>
      <c r="I264" s="72"/>
      <c r="J264" s="72"/>
      <c r="K264" s="203" t="s">
        <v>490</v>
      </c>
      <c r="L264" s="390" t="s">
        <v>30</v>
      </c>
      <c r="M264" s="203" t="s">
        <v>123</v>
      </c>
    </row>
    <row r="265" spans="2:13" hidden="1">
      <c r="B265" s="97" t="s">
        <v>1591</v>
      </c>
      <c r="C265" s="72" t="s">
        <v>1625</v>
      </c>
      <c r="D265" s="72" t="s">
        <v>5387</v>
      </c>
      <c r="E265" s="72"/>
      <c r="F265" s="72"/>
      <c r="G265" s="72"/>
      <c r="H265" s="72"/>
      <c r="I265" s="72"/>
      <c r="J265" s="72"/>
      <c r="K265" s="203" t="s">
        <v>56</v>
      </c>
      <c r="L265" s="390" t="s">
        <v>30</v>
      </c>
      <c r="M265" s="203" t="s">
        <v>123</v>
      </c>
    </row>
    <row r="266" spans="2:13" hidden="1">
      <c r="B266" s="97" t="s">
        <v>1591</v>
      </c>
      <c r="C266" s="72" t="s">
        <v>2136</v>
      </c>
      <c r="D266" s="72" t="s">
        <v>5388</v>
      </c>
      <c r="E266" s="72"/>
      <c r="F266" s="72"/>
      <c r="G266" s="72"/>
      <c r="H266" s="72"/>
      <c r="I266" s="72"/>
      <c r="J266" s="72"/>
      <c r="K266" s="203" t="s">
        <v>95</v>
      </c>
      <c r="L266" s="390" t="s">
        <v>30</v>
      </c>
      <c r="M266" s="203"/>
    </row>
    <row r="267" spans="2:13" hidden="1">
      <c r="B267" s="97" t="s">
        <v>1591</v>
      </c>
      <c r="C267" s="72" t="s">
        <v>2136</v>
      </c>
      <c r="D267" s="72" t="s">
        <v>2139</v>
      </c>
      <c r="E267" s="72"/>
      <c r="F267" s="72"/>
      <c r="G267" s="72"/>
      <c r="H267" s="72"/>
      <c r="I267" s="72"/>
      <c r="J267" s="72"/>
      <c r="K267" s="203" t="s">
        <v>95</v>
      </c>
      <c r="L267" s="390" t="s">
        <v>30</v>
      </c>
      <c r="M267" s="203"/>
    </row>
    <row r="268" spans="2:13" hidden="1">
      <c r="B268" s="97" t="s">
        <v>1591</v>
      </c>
      <c r="C268" s="72" t="s">
        <v>2141</v>
      </c>
      <c r="D268" s="72" t="s">
        <v>2142</v>
      </c>
      <c r="E268" s="72"/>
      <c r="F268" s="72"/>
      <c r="G268" s="72"/>
      <c r="H268" s="72"/>
      <c r="I268" s="72"/>
      <c r="J268" s="72"/>
      <c r="K268" s="203" t="s">
        <v>420</v>
      </c>
      <c r="L268" s="390" t="s">
        <v>30</v>
      </c>
      <c r="M268" s="203"/>
    </row>
    <row r="269" spans="2:13" hidden="1">
      <c r="B269" s="97" t="s">
        <v>1591</v>
      </c>
      <c r="C269" s="72" t="s">
        <v>2144</v>
      </c>
      <c r="D269" s="72" t="s">
        <v>2145</v>
      </c>
      <c r="E269" s="72"/>
      <c r="F269" s="72"/>
      <c r="G269" s="72"/>
      <c r="H269" s="72"/>
      <c r="I269" s="72"/>
      <c r="J269" s="72"/>
      <c r="K269" s="203" t="s">
        <v>420</v>
      </c>
      <c r="L269" s="390" t="s">
        <v>30</v>
      </c>
      <c r="M269" s="203"/>
    </row>
    <row r="270" spans="2:13" hidden="1">
      <c r="B270" s="375" t="s">
        <v>1591</v>
      </c>
      <c r="C270" s="384" t="s">
        <v>1657</v>
      </c>
      <c r="D270" s="384" t="s">
        <v>1658</v>
      </c>
      <c r="E270" s="384"/>
      <c r="F270" s="384"/>
      <c r="G270" s="384"/>
      <c r="H270" s="384"/>
      <c r="I270" s="384"/>
      <c r="J270" s="384"/>
      <c r="K270" s="385" t="s">
        <v>56</v>
      </c>
      <c r="L270" s="386" t="s">
        <v>62</v>
      </c>
      <c r="M270" s="385" t="s">
        <v>413</v>
      </c>
    </row>
    <row r="271" spans="2:13" hidden="1">
      <c r="B271" s="375" t="s">
        <v>1591</v>
      </c>
      <c r="C271" s="384" t="s">
        <v>1703</v>
      </c>
      <c r="D271" s="384" t="s">
        <v>1704</v>
      </c>
      <c r="E271" s="384"/>
      <c r="F271" s="384"/>
      <c r="G271" s="384"/>
      <c r="H271" s="384"/>
      <c r="I271" s="384"/>
      <c r="J271" s="384"/>
      <c r="K271" s="385" t="s">
        <v>56</v>
      </c>
      <c r="L271" s="386" t="s">
        <v>62</v>
      </c>
      <c r="M271" s="385" t="s">
        <v>1698</v>
      </c>
    </row>
    <row r="272" spans="2:13" hidden="1">
      <c r="B272" s="375" t="s">
        <v>1591</v>
      </c>
      <c r="C272" s="384" t="s">
        <v>1703</v>
      </c>
      <c r="D272" s="384" t="s">
        <v>1706</v>
      </c>
      <c r="E272" s="384"/>
      <c r="F272" s="384"/>
      <c r="G272" s="384"/>
      <c r="H272" s="384"/>
      <c r="I272" s="384"/>
      <c r="J272" s="384"/>
      <c r="K272" s="385" t="s">
        <v>56</v>
      </c>
      <c r="L272" s="386" t="s">
        <v>62</v>
      </c>
      <c r="M272" s="385" t="s">
        <v>1698</v>
      </c>
    </row>
    <row r="273" spans="2:13" hidden="1">
      <c r="B273" s="380" t="s">
        <v>1591</v>
      </c>
      <c r="C273" s="391" t="s">
        <v>1859</v>
      </c>
      <c r="D273" s="391" t="s">
        <v>1860</v>
      </c>
      <c r="E273" s="391"/>
      <c r="F273" s="391"/>
      <c r="G273" s="391"/>
      <c r="H273" s="391"/>
      <c r="I273" s="391"/>
      <c r="J273" s="391"/>
      <c r="K273" s="392" t="s">
        <v>56</v>
      </c>
      <c r="L273" s="393" t="s">
        <v>62</v>
      </c>
      <c r="M273" s="392" t="s">
        <v>120</v>
      </c>
    </row>
    <row r="274" spans="2:13" hidden="1">
      <c r="B274" s="384" t="s">
        <v>1591</v>
      </c>
      <c r="C274" s="384" t="s">
        <v>1720</v>
      </c>
      <c r="D274" s="384" t="s">
        <v>1893</v>
      </c>
      <c r="E274" s="384"/>
      <c r="F274" s="384"/>
      <c r="G274" s="384"/>
      <c r="H274" s="384"/>
      <c r="I274" s="384"/>
      <c r="J274" s="384"/>
      <c r="K274" s="385" t="s">
        <v>56</v>
      </c>
      <c r="L274" s="386" t="s">
        <v>62</v>
      </c>
      <c r="M274" s="385" t="s">
        <v>575</v>
      </c>
    </row>
    <row r="275" spans="2:13" hidden="1">
      <c r="B275" s="384" t="s">
        <v>1591</v>
      </c>
      <c r="C275" s="384" t="s">
        <v>1720</v>
      </c>
      <c r="D275" s="384" t="s">
        <v>1721</v>
      </c>
      <c r="E275" s="384"/>
      <c r="F275" s="384"/>
      <c r="G275" s="384"/>
      <c r="H275" s="384"/>
      <c r="I275" s="384"/>
      <c r="J275" s="384"/>
      <c r="K275" s="385" t="s">
        <v>56</v>
      </c>
      <c r="L275" s="386" t="s">
        <v>62</v>
      </c>
      <c r="M275" s="385" t="s">
        <v>518</v>
      </c>
    </row>
    <row r="276" spans="2:13" hidden="1">
      <c r="B276" s="384" t="s">
        <v>1591</v>
      </c>
      <c r="C276" s="384" t="s">
        <v>1660</v>
      </c>
      <c r="D276" s="384" t="s">
        <v>1661</v>
      </c>
      <c r="E276" s="384"/>
      <c r="F276" s="384"/>
      <c r="G276" s="384"/>
      <c r="H276" s="384"/>
      <c r="I276" s="384"/>
      <c r="J276" s="384"/>
      <c r="K276" s="385" t="s">
        <v>56</v>
      </c>
      <c r="L276" s="386" t="s">
        <v>62</v>
      </c>
      <c r="M276" s="385" t="s">
        <v>413</v>
      </c>
    </row>
    <row r="277" spans="2:13" hidden="1">
      <c r="B277" s="384" t="s">
        <v>1591</v>
      </c>
      <c r="C277" s="384" t="s">
        <v>1660</v>
      </c>
      <c r="D277" s="384" t="s">
        <v>1663</v>
      </c>
      <c r="E277" s="384"/>
      <c r="F277" s="384"/>
      <c r="G277" s="384"/>
      <c r="H277" s="384"/>
      <c r="I277" s="384"/>
      <c r="J277" s="384"/>
      <c r="K277" s="385" t="s">
        <v>56</v>
      </c>
      <c r="L277" s="386" t="s">
        <v>62</v>
      </c>
      <c r="M277" s="385" t="s">
        <v>413</v>
      </c>
    </row>
    <row r="278" spans="2:13" hidden="1">
      <c r="B278" s="384" t="s">
        <v>1591</v>
      </c>
      <c r="C278" s="384" t="s">
        <v>1665</v>
      </c>
      <c r="D278" s="384" t="s">
        <v>1862</v>
      </c>
      <c r="E278" s="384"/>
      <c r="F278" s="384"/>
      <c r="G278" s="384"/>
      <c r="H278" s="384"/>
      <c r="I278" s="384"/>
      <c r="J278" s="384"/>
      <c r="K278" s="385" t="s">
        <v>56</v>
      </c>
      <c r="L278" s="386" t="s">
        <v>62</v>
      </c>
      <c r="M278" s="385" t="s">
        <v>120</v>
      </c>
    </row>
    <row r="279" spans="2:13" hidden="1">
      <c r="B279" s="384" t="s">
        <v>1591</v>
      </c>
      <c r="C279" s="384" t="s">
        <v>1665</v>
      </c>
      <c r="D279" s="384" t="s">
        <v>1666</v>
      </c>
      <c r="E279" s="384"/>
      <c r="F279" s="384"/>
      <c r="G279" s="384"/>
      <c r="H279" s="384"/>
      <c r="I279" s="384"/>
      <c r="J279" s="384"/>
      <c r="K279" s="385" t="s">
        <v>56</v>
      </c>
      <c r="L279" s="386" t="s">
        <v>62</v>
      </c>
      <c r="M279" s="385" t="s">
        <v>413</v>
      </c>
    </row>
    <row r="280" spans="2:13" hidden="1">
      <c r="B280" s="384" t="s">
        <v>1591</v>
      </c>
      <c r="C280" s="384" t="s">
        <v>1665</v>
      </c>
      <c r="D280" s="384" t="s">
        <v>1668</v>
      </c>
      <c r="E280" s="384"/>
      <c r="F280" s="384"/>
      <c r="G280" s="384"/>
      <c r="H280" s="384"/>
      <c r="I280" s="384"/>
      <c r="J280" s="384"/>
      <c r="K280" s="385" t="s">
        <v>56</v>
      </c>
      <c r="L280" s="386" t="s">
        <v>62</v>
      </c>
      <c r="M280" s="385" t="s">
        <v>413</v>
      </c>
    </row>
    <row r="281" spans="2:13" hidden="1">
      <c r="B281" s="384" t="s">
        <v>1591</v>
      </c>
      <c r="C281" s="384" t="s">
        <v>2147</v>
      </c>
      <c r="D281" s="384" t="s">
        <v>2148</v>
      </c>
      <c r="E281" s="384"/>
      <c r="F281" s="384"/>
      <c r="G281" s="384"/>
      <c r="H281" s="384"/>
      <c r="I281" s="384"/>
      <c r="J281" s="384"/>
      <c r="K281" s="385" t="s">
        <v>600</v>
      </c>
      <c r="L281" s="386" t="s">
        <v>62</v>
      </c>
      <c r="M281" s="385"/>
    </row>
    <row r="282" spans="2:13" hidden="1">
      <c r="B282" s="384" t="s">
        <v>1591</v>
      </c>
      <c r="C282" s="384" t="s">
        <v>1902</v>
      </c>
      <c r="D282" s="384" t="s">
        <v>2116</v>
      </c>
      <c r="E282" s="384"/>
      <c r="F282" s="384"/>
      <c r="G282" s="384"/>
      <c r="H282" s="384"/>
      <c r="I282" s="384"/>
      <c r="J282" s="384"/>
      <c r="K282" s="385" t="s">
        <v>56</v>
      </c>
      <c r="L282" s="386" t="s">
        <v>30</v>
      </c>
      <c r="M282" s="385" t="s">
        <v>2117</v>
      </c>
    </row>
    <row r="283" spans="2:13" hidden="1">
      <c r="B283" s="384" t="s">
        <v>1591</v>
      </c>
      <c r="C283" s="384" t="s">
        <v>1902</v>
      </c>
      <c r="D283" s="384" t="s">
        <v>1903</v>
      </c>
      <c r="E283" s="384"/>
      <c r="F283" s="384"/>
      <c r="G283" s="384"/>
      <c r="H283" s="384"/>
      <c r="I283" s="384"/>
      <c r="J283" s="384"/>
      <c r="K283" s="385" t="s">
        <v>56</v>
      </c>
      <c r="L283" s="386" t="s">
        <v>30</v>
      </c>
      <c r="M283" s="385" t="s">
        <v>124</v>
      </c>
    </row>
    <row r="284" spans="2:13" hidden="1">
      <c r="B284" s="384" t="s">
        <v>1591</v>
      </c>
      <c r="C284" s="384" t="s">
        <v>1902</v>
      </c>
      <c r="D284" s="384" t="s">
        <v>1905</v>
      </c>
      <c r="E284" s="384"/>
      <c r="F284" s="384"/>
      <c r="G284" s="384"/>
      <c r="H284" s="384"/>
      <c r="I284" s="384"/>
      <c r="J284" s="384"/>
      <c r="K284" s="385" t="s">
        <v>56</v>
      </c>
      <c r="L284" s="386" t="s">
        <v>30</v>
      </c>
      <c r="M284" s="385" t="s">
        <v>124</v>
      </c>
    </row>
    <row r="285" spans="2:13" hidden="1">
      <c r="B285" s="384" t="s">
        <v>1591</v>
      </c>
      <c r="C285" s="384" t="s">
        <v>1902</v>
      </c>
      <c r="D285" s="384" t="s">
        <v>2002</v>
      </c>
      <c r="E285" s="384"/>
      <c r="F285" s="384"/>
      <c r="G285" s="384"/>
      <c r="H285" s="384"/>
      <c r="I285" s="384"/>
      <c r="J285" s="384"/>
      <c r="K285" s="385" t="s">
        <v>56</v>
      </c>
      <c r="L285" s="386" t="s">
        <v>30</v>
      </c>
      <c r="M285" s="385" t="s">
        <v>2003</v>
      </c>
    </row>
    <row r="286" spans="2:13" hidden="1">
      <c r="B286" s="384" t="s">
        <v>1591</v>
      </c>
      <c r="C286" s="384" t="s">
        <v>1902</v>
      </c>
      <c r="D286" s="384" t="s">
        <v>2005</v>
      </c>
      <c r="E286" s="384"/>
      <c r="F286" s="384"/>
      <c r="G286" s="384"/>
      <c r="H286" s="384"/>
      <c r="I286" s="384"/>
      <c r="J286" s="384"/>
      <c r="K286" s="385" t="s">
        <v>56</v>
      </c>
      <c r="L286" s="386" t="s">
        <v>30</v>
      </c>
      <c r="M286" s="385" t="s">
        <v>2003</v>
      </c>
    </row>
    <row r="287" spans="2:13" hidden="1">
      <c r="B287" s="384" t="s">
        <v>1591</v>
      </c>
      <c r="C287" s="384" t="s">
        <v>1907</v>
      </c>
      <c r="D287" s="384" t="s">
        <v>2111</v>
      </c>
      <c r="E287" s="384"/>
      <c r="F287" s="384"/>
      <c r="G287" s="384"/>
      <c r="H287" s="384"/>
      <c r="I287" s="384"/>
      <c r="J287" s="384"/>
      <c r="K287" s="385" t="s">
        <v>56</v>
      </c>
      <c r="L287" s="386" t="s">
        <v>30</v>
      </c>
      <c r="M287" s="385" t="s">
        <v>2112</v>
      </c>
    </row>
    <row r="288" spans="2:13" hidden="1">
      <c r="B288" s="384" t="s">
        <v>1591</v>
      </c>
      <c r="C288" s="384" t="s">
        <v>1907</v>
      </c>
      <c r="D288" s="384" t="s">
        <v>1908</v>
      </c>
      <c r="E288" s="384"/>
      <c r="F288" s="384"/>
      <c r="G288" s="384"/>
      <c r="H288" s="384"/>
      <c r="I288" s="384"/>
      <c r="J288" s="384"/>
      <c r="K288" s="385" t="s">
        <v>56</v>
      </c>
      <c r="L288" s="386" t="s">
        <v>30</v>
      </c>
      <c r="M288" s="385" t="s">
        <v>124</v>
      </c>
    </row>
    <row r="289" spans="2:13" hidden="1">
      <c r="B289" s="384" t="s">
        <v>1591</v>
      </c>
      <c r="C289" s="384" t="s">
        <v>1907</v>
      </c>
      <c r="D289" s="384" t="s">
        <v>2007</v>
      </c>
      <c r="E289" s="384"/>
      <c r="F289" s="384"/>
      <c r="G289" s="384"/>
      <c r="H289" s="384"/>
      <c r="I289" s="384"/>
      <c r="J289" s="384"/>
      <c r="K289" s="385" t="s">
        <v>56</v>
      </c>
      <c r="L289" s="386" t="s">
        <v>30</v>
      </c>
      <c r="M289" s="385" t="s">
        <v>2003</v>
      </c>
    </row>
    <row r="290" spans="2:13" hidden="1">
      <c r="B290" s="384" t="s">
        <v>1591</v>
      </c>
      <c r="C290" s="384" t="s">
        <v>1907</v>
      </c>
      <c r="D290" s="384" t="s">
        <v>2009</v>
      </c>
      <c r="E290" s="384"/>
      <c r="F290" s="384"/>
      <c r="G290" s="384"/>
      <c r="H290" s="384"/>
      <c r="I290" s="384"/>
      <c r="J290" s="384"/>
      <c r="K290" s="385" t="s">
        <v>56</v>
      </c>
      <c r="L290" s="386" t="s">
        <v>30</v>
      </c>
      <c r="M290" s="385" t="s">
        <v>2003</v>
      </c>
    </row>
    <row r="291" spans="2:13" hidden="1">
      <c r="B291" s="384" t="s">
        <v>1591</v>
      </c>
      <c r="C291" s="384" t="s">
        <v>1907</v>
      </c>
      <c r="D291" s="384" t="s">
        <v>2011</v>
      </c>
      <c r="E291" s="384"/>
      <c r="F291" s="384"/>
      <c r="G291" s="384"/>
      <c r="H291" s="384"/>
      <c r="I291" s="384"/>
      <c r="J291" s="384"/>
      <c r="K291" s="385" t="s">
        <v>56</v>
      </c>
      <c r="L291" s="386" t="s">
        <v>30</v>
      </c>
      <c r="M291" s="385" t="s">
        <v>2003</v>
      </c>
    </row>
    <row r="292" spans="2:13" hidden="1">
      <c r="B292" s="384" t="s">
        <v>1591</v>
      </c>
      <c r="C292" s="384" t="s">
        <v>1907</v>
      </c>
      <c r="D292" s="384" t="s">
        <v>2013</v>
      </c>
      <c r="E292" s="384"/>
      <c r="F292" s="384"/>
      <c r="G292" s="384"/>
      <c r="H292" s="384"/>
      <c r="I292" s="384"/>
      <c r="J292" s="384"/>
      <c r="K292" s="385" t="s">
        <v>56</v>
      </c>
      <c r="L292" s="386" t="s">
        <v>30</v>
      </c>
      <c r="M292" s="385" t="s">
        <v>2003</v>
      </c>
    </row>
    <row r="293" spans="2:13" hidden="1">
      <c r="B293" s="384" t="s">
        <v>1591</v>
      </c>
      <c r="C293" s="384" t="s">
        <v>1907</v>
      </c>
      <c r="D293" s="384" t="s">
        <v>1910</v>
      </c>
      <c r="E293" s="384"/>
      <c r="F293" s="384"/>
      <c r="G293" s="384"/>
      <c r="H293" s="384"/>
      <c r="I293" s="384"/>
      <c r="J293" s="384"/>
      <c r="K293" s="385" t="s">
        <v>56</v>
      </c>
      <c r="L293" s="386" t="s">
        <v>30</v>
      </c>
      <c r="M293" s="385" t="s">
        <v>124</v>
      </c>
    </row>
    <row r="294" spans="2:13" hidden="1">
      <c r="B294" s="384" t="s">
        <v>1591</v>
      </c>
      <c r="C294" s="384" t="s">
        <v>1907</v>
      </c>
      <c r="D294" s="384" t="s">
        <v>2015</v>
      </c>
      <c r="E294" s="384"/>
      <c r="F294" s="384"/>
      <c r="G294" s="384"/>
      <c r="H294" s="384"/>
      <c r="I294" s="384"/>
      <c r="J294" s="384"/>
      <c r="K294" s="385" t="s">
        <v>56</v>
      </c>
      <c r="L294" s="386" t="s">
        <v>30</v>
      </c>
      <c r="M294" s="385" t="s">
        <v>2003</v>
      </c>
    </row>
    <row r="295" spans="2:13" hidden="1">
      <c r="B295" s="384" t="s">
        <v>1591</v>
      </c>
      <c r="C295" s="384" t="s">
        <v>1907</v>
      </c>
      <c r="D295" s="384" t="s">
        <v>1912</v>
      </c>
      <c r="E295" s="384"/>
      <c r="F295" s="384"/>
      <c r="G295" s="384"/>
      <c r="H295" s="384"/>
      <c r="I295" s="384"/>
      <c r="J295" s="384"/>
      <c r="K295" s="385" t="s">
        <v>56</v>
      </c>
      <c r="L295" s="386" t="s">
        <v>30</v>
      </c>
      <c r="M295" s="385" t="s">
        <v>124</v>
      </c>
    </row>
    <row r="296" spans="2:13" hidden="1">
      <c r="B296" s="384" t="s">
        <v>1591</v>
      </c>
      <c r="C296" s="384" t="s">
        <v>1914</v>
      </c>
      <c r="D296" s="384" t="s">
        <v>2017</v>
      </c>
      <c r="E296" s="384"/>
      <c r="F296" s="384"/>
      <c r="G296" s="384"/>
      <c r="H296" s="384"/>
      <c r="I296" s="384"/>
      <c r="J296" s="384"/>
      <c r="K296" s="385" t="s">
        <v>56</v>
      </c>
      <c r="L296" s="386" t="s">
        <v>30</v>
      </c>
      <c r="M296" s="385" t="s">
        <v>2003</v>
      </c>
    </row>
    <row r="297" spans="2:13" hidden="1">
      <c r="B297" s="384" t="s">
        <v>1591</v>
      </c>
      <c r="C297" s="384" t="s">
        <v>1914</v>
      </c>
      <c r="D297" s="384" t="s">
        <v>2019</v>
      </c>
      <c r="E297" s="384"/>
      <c r="F297" s="384"/>
      <c r="G297" s="384"/>
      <c r="H297" s="384"/>
      <c r="I297" s="384"/>
      <c r="J297" s="384"/>
      <c r="K297" s="385" t="s">
        <v>56</v>
      </c>
      <c r="L297" s="386" t="s">
        <v>30</v>
      </c>
      <c r="M297" s="385" t="s">
        <v>2003</v>
      </c>
    </row>
    <row r="298" spans="2:13" hidden="1">
      <c r="B298" s="384" t="s">
        <v>1591</v>
      </c>
      <c r="C298" s="384" t="s">
        <v>1914</v>
      </c>
      <c r="D298" s="384" t="s">
        <v>1915</v>
      </c>
      <c r="E298" s="384"/>
      <c r="F298" s="384"/>
      <c r="G298" s="384"/>
      <c r="H298" s="384"/>
      <c r="I298" s="384"/>
      <c r="J298" s="384"/>
      <c r="K298" s="385" t="s">
        <v>56</v>
      </c>
      <c r="L298" s="386" t="s">
        <v>30</v>
      </c>
      <c r="M298" s="385" t="s">
        <v>124</v>
      </c>
    </row>
    <row r="299" spans="2:13" hidden="1">
      <c r="B299" s="384" t="s">
        <v>1591</v>
      </c>
      <c r="C299" s="384" t="s">
        <v>1914</v>
      </c>
      <c r="D299" s="384" t="s">
        <v>1917</v>
      </c>
      <c r="E299" s="384"/>
      <c r="F299" s="384"/>
      <c r="G299" s="384"/>
      <c r="H299" s="384"/>
      <c r="I299" s="384"/>
      <c r="J299" s="384"/>
      <c r="K299" s="385" t="s">
        <v>56</v>
      </c>
      <c r="L299" s="386" t="s">
        <v>30</v>
      </c>
      <c r="M299" s="385" t="s">
        <v>124</v>
      </c>
    </row>
    <row r="300" spans="2:13" hidden="1">
      <c r="B300" s="384" t="s">
        <v>1591</v>
      </c>
      <c r="C300" s="384" t="s">
        <v>1914</v>
      </c>
      <c r="D300" s="384" t="s">
        <v>2114</v>
      </c>
      <c r="E300" s="384"/>
      <c r="F300" s="384"/>
      <c r="G300" s="384"/>
      <c r="H300" s="384"/>
      <c r="I300" s="384"/>
      <c r="J300" s="384"/>
      <c r="K300" s="385" t="s">
        <v>56</v>
      </c>
      <c r="L300" s="386" t="s">
        <v>30</v>
      </c>
      <c r="M300" s="385" t="s">
        <v>2112</v>
      </c>
    </row>
    <row r="301" spans="2:13" hidden="1">
      <c r="B301" s="384" t="s">
        <v>1591</v>
      </c>
      <c r="C301" s="384" t="s">
        <v>1914</v>
      </c>
      <c r="D301" s="384" t="s">
        <v>2119</v>
      </c>
      <c r="E301" s="384"/>
      <c r="F301" s="384"/>
      <c r="G301" s="384"/>
      <c r="H301" s="384"/>
      <c r="I301" s="384"/>
      <c r="J301" s="384"/>
      <c r="K301" s="385" t="s">
        <v>56</v>
      </c>
      <c r="L301" s="386" t="s">
        <v>30</v>
      </c>
      <c r="M301" s="385" t="s">
        <v>2117</v>
      </c>
    </row>
    <row r="302" spans="2:13" hidden="1">
      <c r="B302" s="384" t="s">
        <v>1591</v>
      </c>
      <c r="C302" s="384" t="s">
        <v>1914</v>
      </c>
      <c r="D302" s="384" t="s">
        <v>2121</v>
      </c>
      <c r="E302" s="384"/>
      <c r="F302" s="384"/>
      <c r="G302" s="384"/>
      <c r="H302" s="384"/>
      <c r="I302" s="384"/>
      <c r="J302" s="384"/>
      <c r="K302" s="385" t="s">
        <v>56</v>
      </c>
      <c r="L302" s="386" t="s">
        <v>30</v>
      </c>
      <c r="M302" s="385" t="s">
        <v>2117</v>
      </c>
    </row>
    <row r="303" spans="2:13" hidden="1">
      <c r="B303" s="384" t="s">
        <v>1591</v>
      </c>
      <c r="C303" s="384" t="s">
        <v>1914</v>
      </c>
      <c r="D303" s="384" t="s">
        <v>2021</v>
      </c>
      <c r="E303" s="384"/>
      <c r="F303" s="384"/>
      <c r="G303" s="384"/>
      <c r="H303" s="384"/>
      <c r="I303" s="384"/>
      <c r="J303" s="384"/>
      <c r="K303" s="385" t="s">
        <v>56</v>
      </c>
      <c r="L303" s="386" t="s">
        <v>30</v>
      </c>
      <c r="M303" s="385" t="s">
        <v>2003</v>
      </c>
    </row>
    <row r="304" spans="2:13" hidden="1">
      <c r="B304" s="384" t="s">
        <v>1591</v>
      </c>
      <c r="C304" s="384" t="s">
        <v>1914</v>
      </c>
      <c r="D304" s="384" t="s">
        <v>2023</v>
      </c>
      <c r="E304" s="384"/>
      <c r="F304" s="384"/>
      <c r="G304" s="384"/>
      <c r="H304" s="384"/>
      <c r="I304" s="384"/>
      <c r="J304" s="384"/>
      <c r="K304" s="385" t="s">
        <v>56</v>
      </c>
      <c r="L304" s="386" t="s">
        <v>30</v>
      </c>
      <c r="M304" s="385" t="s">
        <v>2003</v>
      </c>
    </row>
    <row r="305" spans="2:13" hidden="1">
      <c r="B305" s="384" t="s">
        <v>1591</v>
      </c>
      <c r="C305" s="384" t="s">
        <v>1914</v>
      </c>
      <c r="D305" s="384" t="s">
        <v>2025</v>
      </c>
      <c r="E305" s="384"/>
      <c r="F305" s="384"/>
      <c r="G305" s="384"/>
      <c r="H305" s="384"/>
      <c r="I305" s="384"/>
      <c r="J305" s="384"/>
      <c r="K305" s="385" t="s">
        <v>56</v>
      </c>
      <c r="L305" s="386" t="s">
        <v>30</v>
      </c>
      <c r="M305" s="385" t="s">
        <v>2003</v>
      </c>
    </row>
    <row r="306" spans="2:13" hidden="1">
      <c r="B306" s="384" t="s">
        <v>1591</v>
      </c>
      <c r="C306" s="384" t="s">
        <v>1914</v>
      </c>
      <c r="D306" s="384" t="s">
        <v>1919</v>
      </c>
      <c r="E306" s="384"/>
      <c r="F306" s="384"/>
      <c r="G306" s="384"/>
      <c r="H306" s="384"/>
      <c r="I306" s="384"/>
      <c r="J306" s="384"/>
      <c r="K306" s="385" t="s">
        <v>56</v>
      </c>
      <c r="L306" s="386" t="s">
        <v>30</v>
      </c>
      <c r="M306" s="385" t="s">
        <v>124</v>
      </c>
    </row>
    <row r="307" spans="2:13" hidden="1">
      <c r="B307" s="384" t="s">
        <v>1591</v>
      </c>
      <c r="C307" s="384" t="s">
        <v>1914</v>
      </c>
      <c r="D307" s="384" t="s">
        <v>1921</v>
      </c>
      <c r="E307" s="384"/>
      <c r="F307" s="384"/>
      <c r="G307" s="384"/>
      <c r="H307" s="384"/>
      <c r="I307" s="384"/>
      <c r="J307" s="384"/>
      <c r="K307" s="385" t="s">
        <v>56</v>
      </c>
      <c r="L307" s="386" t="s">
        <v>30</v>
      </c>
      <c r="M307" s="385" t="s">
        <v>124</v>
      </c>
    </row>
    <row r="308" spans="2:13" hidden="1">
      <c r="B308" s="384" t="s">
        <v>1591</v>
      </c>
      <c r="C308" s="384" t="s">
        <v>1914</v>
      </c>
      <c r="D308" s="384" t="s">
        <v>1923</v>
      </c>
      <c r="E308" s="384"/>
      <c r="F308" s="384"/>
      <c r="G308" s="384"/>
      <c r="H308" s="384"/>
      <c r="I308" s="384"/>
      <c r="J308" s="384"/>
      <c r="K308" s="385" t="s">
        <v>56</v>
      </c>
      <c r="L308" s="386" t="s">
        <v>30</v>
      </c>
      <c r="M308" s="385" t="s">
        <v>124</v>
      </c>
    </row>
    <row r="309" spans="2:13" hidden="1">
      <c r="B309" s="384" t="s">
        <v>1591</v>
      </c>
      <c r="C309" s="384" t="s">
        <v>1914</v>
      </c>
      <c r="D309" s="384" t="s">
        <v>2027</v>
      </c>
      <c r="E309" s="384"/>
      <c r="F309" s="384"/>
      <c r="G309" s="384"/>
      <c r="H309" s="384"/>
      <c r="I309" s="384"/>
      <c r="J309" s="384"/>
      <c r="K309" s="385" t="s">
        <v>56</v>
      </c>
      <c r="L309" s="386" t="s">
        <v>30</v>
      </c>
      <c r="M309" s="385" t="s">
        <v>2003</v>
      </c>
    </row>
    <row r="310" spans="2:13" hidden="1">
      <c r="B310" s="384" t="s">
        <v>1591</v>
      </c>
      <c r="C310" s="384" t="s">
        <v>1914</v>
      </c>
      <c r="D310" s="384" t="s">
        <v>2029</v>
      </c>
      <c r="E310" s="384"/>
      <c r="F310" s="384"/>
      <c r="G310" s="384"/>
      <c r="H310" s="384"/>
      <c r="I310" s="384"/>
      <c r="J310" s="384"/>
      <c r="K310" s="385" t="s">
        <v>56</v>
      </c>
      <c r="L310" s="386" t="s">
        <v>30</v>
      </c>
      <c r="M310" s="385" t="s">
        <v>2003</v>
      </c>
    </row>
    <row r="311" spans="2:13" hidden="1">
      <c r="B311" s="384" t="s">
        <v>1591</v>
      </c>
      <c r="C311" s="384" t="s">
        <v>1914</v>
      </c>
      <c r="D311" s="384" t="s">
        <v>1925</v>
      </c>
      <c r="E311" s="384"/>
      <c r="F311" s="384"/>
      <c r="G311" s="384"/>
      <c r="H311" s="384"/>
      <c r="I311" s="384"/>
      <c r="J311" s="384"/>
      <c r="K311" s="385" t="s">
        <v>56</v>
      </c>
      <c r="L311" s="386" t="s">
        <v>30</v>
      </c>
      <c r="M311" s="385" t="s">
        <v>124</v>
      </c>
    </row>
    <row r="312" spans="2:13" hidden="1">
      <c r="B312" s="384" t="s">
        <v>1591</v>
      </c>
      <c r="C312" s="384" t="s">
        <v>1927</v>
      </c>
      <c r="D312" s="384" t="s">
        <v>2031</v>
      </c>
      <c r="E312" s="384"/>
      <c r="F312" s="384"/>
      <c r="G312" s="384"/>
      <c r="H312" s="384"/>
      <c r="I312" s="384"/>
      <c r="J312" s="384"/>
      <c r="K312" s="385" t="s">
        <v>490</v>
      </c>
      <c r="L312" s="386" t="s">
        <v>30</v>
      </c>
      <c r="M312" s="385" t="s">
        <v>2003</v>
      </c>
    </row>
    <row r="313" spans="2:13" hidden="1">
      <c r="B313" s="384" t="s">
        <v>1591</v>
      </c>
      <c r="C313" s="384" t="s">
        <v>1927</v>
      </c>
      <c r="D313" s="384" t="s">
        <v>2033</v>
      </c>
      <c r="E313" s="384"/>
      <c r="F313" s="384"/>
      <c r="G313" s="384"/>
      <c r="H313" s="384"/>
      <c r="I313" s="384"/>
      <c r="J313" s="384"/>
      <c r="K313" s="385" t="s">
        <v>490</v>
      </c>
      <c r="L313" s="386" t="s">
        <v>30</v>
      </c>
      <c r="M313" s="385" t="s">
        <v>2003</v>
      </c>
    </row>
    <row r="314" spans="2:13" hidden="1">
      <c r="B314" s="384" t="s">
        <v>1591</v>
      </c>
      <c r="C314" s="384" t="s">
        <v>1927</v>
      </c>
      <c r="D314" s="384" t="s">
        <v>1928</v>
      </c>
      <c r="E314" s="384"/>
      <c r="F314" s="384"/>
      <c r="G314" s="384"/>
      <c r="H314" s="384"/>
      <c r="I314" s="384"/>
      <c r="J314" s="384"/>
      <c r="K314" s="385" t="s">
        <v>56</v>
      </c>
      <c r="L314" s="386" t="s">
        <v>30</v>
      </c>
      <c r="M314" s="385" t="s">
        <v>124</v>
      </c>
    </row>
    <row r="315" spans="2:13" hidden="1">
      <c r="B315" s="384" t="s">
        <v>1591</v>
      </c>
      <c r="C315" s="384" t="s">
        <v>1927</v>
      </c>
      <c r="D315" s="384" t="s">
        <v>1930</v>
      </c>
      <c r="E315" s="384"/>
      <c r="F315" s="384"/>
      <c r="G315" s="384"/>
      <c r="H315" s="384"/>
      <c r="I315" s="384"/>
      <c r="J315" s="384"/>
      <c r="K315" s="385" t="s">
        <v>56</v>
      </c>
      <c r="L315" s="386" t="s">
        <v>30</v>
      </c>
      <c r="M315" s="385" t="s">
        <v>124</v>
      </c>
    </row>
    <row r="316" spans="2:13" hidden="1">
      <c r="B316" s="384" t="s">
        <v>1591</v>
      </c>
      <c r="C316" s="384" t="s">
        <v>1927</v>
      </c>
      <c r="D316" s="384" t="s">
        <v>2123</v>
      </c>
      <c r="E316" s="384"/>
      <c r="F316" s="384"/>
      <c r="G316" s="384"/>
      <c r="H316" s="384"/>
      <c r="I316" s="384"/>
      <c r="J316" s="384"/>
      <c r="K316" s="385" t="s">
        <v>56</v>
      </c>
      <c r="L316" s="386" t="s">
        <v>30</v>
      </c>
      <c r="M316" s="385" t="s">
        <v>2117</v>
      </c>
    </row>
    <row r="317" spans="2:13" hidden="1">
      <c r="B317" s="384" t="s">
        <v>1591</v>
      </c>
      <c r="C317" s="384" t="s">
        <v>1927</v>
      </c>
      <c r="D317" s="384" t="s">
        <v>2035</v>
      </c>
      <c r="E317" s="384"/>
      <c r="F317" s="384"/>
      <c r="G317" s="384"/>
      <c r="H317" s="384"/>
      <c r="I317" s="384"/>
      <c r="J317" s="384"/>
      <c r="K317" s="385" t="s">
        <v>490</v>
      </c>
      <c r="L317" s="386" t="s">
        <v>30</v>
      </c>
      <c r="M317" s="385" t="s">
        <v>2003</v>
      </c>
    </row>
    <row r="318" spans="2:13" hidden="1">
      <c r="B318" s="384" t="s">
        <v>1591</v>
      </c>
      <c r="C318" s="384" t="s">
        <v>1927</v>
      </c>
      <c r="D318" s="384" t="s">
        <v>2037</v>
      </c>
      <c r="E318" s="384"/>
      <c r="F318" s="384"/>
      <c r="G318" s="384"/>
      <c r="H318" s="384"/>
      <c r="I318" s="384"/>
      <c r="J318" s="384"/>
      <c r="K318" s="385" t="s">
        <v>56</v>
      </c>
      <c r="L318" s="386" t="s">
        <v>30</v>
      </c>
      <c r="M318" s="385" t="s">
        <v>2003</v>
      </c>
    </row>
    <row r="319" spans="2:13" hidden="1">
      <c r="B319" s="384" t="s">
        <v>1591</v>
      </c>
      <c r="C319" s="384" t="s">
        <v>1927</v>
      </c>
      <c r="D319" s="384" t="s">
        <v>2039</v>
      </c>
      <c r="E319" s="384"/>
      <c r="F319" s="384"/>
      <c r="G319" s="384"/>
      <c r="H319" s="384"/>
      <c r="I319" s="384"/>
      <c r="J319" s="384"/>
      <c r="K319" s="385" t="s">
        <v>490</v>
      </c>
      <c r="L319" s="386" t="s">
        <v>30</v>
      </c>
      <c r="M319" s="385" t="s">
        <v>2003</v>
      </c>
    </row>
    <row r="320" spans="2:13" hidden="1">
      <c r="B320" s="384" t="s">
        <v>1591</v>
      </c>
      <c r="C320" s="384" t="s">
        <v>1927</v>
      </c>
      <c r="D320" s="384" t="s">
        <v>2041</v>
      </c>
      <c r="E320" s="384"/>
      <c r="F320" s="384"/>
      <c r="G320" s="384"/>
      <c r="H320" s="384"/>
      <c r="I320" s="384"/>
      <c r="J320" s="384"/>
      <c r="K320" s="385" t="s">
        <v>56</v>
      </c>
      <c r="L320" s="386" t="s">
        <v>30</v>
      </c>
      <c r="M320" s="385" t="s">
        <v>2003</v>
      </c>
    </row>
    <row r="321" spans="2:13" hidden="1">
      <c r="B321" s="384" t="s">
        <v>1591</v>
      </c>
      <c r="C321" s="384" t="s">
        <v>1927</v>
      </c>
      <c r="D321" s="384" t="s">
        <v>2043</v>
      </c>
      <c r="E321" s="384"/>
      <c r="F321" s="384"/>
      <c r="G321" s="384"/>
      <c r="H321" s="384"/>
      <c r="I321" s="384"/>
      <c r="J321" s="384"/>
      <c r="K321" s="385" t="s">
        <v>490</v>
      </c>
      <c r="L321" s="386" t="s">
        <v>30</v>
      </c>
      <c r="M321" s="385" t="s">
        <v>2003</v>
      </c>
    </row>
    <row r="322" spans="2:13" hidden="1">
      <c r="B322" s="384" t="s">
        <v>1591</v>
      </c>
      <c r="C322" s="384" t="s">
        <v>1927</v>
      </c>
      <c r="D322" s="384" t="s">
        <v>2045</v>
      </c>
      <c r="E322" s="384"/>
      <c r="F322" s="384"/>
      <c r="G322" s="384"/>
      <c r="H322" s="384"/>
      <c r="I322" s="384"/>
      <c r="J322" s="384"/>
      <c r="K322" s="385" t="s">
        <v>56</v>
      </c>
      <c r="L322" s="386" t="s">
        <v>30</v>
      </c>
      <c r="M322" s="385" t="s">
        <v>2003</v>
      </c>
    </row>
    <row r="323" spans="2:13" hidden="1">
      <c r="B323" s="384" t="s">
        <v>1591</v>
      </c>
      <c r="C323" s="384" t="s">
        <v>1927</v>
      </c>
      <c r="D323" s="384" t="s">
        <v>2047</v>
      </c>
      <c r="E323" s="384"/>
      <c r="F323" s="384"/>
      <c r="G323" s="384"/>
      <c r="H323" s="384"/>
      <c r="I323" s="384"/>
      <c r="J323" s="384"/>
      <c r="K323" s="385" t="s">
        <v>56</v>
      </c>
      <c r="L323" s="386" t="s">
        <v>30</v>
      </c>
      <c r="M323" s="385" t="s">
        <v>2003</v>
      </c>
    </row>
    <row r="324" spans="2:13" hidden="1">
      <c r="B324" s="384" t="s">
        <v>1591</v>
      </c>
      <c r="C324" s="384" t="s">
        <v>1927</v>
      </c>
      <c r="D324" s="384" t="s">
        <v>2049</v>
      </c>
      <c r="E324" s="384"/>
      <c r="F324" s="384"/>
      <c r="G324" s="384"/>
      <c r="H324" s="384"/>
      <c r="I324" s="384"/>
      <c r="J324" s="384"/>
      <c r="K324" s="385" t="s">
        <v>56</v>
      </c>
      <c r="L324" s="386" t="s">
        <v>30</v>
      </c>
      <c r="M324" s="385" t="s">
        <v>2003</v>
      </c>
    </row>
    <row r="325" spans="2:13" hidden="1">
      <c r="B325" s="384" t="s">
        <v>1591</v>
      </c>
      <c r="C325" s="384" t="s">
        <v>1927</v>
      </c>
      <c r="D325" s="384" t="s">
        <v>2051</v>
      </c>
      <c r="E325" s="384"/>
      <c r="F325" s="384"/>
      <c r="G325" s="384"/>
      <c r="H325" s="384"/>
      <c r="I325" s="384"/>
      <c r="J325" s="384"/>
      <c r="K325" s="385" t="s">
        <v>56</v>
      </c>
      <c r="L325" s="386" t="s">
        <v>30</v>
      </c>
      <c r="M325" s="385" t="s">
        <v>2003</v>
      </c>
    </row>
    <row r="326" spans="2:13" hidden="1">
      <c r="B326" s="384" t="s">
        <v>1591</v>
      </c>
      <c r="C326" s="384" t="s">
        <v>1927</v>
      </c>
      <c r="D326" s="384" t="s">
        <v>2053</v>
      </c>
      <c r="E326" s="384"/>
      <c r="F326" s="384"/>
      <c r="G326" s="384"/>
      <c r="H326" s="384"/>
      <c r="I326" s="384"/>
      <c r="J326" s="384"/>
      <c r="K326" s="385" t="s">
        <v>56</v>
      </c>
      <c r="L326" s="386" t="s">
        <v>30</v>
      </c>
      <c r="M326" s="385" t="s">
        <v>2003</v>
      </c>
    </row>
    <row r="327" spans="2:13" hidden="1">
      <c r="B327" s="384" t="s">
        <v>1591</v>
      </c>
      <c r="C327" s="384" t="s">
        <v>1932</v>
      </c>
      <c r="D327" s="384" t="s">
        <v>2055</v>
      </c>
      <c r="E327" s="384"/>
      <c r="F327" s="384"/>
      <c r="G327" s="384"/>
      <c r="H327" s="384"/>
      <c r="I327" s="384"/>
      <c r="J327" s="384"/>
      <c r="K327" s="385" t="s">
        <v>56</v>
      </c>
      <c r="L327" s="386" t="s">
        <v>30</v>
      </c>
      <c r="M327" s="385" t="s">
        <v>2003</v>
      </c>
    </row>
    <row r="328" spans="2:13" hidden="1">
      <c r="B328" s="384" t="s">
        <v>1591</v>
      </c>
      <c r="C328" s="384" t="s">
        <v>1932</v>
      </c>
      <c r="D328" s="384" t="s">
        <v>1933</v>
      </c>
      <c r="E328" s="384"/>
      <c r="F328" s="384"/>
      <c r="G328" s="384"/>
      <c r="H328" s="384"/>
      <c r="I328" s="384"/>
      <c r="J328" s="384"/>
      <c r="K328" s="385" t="s">
        <v>56</v>
      </c>
      <c r="L328" s="386" t="s">
        <v>30</v>
      </c>
      <c r="M328" s="385" t="s">
        <v>124</v>
      </c>
    </row>
    <row r="329" spans="2:13" hidden="1">
      <c r="B329" s="384" t="s">
        <v>1591</v>
      </c>
      <c r="C329" s="384" t="s">
        <v>1932</v>
      </c>
      <c r="D329" s="384" t="s">
        <v>1935</v>
      </c>
      <c r="E329" s="384"/>
      <c r="F329" s="384"/>
      <c r="G329" s="384"/>
      <c r="H329" s="384"/>
      <c r="I329" s="384"/>
      <c r="J329" s="384"/>
      <c r="K329" s="385" t="s">
        <v>56</v>
      </c>
      <c r="L329" s="386" t="s">
        <v>30</v>
      </c>
      <c r="M329" s="385" t="s">
        <v>124</v>
      </c>
    </row>
    <row r="330" spans="2:13" hidden="1">
      <c r="B330" s="384" t="s">
        <v>1591</v>
      </c>
      <c r="C330" s="384" t="s">
        <v>1932</v>
      </c>
      <c r="D330" s="384" t="s">
        <v>2057</v>
      </c>
      <c r="E330" s="384"/>
      <c r="F330" s="384"/>
      <c r="G330" s="384"/>
      <c r="H330" s="384"/>
      <c r="I330" s="384"/>
      <c r="J330" s="384"/>
      <c r="K330" s="385" t="s">
        <v>490</v>
      </c>
      <c r="L330" s="386" t="s">
        <v>30</v>
      </c>
      <c r="M330" s="385" t="s">
        <v>2003</v>
      </c>
    </row>
    <row r="331" spans="2:13" hidden="1">
      <c r="B331" s="384" t="s">
        <v>1591</v>
      </c>
      <c r="C331" s="384" t="s">
        <v>1932</v>
      </c>
      <c r="D331" s="384" t="s">
        <v>2059</v>
      </c>
      <c r="E331" s="384"/>
      <c r="F331" s="384"/>
      <c r="G331" s="384"/>
      <c r="H331" s="384"/>
      <c r="I331" s="384"/>
      <c r="J331" s="384"/>
      <c r="K331" s="385" t="s">
        <v>56</v>
      </c>
      <c r="L331" s="386" t="s">
        <v>30</v>
      </c>
      <c r="M331" s="385" t="s">
        <v>2003</v>
      </c>
    </row>
    <row r="332" spans="2:13" hidden="1">
      <c r="B332" s="384" t="s">
        <v>1591</v>
      </c>
      <c r="C332" s="384" t="s">
        <v>1932</v>
      </c>
      <c r="D332" s="384" t="s">
        <v>2061</v>
      </c>
      <c r="E332" s="384"/>
      <c r="F332" s="384"/>
      <c r="G332" s="384"/>
      <c r="H332" s="384"/>
      <c r="I332" s="384"/>
      <c r="J332" s="384"/>
      <c r="K332" s="385" t="s">
        <v>490</v>
      </c>
      <c r="L332" s="386" t="s">
        <v>30</v>
      </c>
      <c r="M332" s="385" t="s">
        <v>2003</v>
      </c>
    </row>
    <row r="333" spans="2:13" hidden="1">
      <c r="B333" s="384" t="s">
        <v>1591</v>
      </c>
      <c r="C333" s="384" t="s">
        <v>1932</v>
      </c>
      <c r="D333" s="384" t="s">
        <v>2063</v>
      </c>
      <c r="E333" s="384"/>
      <c r="F333" s="384"/>
      <c r="G333" s="384"/>
      <c r="H333" s="384"/>
      <c r="I333" s="384"/>
      <c r="J333" s="384"/>
      <c r="K333" s="385" t="s">
        <v>490</v>
      </c>
      <c r="L333" s="386" t="s">
        <v>30</v>
      </c>
      <c r="M333" s="385" t="s">
        <v>2003</v>
      </c>
    </row>
    <row r="334" spans="2:13" hidden="1">
      <c r="B334" s="384" t="s">
        <v>1591</v>
      </c>
      <c r="C334" s="384" t="s">
        <v>1932</v>
      </c>
      <c r="D334" s="384" t="s">
        <v>2065</v>
      </c>
      <c r="E334" s="384"/>
      <c r="F334" s="384"/>
      <c r="G334" s="384"/>
      <c r="H334" s="384"/>
      <c r="I334" s="384"/>
      <c r="J334" s="384"/>
      <c r="K334" s="385" t="s">
        <v>490</v>
      </c>
      <c r="L334" s="386" t="s">
        <v>30</v>
      </c>
      <c r="M334" s="385" t="s">
        <v>2003</v>
      </c>
    </row>
    <row r="335" spans="2:13" hidden="1">
      <c r="B335" s="384" t="s">
        <v>1591</v>
      </c>
      <c r="C335" s="384" t="s">
        <v>1932</v>
      </c>
      <c r="D335" s="384" t="s">
        <v>2067</v>
      </c>
      <c r="E335" s="384"/>
      <c r="F335" s="384"/>
      <c r="G335" s="384"/>
      <c r="H335" s="384"/>
      <c r="I335" s="384"/>
      <c r="J335" s="384"/>
      <c r="K335" s="385" t="s">
        <v>490</v>
      </c>
      <c r="L335" s="386" t="s">
        <v>30</v>
      </c>
      <c r="M335" s="385" t="s">
        <v>2003</v>
      </c>
    </row>
    <row r="336" spans="2:13" hidden="1">
      <c r="B336" s="384" t="s">
        <v>1591</v>
      </c>
      <c r="C336" s="384" t="s">
        <v>1932</v>
      </c>
      <c r="D336" s="384" t="s">
        <v>2069</v>
      </c>
      <c r="E336" s="384"/>
      <c r="F336" s="384"/>
      <c r="G336" s="384"/>
      <c r="H336" s="384"/>
      <c r="I336" s="384"/>
      <c r="J336" s="384"/>
      <c r="K336" s="385" t="s">
        <v>490</v>
      </c>
      <c r="L336" s="386" t="s">
        <v>30</v>
      </c>
      <c r="M336" s="385" t="s">
        <v>2003</v>
      </c>
    </row>
    <row r="337" spans="2:13" hidden="1">
      <c r="B337" s="384" t="s">
        <v>1591</v>
      </c>
      <c r="C337" s="384" t="s">
        <v>1932</v>
      </c>
      <c r="D337" s="384" t="s">
        <v>2071</v>
      </c>
      <c r="E337" s="384"/>
      <c r="F337" s="384"/>
      <c r="G337" s="384"/>
      <c r="H337" s="384"/>
      <c r="I337" s="384"/>
      <c r="J337" s="384"/>
      <c r="K337" s="385" t="s">
        <v>490</v>
      </c>
      <c r="L337" s="386" t="s">
        <v>30</v>
      </c>
      <c r="M337" s="385" t="s">
        <v>2003</v>
      </c>
    </row>
    <row r="338" spans="2:13" hidden="1">
      <c r="B338" s="384" t="s">
        <v>1591</v>
      </c>
      <c r="C338" s="384" t="s">
        <v>1932</v>
      </c>
      <c r="D338" s="384" t="s">
        <v>2073</v>
      </c>
      <c r="E338" s="384"/>
      <c r="F338" s="384"/>
      <c r="G338" s="384"/>
      <c r="H338" s="384"/>
      <c r="I338" s="384"/>
      <c r="J338" s="384"/>
      <c r="K338" s="385" t="s">
        <v>56</v>
      </c>
      <c r="L338" s="386" t="s">
        <v>30</v>
      </c>
      <c r="M338" s="385" t="s">
        <v>2003</v>
      </c>
    </row>
    <row r="339" spans="2:13" hidden="1">
      <c r="B339" s="384" t="s">
        <v>1591</v>
      </c>
      <c r="C339" s="384" t="s">
        <v>1932</v>
      </c>
      <c r="D339" s="384" t="s">
        <v>2075</v>
      </c>
      <c r="E339" s="384"/>
      <c r="F339" s="384"/>
      <c r="G339" s="384"/>
      <c r="H339" s="384"/>
      <c r="I339" s="384"/>
      <c r="J339" s="384"/>
      <c r="K339" s="385" t="s">
        <v>490</v>
      </c>
      <c r="L339" s="386" t="s">
        <v>30</v>
      </c>
      <c r="M339" s="385" t="s">
        <v>2003</v>
      </c>
    </row>
    <row r="340" spans="2:13" hidden="1">
      <c r="B340" s="384" t="s">
        <v>1591</v>
      </c>
      <c r="C340" s="384" t="s">
        <v>1932</v>
      </c>
      <c r="D340" s="384" t="s">
        <v>2077</v>
      </c>
      <c r="E340" s="384"/>
      <c r="F340" s="384"/>
      <c r="G340" s="384"/>
      <c r="H340" s="384"/>
      <c r="I340" s="384"/>
      <c r="J340" s="384"/>
      <c r="K340" s="385" t="s">
        <v>490</v>
      </c>
      <c r="L340" s="386" t="s">
        <v>30</v>
      </c>
      <c r="M340" s="385" t="s">
        <v>2003</v>
      </c>
    </row>
    <row r="341" spans="2:13" hidden="1">
      <c r="B341" s="384" t="s">
        <v>1591</v>
      </c>
      <c r="C341" s="384" t="s">
        <v>1932</v>
      </c>
      <c r="D341" s="384" t="s">
        <v>1937</v>
      </c>
      <c r="E341" s="384"/>
      <c r="F341" s="384"/>
      <c r="G341" s="384"/>
      <c r="H341" s="384"/>
      <c r="I341" s="384"/>
      <c r="J341" s="384"/>
      <c r="K341" s="385" t="s">
        <v>56</v>
      </c>
      <c r="L341" s="386" t="s">
        <v>30</v>
      </c>
      <c r="M341" s="385" t="s">
        <v>124</v>
      </c>
    </row>
    <row r="342" spans="2:13" hidden="1">
      <c r="B342" s="384" t="s">
        <v>1591</v>
      </c>
      <c r="C342" s="384" t="s">
        <v>1932</v>
      </c>
      <c r="D342" s="384" t="s">
        <v>1939</v>
      </c>
      <c r="E342" s="384"/>
      <c r="F342" s="384"/>
      <c r="G342" s="384"/>
      <c r="H342" s="384"/>
      <c r="I342" s="384"/>
      <c r="J342" s="384"/>
      <c r="K342" s="385" t="s">
        <v>56</v>
      </c>
      <c r="L342" s="386" t="s">
        <v>30</v>
      </c>
      <c r="M342" s="385" t="s">
        <v>124</v>
      </c>
    </row>
    <row r="343" spans="2:13" hidden="1">
      <c r="B343" s="72" t="s">
        <v>1591</v>
      </c>
      <c r="C343" s="72" t="s">
        <v>2079</v>
      </c>
      <c r="D343" s="72" t="s">
        <v>2080</v>
      </c>
      <c r="E343" s="72"/>
      <c r="F343" s="72"/>
      <c r="G343" s="72"/>
      <c r="H343" s="72"/>
      <c r="I343" s="72"/>
      <c r="J343" s="72"/>
      <c r="K343" s="203" t="s">
        <v>490</v>
      </c>
      <c r="L343" s="390" t="s">
        <v>30</v>
      </c>
      <c r="M343" s="203" t="s">
        <v>2003</v>
      </c>
    </row>
    <row r="344" spans="2:13" hidden="1">
      <c r="B344" s="72" t="s">
        <v>1591</v>
      </c>
      <c r="C344" s="72" t="s">
        <v>1628</v>
      </c>
      <c r="D344" s="72" t="s">
        <v>2082</v>
      </c>
      <c r="E344" s="72"/>
      <c r="F344" s="72"/>
      <c r="G344" s="72"/>
      <c r="H344" s="72"/>
      <c r="I344" s="72"/>
      <c r="J344" s="72"/>
      <c r="K344" s="203" t="s">
        <v>56</v>
      </c>
      <c r="L344" s="390" t="s">
        <v>30</v>
      </c>
      <c r="M344" s="203" t="s">
        <v>2003</v>
      </c>
    </row>
    <row r="345" spans="2:13" hidden="1">
      <c r="B345" s="72" t="s">
        <v>1591</v>
      </c>
      <c r="C345" s="72" t="s">
        <v>1628</v>
      </c>
      <c r="D345" s="72" t="s">
        <v>1629</v>
      </c>
      <c r="E345" s="72"/>
      <c r="F345" s="72"/>
      <c r="G345" s="72"/>
      <c r="H345" s="72"/>
      <c r="I345" s="72"/>
      <c r="J345" s="72"/>
      <c r="K345" s="203" t="s">
        <v>56</v>
      </c>
      <c r="L345" s="390" t="s">
        <v>30</v>
      </c>
      <c r="M345" s="203" t="s">
        <v>123</v>
      </c>
    </row>
    <row r="346" spans="2:13" hidden="1">
      <c r="B346" s="72" t="s">
        <v>1591</v>
      </c>
      <c r="C346" s="72" t="s">
        <v>1631</v>
      </c>
      <c r="D346" s="72" t="s">
        <v>2106</v>
      </c>
      <c r="E346" s="72"/>
      <c r="F346" s="72"/>
      <c r="G346" s="72"/>
      <c r="H346" s="72"/>
      <c r="I346" s="72"/>
      <c r="J346" s="72"/>
      <c r="K346" s="203" t="s">
        <v>490</v>
      </c>
      <c r="L346" s="390" t="s">
        <v>30</v>
      </c>
      <c r="M346" s="203" t="s">
        <v>2107</v>
      </c>
    </row>
    <row r="347" spans="2:13" hidden="1">
      <c r="B347" s="72" t="s">
        <v>1591</v>
      </c>
      <c r="C347" s="72" t="s">
        <v>1631</v>
      </c>
      <c r="D347" s="72" t="s">
        <v>2125</v>
      </c>
      <c r="E347" s="72"/>
      <c r="F347" s="72"/>
      <c r="G347" s="72"/>
      <c r="H347" s="72"/>
      <c r="I347" s="72"/>
      <c r="J347" s="72"/>
      <c r="K347" s="203" t="s">
        <v>56</v>
      </c>
      <c r="L347" s="390" t="s">
        <v>30</v>
      </c>
      <c r="M347" s="203" t="s">
        <v>2117</v>
      </c>
    </row>
    <row r="348" spans="2:13" hidden="1">
      <c r="B348" s="384" t="s">
        <v>1591</v>
      </c>
      <c r="C348" s="384" t="s">
        <v>1631</v>
      </c>
      <c r="D348" s="384" t="s">
        <v>2127</v>
      </c>
      <c r="E348" s="384"/>
      <c r="F348" s="384"/>
      <c r="G348" s="384"/>
      <c r="H348" s="384"/>
      <c r="I348" s="384"/>
      <c r="J348" s="384"/>
      <c r="K348" s="385" t="s">
        <v>56</v>
      </c>
      <c r="L348" s="386" t="s">
        <v>30</v>
      </c>
      <c r="M348" s="385" t="s">
        <v>2128</v>
      </c>
    </row>
    <row r="349" spans="2:13" hidden="1">
      <c r="B349" s="384" t="s">
        <v>1591</v>
      </c>
      <c r="C349" s="384" t="s">
        <v>1631</v>
      </c>
      <c r="D349" s="384" t="s">
        <v>2130</v>
      </c>
      <c r="E349" s="384"/>
      <c r="F349" s="384"/>
      <c r="G349" s="384"/>
      <c r="H349" s="384"/>
      <c r="I349" s="384"/>
      <c r="J349" s="384"/>
      <c r="K349" s="385" t="s">
        <v>56</v>
      </c>
      <c r="L349" s="386" t="s">
        <v>30</v>
      </c>
      <c r="M349" s="385" t="s">
        <v>2128</v>
      </c>
    </row>
    <row r="350" spans="2:13" hidden="1">
      <c r="B350" s="384" t="s">
        <v>1591</v>
      </c>
      <c r="C350" s="384" t="s">
        <v>1631</v>
      </c>
      <c r="D350" s="384" t="s">
        <v>2132</v>
      </c>
      <c r="E350" s="384"/>
      <c r="F350" s="384"/>
      <c r="G350" s="384"/>
      <c r="H350" s="384"/>
      <c r="I350" s="384"/>
      <c r="J350" s="384"/>
      <c r="K350" s="385" t="s">
        <v>56</v>
      </c>
      <c r="L350" s="386" t="s">
        <v>30</v>
      </c>
      <c r="M350" s="385" t="s">
        <v>2128</v>
      </c>
    </row>
    <row r="351" spans="2:13" hidden="1">
      <c r="B351" s="384" t="s">
        <v>1591</v>
      </c>
      <c r="C351" s="384" t="s">
        <v>1631</v>
      </c>
      <c r="D351" s="384" t="s">
        <v>2084</v>
      </c>
      <c r="E351" s="384"/>
      <c r="F351" s="384"/>
      <c r="G351" s="384"/>
      <c r="H351" s="384"/>
      <c r="I351" s="384"/>
      <c r="J351" s="384"/>
      <c r="K351" s="385" t="s">
        <v>56</v>
      </c>
      <c r="L351" s="386" t="s">
        <v>30</v>
      </c>
      <c r="M351" s="385" t="s">
        <v>2003</v>
      </c>
    </row>
    <row r="352" spans="2:13" hidden="1">
      <c r="B352" s="384" t="s">
        <v>1591</v>
      </c>
      <c r="C352" s="384" t="s">
        <v>1631</v>
      </c>
      <c r="D352" s="384" t="s">
        <v>2086</v>
      </c>
      <c r="E352" s="384"/>
      <c r="F352" s="384"/>
      <c r="G352" s="384"/>
      <c r="H352" s="384"/>
      <c r="I352" s="384"/>
      <c r="J352" s="384"/>
      <c r="K352" s="385" t="s">
        <v>56</v>
      </c>
      <c r="L352" s="386" t="s">
        <v>30</v>
      </c>
      <c r="M352" s="385" t="s">
        <v>2003</v>
      </c>
    </row>
    <row r="353" spans="2:13" hidden="1">
      <c r="B353" s="384" t="s">
        <v>1591</v>
      </c>
      <c r="C353" s="384" t="s">
        <v>1631</v>
      </c>
      <c r="D353" s="384" t="s">
        <v>2088</v>
      </c>
      <c r="E353" s="384"/>
      <c r="F353" s="384"/>
      <c r="G353" s="384"/>
      <c r="H353" s="384"/>
      <c r="I353" s="384"/>
      <c r="J353" s="384"/>
      <c r="K353" s="385" t="s">
        <v>56</v>
      </c>
      <c r="L353" s="386" t="s">
        <v>30</v>
      </c>
      <c r="M353" s="385" t="s">
        <v>2003</v>
      </c>
    </row>
    <row r="354" spans="2:13" hidden="1">
      <c r="B354" s="384" t="s">
        <v>1591</v>
      </c>
      <c r="C354" s="384" t="s">
        <v>1631</v>
      </c>
      <c r="D354" s="384" t="s">
        <v>2090</v>
      </c>
      <c r="E354" s="384"/>
      <c r="F354" s="384"/>
      <c r="G354" s="384"/>
      <c r="H354" s="384"/>
      <c r="I354" s="384"/>
      <c r="J354" s="384"/>
      <c r="K354" s="385" t="s">
        <v>56</v>
      </c>
      <c r="L354" s="386" t="s">
        <v>30</v>
      </c>
      <c r="M354" s="385" t="s">
        <v>2003</v>
      </c>
    </row>
    <row r="355" spans="2:13" hidden="1">
      <c r="B355" s="384" t="s">
        <v>1591</v>
      </c>
      <c r="C355" s="384" t="s">
        <v>1631</v>
      </c>
      <c r="D355" s="384" t="s">
        <v>2092</v>
      </c>
      <c r="E355" s="384"/>
      <c r="F355" s="384"/>
      <c r="G355" s="384"/>
      <c r="H355" s="384"/>
      <c r="I355" s="384"/>
      <c r="J355" s="384"/>
      <c r="K355" s="385" t="s">
        <v>56</v>
      </c>
      <c r="L355" s="386" t="s">
        <v>30</v>
      </c>
      <c r="M355" s="385" t="s">
        <v>2003</v>
      </c>
    </row>
    <row r="356" spans="2:13" hidden="1">
      <c r="B356" s="384" t="s">
        <v>1591</v>
      </c>
      <c r="C356" s="384" t="s">
        <v>1631</v>
      </c>
      <c r="D356" s="384" t="s">
        <v>2094</v>
      </c>
      <c r="E356" s="384"/>
      <c r="F356" s="384"/>
      <c r="G356" s="384"/>
      <c r="H356" s="384"/>
      <c r="I356" s="384"/>
      <c r="J356" s="384"/>
      <c r="K356" s="385" t="s">
        <v>56</v>
      </c>
      <c r="L356" s="386" t="s">
        <v>30</v>
      </c>
      <c r="M356" s="385" t="s">
        <v>2003</v>
      </c>
    </row>
    <row r="357" spans="2:13" hidden="1">
      <c r="B357" s="384" t="s">
        <v>1591</v>
      </c>
      <c r="C357" s="384" t="s">
        <v>1631</v>
      </c>
      <c r="D357" s="384" t="s">
        <v>2096</v>
      </c>
      <c r="E357" s="384"/>
      <c r="F357" s="384"/>
      <c r="G357" s="384"/>
      <c r="H357" s="384"/>
      <c r="I357" s="384"/>
      <c r="J357" s="384"/>
      <c r="K357" s="385" t="s">
        <v>56</v>
      </c>
      <c r="L357" s="386" t="s">
        <v>30</v>
      </c>
      <c r="M357" s="385" t="s">
        <v>2003</v>
      </c>
    </row>
    <row r="358" spans="2:13" hidden="1">
      <c r="B358" s="384" t="s">
        <v>1591</v>
      </c>
      <c r="C358" s="384" t="s">
        <v>1631</v>
      </c>
      <c r="D358" s="384" t="s">
        <v>2098</v>
      </c>
      <c r="E358" s="384"/>
      <c r="F358" s="384"/>
      <c r="G358" s="384"/>
      <c r="H358" s="384"/>
      <c r="I358" s="384"/>
      <c r="J358" s="384"/>
      <c r="K358" s="385" t="s">
        <v>56</v>
      </c>
      <c r="L358" s="386" t="s">
        <v>30</v>
      </c>
      <c r="M358" s="385" t="s">
        <v>2003</v>
      </c>
    </row>
    <row r="359" spans="2:13" hidden="1">
      <c r="B359" s="384" t="s">
        <v>1591</v>
      </c>
      <c r="C359" s="384" t="s">
        <v>1631</v>
      </c>
      <c r="D359" s="384" t="s">
        <v>2100</v>
      </c>
      <c r="E359" s="384"/>
      <c r="F359" s="384"/>
      <c r="G359" s="384"/>
      <c r="H359" s="384"/>
      <c r="I359" s="384"/>
      <c r="J359" s="384"/>
      <c r="K359" s="385" t="s">
        <v>56</v>
      </c>
      <c r="L359" s="386" t="s">
        <v>30</v>
      </c>
      <c r="M359" s="385" t="s">
        <v>2003</v>
      </c>
    </row>
    <row r="360" spans="2:13" hidden="1">
      <c r="B360" s="384" t="s">
        <v>1591</v>
      </c>
      <c r="C360" s="384" t="s">
        <v>1631</v>
      </c>
      <c r="D360" s="384" t="s">
        <v>2109</v>
      </c>
      <c r="E360" s="384"/>
      <c r="F360" s="384"/>
      <c r="G360" s="384"/>
      <c r="H360" s="384"/>
      <c r="I360" s="384"/>
      <c r="J360" s="384"/>
      <c r="K360" s="385" t="s">
        <v>56</v>
      </c>
      <c r="L360" s="386" t="s">
        <v>30</v>
      </c>
      <c r="M360" s="385" t="s">
        <v>2107</v>
      </c>
    </row>
    <row r="361" spans="2:13" hidden="1">
      <c r="B361" s="384" t="s">
        <v>1591</v>
      </c>
      <c r="C361" s="384" t="s">
        <v>1631</v>
      </c>
      <c r="D361" s="384" t="s">
        <v>2102</v>
      </c>
      <c r="E361" s="384"/>
      <c r="F361" s="384"/>
      <c r="G361" s="384"/>
      <c r="H361" s="384"/>
      <c r="I361" s="384"/>
      <c r="J361" s="384"/>
      <c r="K361" s="385" t="s">
        <v>56</v>
      </c>
      <c r="L361" s="386" t="s">
        <v>30</v>
      </c>
      <c r="M361" s="385" t="s">
        <v>2003</v>
      </c>
    </row>
    <row r="362" spans="2:13" hidden="1">
      <c r="B362" s="384" t="s">
        <v>1591</v>
      </c>
      <c r="C362" s="384" t="s">
        <v>1631</v>
      </c>
      <c r="D362" s="384" t="s">
        <v>2104</v>
      </c>
      <c r="E362" s="384"/>
      <c r="F362" s="384"/>
      <c r="G362" s="384"/>
      <c r="H362" s="384"/>
      <c r="I362" s="384"/>
      <c r="J362" s="384"/>
      <c r="K362" s="385" t="s">
        <v>1600</v>
      </c>
      <c r="L362" s="386" t="s">
        <v>30</v>
      </c>
      <c r="M362" s="385" t="s">
        <v>2003</v>
      </c>
    </row>
    <row r="363" spans="2:13" hidden="1">
      <c r="B363" s="384" t="s">
        <v>1591</v>
      </c>
      <c r="C363" s="384" t="s">
        <v>1941</v>
      </c>
      <c r="D363" s="384" t="s">
        <v>1942</v>
      </c>
      <c r="E363" s="384"/>
      <c r="F363" s="384"/>
      <c r="G363" s="384"/>
      <c r="H363" s="384"/>
      <c r="I363" s="384"/>
      <c r="J363" s="384"/>
      <c r="K363" s="385" t="s">
        <v>56</v>
      </c>
      <c r="L363" s="386" t="s">
        <v>30</v>
      </c>
      <c r="M363" s="385" t="s">
        <v>124</v>
      </c>
    </row>
    <row r="364" spans="2:13" hidden="1">
      <c r="B364" s="384" t="s">
        <v>1591</v>
      </c>
      <c r="C364" s="384" t="s">
        <v>1748</v>
      </c>
      <c r="D364" s="384" t="s">
        <v>1749</v>
      </c>
      <c r="E364" s="384"/>
      <c r="F364" s="384"/>
      <c r="G364" s="384"/>
      <c r="H364" s="384"/>
      <c r="I364" s="384"/>
      <c r="J364" s="384"/>
      <c r="K364" s="385" t="s">
        <v>525</v>
      </c>
      <c r="L364" s="386" t="s">
        <v>30</v>
      </c>
      <c r="M364" s="385" t="s">
        <v>521</v>
      </c>
    </row>
    <row r="365" spans="2:13" hidden="1">
      <c r="B365" s="384" t="s">
        <v>1591</v>
      </c>
      <c r="C365" s="384" t="s">
        <v>1748</v>
      </c>
      <c r="D365" s="384" t="s">
        <v>1751</v>
      </c>
      <c r="E365" s="384"/>
      <c r="F365" s="384"/>
      <c r="G365" s="384"/>
      <c r="H365" s="384"/>
      <c r="I365" s="384"/>
      <c r="J365" s="384"/>
      <c r="K365" s="385" t="s">
        <v>56</v>
      </c>
      <c r="L365" s="386" t="s">
        <v>30</v>
      </c>
      <c r="M365" s="385" t="s">
        <v>521</v>
      </c>
    </row>
    <row r="366" spans="2:13" hidden="1">
      <c r="B366" s="384" t="s">
        <v>1591</v>
      </c>
      <c r="C366" s="384" t="s">
        <v>1748</v>
      </c>
      <c r="D366" s="384" t="s">
        <v>1753</v>
      </c>
      <c r="E366" s="384"/>
      <c r="F366" s="384"/>
      <c r="G366" s="384"/>
      <c r="H366" s="384"/>
      <c r="I366" s="384"/>
      <c r="J366" s="384"/>
      <c r="K366" s="385" t="s">
        <v>56</v>
      </c>
      <c r="L366" s="386" t="s">
        <v>30</v>
      </c>
      <c r="M366" s="385" t="s">
        <v>521</v>
      </c>
    </row>
    <row r="367" spans="2:13" hidden="1">
      <c r="B367" s="384" t="s">
        <v>1591</v>
      </c>
      <c r="C367" s="384" t="s">
        <v>1748</v>
      </c>
      <c r="D367" s="384" t="s">
        <v>1869</v>
      </c>
      <c r="E367" s="384"/>
      <c r="F367" s="384"/>
      <c r="G367" s="384"/>
      <c r="H367" s="384"/>
      <c r="I367" s="384"/>
      <c r="J367" s="384"/>
      <c r="K367" s="385" t="s">
        <v>56</v>
      </c>
      <c r="L367" s="386" t="s">
        <v>30</v>
      </c>
      <c r="M367" s="385" t="s">
        <v>1870</v>
      </c>
    </row>
    <row r="368" spans="2:13" hidden="1">
      <c r="B368" s="384" t="s">
        <v>1591</v>
      </c>
      <c r="C368" s="384" t="s">
        <v>1679</v>
      </c>
      <c r="D368" s="384" t="s">
        <v>1864</v>
      </c>
      <c r="E368" s="384"/>
      <c r="F368" s="384"/>
      <c r="G368" s="384"/>
      <c r="H368" s="384"/>
      <c r="I368" s="384"/>
      <c r="J368" s="384"/>
      <c r="K368" s="385" t="s">
        <v>56</v>
      </c>
      <c r="L368" s="386" t="s">
        <v>30</v>
      </c>
      <c r="M368" s="385" t="s">
        <v>120</v>
      </c>
    </row>
    <row r="369" spans="2:13" hidden="1">
      <c r="B369" s="384" t="s">
        <v>1591</v>
      </c>
      <c r="C369" s="384" t="s">
        <v>1679</v>
      </c>
      <c r="D369" s="384" t="s">
        <v>1872</v>
      </c>
      <c r="E369" s="384"/>
      <c r="F369" s="384"/>
      <c r="G369" s="384"/>
      <c r="H369" s="384"/>
      <c r="I369" s="384"/>
      <c r="J369" s="384"/>
      <c r="K369" s="385" t="s">
        <v>56</v>
      </c>
      <c r="L369" s="386" t="s">
        <v>30</v>
      </c>
      <c r="M369" s="385" t="s">
        <v>1870</v>
      </c>
    </row>
    <row r="370" spans="2:13" hidden="1">
      <c r="B370" s="384" t="s">
        <v>1591</v>
      </c>
      <c r="C370" s="384" t="s">
        <v>1679</v>
      </c>
      <c r="D370" s="384" t="s">
        <v>1755</v>
      </c>
      <c r="E370" s="384"/>
      <c r="F370" s="384"/>
      <c r="G370" s="384"/>
      <c r="H370" s="384"/>
      <c r="I370" s="384"/>
      <c r="J370" s="384"/>
      <c r="K370" s="385" t="s">
        <v>56</v>
      </c>
      <c r="L370" s="386" t="s">
        <v>30</v>
      </c>
      <c r="M370" s="385" t="s">
        <v>521</v>
      </c>
    </row>
    <row r="371" spans="2:13" hidden="1">
      <c r="B371" s="384" t="s">
        <v>1591</v>
      </c>
      <c r="C371" s="384" t="s">
        <v>1679</v>
      </c>
      <c r="D371" s="384" t="s">
        <v>1757</v>
      </c>
      <c r="E371" s="384"/>
      <c r="F371" s="384"/>
      <c r="G371" s="384"/>
      <c r="H371" s="384"/>
      <c r="I371" s="384"/>
      <c r="J371" s="384"/>
      <c r="K371" s="385" t="s">
        <v>56</v>
      </c>
      <c r="L371" s="386" t="s">
        <v>30</v>
      </c>
      <c r="M371" s="385" t="s">
        <v>521</v>
      </c>
    </row>
    <row r="372" spans="2:13" hidden="1">
      <c r="B372" s="384" t="s">
        <v>1591</v>
      </c>
      <c r="C372" s="384" t="s">
        <v>1679</v>
      </c>
      <c r="D372" s="384" t="s">
        <v>1944</v>
      </c>
      <c r="E372" s="384"/>
      <c r="F372" s="384"/>
      <c r="G372" s="384"/>
      <c r="H372" s="384"/>
      <c r="I372" s="384"/>
      <c r="J372" s="384"/>
      <c r="K372" s="385" t="s">
        <v>56</v>
      </c>
      <c r="L372" s="386" t="s">
        <v>30</v>
      </c>
      <c r="M372" s="385" t="s">
        <v>124</v>
      </c>
    </row>
    <row r="373" spans="2:13" hidden="1">
      <c r="B373" s="384" t="s">
        <v>1591</v>
      </c>
      <c r="C373" s="384" t="s">
        <v>1679</v>
      </c>
      <c r="D373" s="384" t="s">
        <v>1759</v>
      </c>
      <c r="E373" s="384"/>
      <c r="F373" s="384"/>
      <c r="G373" s="384"/>
      <c r="H373" s="384"/>
      <c r="I373" s="384"/>
      <c r="J373" s="384"/>
      <c r="K373" s="385" t="s">
        <v>56</v>
      </c>
      <c r="L373" s="386" t="s">
        <v>30</v>
      </c>
      <c r="M373" s="385" t="s">
        <v>521</v>
      </c>
    </row>
    <row r="374" spans="2:13" hidden="1">
      <c r="B374" s="384" t="s">
        <v>1591</v>
      </c>
      <c r="C374" s="384" t="s">
        <v>1679</v>
      </c>
      <c r="D374" s="384" t="s">
        <v>1680</v>
      </c>
      <c r="E374" s="384"/>
      <c r="F374" s="384"/>
      <c r="G374" s="384"/>
      <c r="H374" s="384"/>
      <c r="I374" s="384"/>
      <c r="J374" s="384"/>
      <c r="K374" s="385" t="s">
        <v>56</v>
      </c>
      <c r="L374" s="386" t="s">
        <v>30</v>
      </c>
      <c r="M374" s="385" t="s">
        <v>1681</v>
      </c>
    </row>
    <row r="375" spans="2:13" hidden="1">
      <c r="B375" s="384" t="s">
        <v>1591</v>
      </c>
      <c r="C375" s="384" t="s">
        <v>1683</v>
      </c>
      <c r="D375" s="384" t="s">
        <v>1874</v>
      </c>
      <c r="E375" s="384"/>
      <c r="F375" s="384"/>
      <c r="G375" s="384"/>
      <c r="H375" s="384"/>
      <c r="I375" s="384"/>
      <c r="J375" s="384"/>
      <c r="K375" s="385" t="s">
        <v>56</v>
      </c>
      <c r="L375" s="386" t="s">
        <v>30</v>
      </c>
      <c r="M375" s="385" t="s">
        <v>1870</v>
      </c>
    </row>
    <row r="376" spans="2:13" hidden="1">
      <c r="B376" s="384" t="s">
        <v>1591</v>
      </c>
      <c r="C376" s="384" t="s">
        <v>1683</v>
      </c>
      <c r="D376" s="384" t="s">
        <v>1684</v>
      </c>
      <c r="E376" s="384"/>
      <c r="F376" s="384"/>
      <c r="G376" s="384"/>
      <c r="H376" s="384"/>
      <c r="I376" s="384"/>
      <c r="J376" s="384"/>
      <c r="K376" s="385" t="s">
        <v>56</v>
      </c>
      <c r="L376" s="386" t="s">
        <v>30</v>
      </c>
      <c r="M376" s="385" t="s">
        <v>1681</v>
      </c>
    </row>
    <row r="377" spans="2:13" hidden="1">
      <c r="B377" s="384" t="s">
        <v>1591</v>
      </c>
      <c r="C377" s="384" t="s">
        <v>1683</v>
      </c>
      <c r="D377" s="384" t="s">
        <v>1761</v>
      </c>
      <c r="E377" s="384"/>
      <c r="F377" s="384"/>
      <c r="G377" s="384"/>
      <c r="H377" s="384"/>
      <c r="I377" s="384"/>
      <c r="J377" s="384"/>
      <c r="K377" s="385" t="s">
        <v>56</v>
      </c>
      <c r="L377" s="386" t="s">
        <v>30</v>
      </c>
      <c r="M377" s="385" t="s">
        <v>521</v>
      </c>
    </row>
    <row r="378" spans="2:13" hidden="1">
      <c r="B378" s="384" t="s">
        <v>1591</v>
      </c>
      <c r="C378" s="384" t="s">
        <v>1683</v>
      </c>
      <c r="D378" s="384" t="s">
        <v>1763</v>
      </c>
      <c r="E378" s="384"/>
      <c r="F378" s="384"/>
      <c r="G378" s="384"/>
      <c r="H378" s="384"/>
      <c r="I378" s="384"/>
      <c r="J378" s="384"/>
      <c r="K378" s="385" t="s">
        <v>56</v>
      </c>
      <c r="L378" s="386" t="s">
        <v>30</v>
      </c>
      <c r="M378" s="385" t="s">
        <v>521</v>
      </c>
    </row>
    <row r="379" spans="2:13" hidden="1">
      <c r="B379" s="384" t="s">
        <v>1591</v>
      </c>
      <c r="C379" s="384" t="s">
        <v>1683</v>
      </c>
      <c r="D379" s="384" t="s">
        <v>1876</v>
      </c>
      <c r="E379" s="384"/>
      <c r="F379" s="384"/>
      <c r="G379" s="384"/>
      <c r="H379" s="384"/>
      <c r="I379" s="384"/>
      <c r="J379" s="384"/>
      <c r="K379" s="385" t="s">
        <v>56</v>
      </c>
      <c r="L379" s="386" t="s">
        <v>30</v>
      </c>
      <c r="M379" s="385" t="s">
        <v>1870</v>
      </c>
    </row>
    <row r="380" spans="2:13" hidden="1">
      <c r="B380" s="384" t="s">
        <v>1591</v>
      </c>
      <c r="C380" s="384" t="s">
        <v>1683</v>
      </c>
      <c r="D380" s="384" t="s">
        <v>1765</v>
      </c>
      <c r="E380" s="384"/>
      <c r="F380" s="384"/>
      <c r="G380" s="384"/>
      <c r="H380" s="384"/>
      <c r="I380" s="384"/>
      <c r="J380" s="384"/>
      <c r="K380" s="385" t="s">
        <v>56</v>
      </c>
      <c r="L380" s="386" t="s">
        <v>30</v>
      </c>
      <c r="M380" s="385" t="s">
        <v>521</v>
      </c>
    </row>
    <row r="381" spans="2:13" hidden="1">
      <c r="B381" s="384" t="s">
        <v>1591</v>
      </c>
      <c r="C381" s="384" t="s">
        <v>1683</v>
      </c>
      <c r="D381" s="384" t="s">
        <v>1946</v>
      </c>
      <c r="E381" s="384"/>
      <c r="F381" s="384"/>
      <c r="G381" s="384"/>
      <c r="H381" s="384"/>
      <c r="I381" s="384"/>
      <c r="J381" s="384"/>
      <c r="K381" s="385" t="s">
        <v>56</v>
      </c>
      <c r="L381" s="386" t="s">
        <v>30</v>
      </c>
      <c r="M381" s="385" t="s">
        <v>124</v>
      </c>
    </row>
    <row r="382" spans="2:13" hidden="1">
      <c r="B382" s="384" t="s">
        <v>1591</v>
      </c>
      <c r="C382" s="384" t="s">
        <v>1683</v>
      </c>
      <c r="D382" s="384" t="s">
        <v>1767</v>
      </c>
      <c r="E382" s="384"/>
      <c r="F382" s="384"/>
      <c r="G382" s="384"/>
      <c r="H382" s="384"/>
      <c r="I382" s="384"/>
      <c r="J382" s="384"/>
      <c r="K382" s="385" t="s">
        <v>56</v>
      </c>
      <c r="L382" s="386" t="s">
        <v>30</v>
      </c>
      <c r="M382" s="385" t="s">
        <v>521</v>
      </c>
    </row>
    <row r="383" spans="2:13" hidden="1">
      <c r="B383" s="384" t="s">
        <v>1591</v>
      </c>
      <c r="C383" s="384" t="s">
        <v>1683</v>
      </c>
      <c r="D383" s="384" t="s">
        <v>1878</v>
      </c>
      <c r="E383" s="384"/>
      <c r="F383" s="384"/>
      <c r="G383" s="384"/>
      <c r="H383" s="384"/>
      <c r="I383" s="384"/>
      <c r="J383" s="384"/>
      <c r="K383" s="385" t="s">
        <v>567</v>
      </c>
      <c r="L383" s="386" t="s">
        <v>30</v>
      </c>
      <c r="M383" s="385" t="s">
        <v>1870</v>
      </c>
    </row>
    <row r="384" spans="2:13" hidden="1">
      <c r="B384" s="384" t="s">
        <v>1591</v>
      </c>
      <c r="C384" s="384" t="s">
        <v>1670</v>
      </c>
      <c r="D384" s="384" t="s">
        <v>1948</v>
      </c>
      <c r="E384" s="384"/>
      <c r="F384" s="384"/>
      <c r="G384" s="384"/>
      <c r="H384" s="384"/>
      <c r="I384" s="384"/>
      <c r="J384" s="384"/>
      <c r="K384" s="385" t="s">
        <v>56</v>
      </c>
      <c r="L384" s="386" t="s">
        <v>62</v>
      </c>
      <c r="M384" s="385" t="s">
        <v>124</v>
      </c>
    </row>
    <row r="385" spans="2:13" hidden="1">
      <c r="B385" s="384" t="s">
        <v>1591</v>
      </c>
      <c r="C385" s="384" t="s">
        <v>1670</v>
      </c>
      <c r="D385" s="384" t="s">
        <v>1769</v>
      </c>
      <c r="E385" s="384"/>
      <c r="F385" s="384"/>
      <c r="G385" s="384"/>
      <c r="H385" s="384"/>
      <c r="I385" s="384"/>
      <c r="J385" s="384"/>
      <c r="K385" s="385" t="s">
        <v>56</v>
      </c>
      <c r="L385" s="386" t="s">
        <v>62</v>
      </c>
      <c r="M385" s="385" t="s">
        <v>521</v>
      </c>
    </row>
    <row r="386" spans="2:13" hidden="1">
      <c r="B386" s="384" t="s">
        <v>1591</v>
      </c>
      <c r="C386" s="384" t="s">
        <v>1670</v>
      </c>
      <c r="D386" s="384" t="s">
        <v>1771</v>
      </c>
      <c r="E386" s="384"/>
      <c r="F386" s="384"/>
      <c r="G386" s="384"/>
      <c r="H386" s="384"/>
      <c r="I386" s="384"/>
      <c r="J386" s="384"/>
      <c r="K386" s="385" t="s">
        <v>56</v>
      </c>
      <c r="L386" s="386" t="s">
        <v>62</v>
      </c>
      <c r="M386" s="385" t="s">
        <v>521</v>
      </c>
    </row>
    <row r="387" spans="2:13" hidden="1">
      <c r="B387" s="384" t="s">
        <v>1591</v>
      </c>
      <c r="C387" s="384" t="s">
        <v>1670</v>
      </c>
      <c r="D387" s="384" t="s">
        <v>1773</v>
      </c>
      <c r="E387" s="384"/>
      <c r="F387" s="384"/>
      <c r="G387" s="384"/>
      <c r="H387" s="384"/>
      <c r="I387" s="384"/>
      <c r="J387" s="384"/>
      <c r="K387" s="385" t="s">
        <v>56</v>
      </c>
      <c r="L387" s="386" t="s">
        <v>62</v>
      </c>
      <c r="M387" s="385" t="s">
        <v>521</v>
      </c>
    </row>
    <row r="388" spans="2:13" hidden="1">
      <c r="B388" s="384" t="s">
        <v>1591</v>
      </c>
      <c r="C388" s="384" t="s">
        <v>1670</v>
      </c>
      <c r="D388" s="384" t="s">
        <v>1950</v>
      </c>
      <c r="E388" s="384"/>
      <c r="F388" s="384"/>
      <c r="G388" s="384"/>
      <c r="H388" s="384"/>
      <c r="I388" s="384"/>
      <c r="J388" s="384"/>
      <c r="K388" s="385" t="s">
        <v>56</v>
      </c>
      <c r="L388" s="386" t="s">
        <v>62</v>
      </c>
      <c r="M388" s="385" t="s">
        <v>124</v>
      </c>
    </row>
    <row r="389" spans="2:13" hidden="1">
      <c r="B389" s="384" t="s">
        <v>1591</v>
      </c>
      <c r="C389" s="384" t="s">
        <v>1670</v>
      </c>
      <c r="D389" s="384" t="s">
        <v>1671</v>
      </c>
      <c r="E389" s="384"/>
      <c r="F389" s="384"/>
      <c r="G389" s="384"/>
      <c r="H389" s="384"/>
      <c r="I389" s="384"/>
      <c r="J389" s="384"/>
      <c r="K389" s="385" t="s">
        <v>56</v>
      </c>
      <c r="L389" s="386" t="s">
        <v>62</v>
      </c>
      <c r="M389" s="385" t="s">
        <v>1672</v>
      </c>
    </row>
    <row r="390" spans="2:13" hidden="1">
      <c r="B390" s="384" t="s">
        <v>1591</v>
      </c>
      <c r="C390" s="384" t="s">
        <v>1670</v>
      </c>
      <c r="D390" s="384" t="s">
        <v>1775</v>
      </c>
      <c r="E390" s="384"/>
      <c r="F390" s="384"/>
      <c r="G390" s="384"/>
      <c r="H390" s="384"/>
      <c r="I390" s="384"/>
      <c r="J390" s="384"/>
      <c r="K390" s="385" t="s">
        <v>56</v>
      </c>
      <c r="L390" s="386" t="s">
        <v>62</v>
      </c>
      <c r="M390" s="385" t="s">
        <v>521</v>
      </c>
    </row>
    <row r="391" spans="2:13" hidden="1">
      <c r="B391" s="384" t="s">
        <v>1591</v>
      </c>
      <c r="C391" s="384" t="s">
        <v>1670</v>
      </c>
      <c r="D391" s="384" t="s">
        <v>1777</v>
      </c>
      <c r="E391" s="384"/>
      <c r="F391" s="384"/>
      <c r="G391" s="384"/>
      <c r="H391" s="384"/>
      <c r="I391" s="384"/>
      <c r="J391" s="384"/>
      <c r="K391" s="385" t="s">
        <v>56</v>
      </c>
      <c r="L391" s="386" t="s">
        <v>62</v>
      </c>
      <c r="M391" s="385" t="s">
        <v>521</v>
      </c>
    </row>
    <row r="392" spans="2:13" hidden="1">
      <c r="B392" s="384" t="s">
        <v>1591</v>
      </c>
      <c r="C392" s="384" t="s">
        <v>1670</v>
      </c>
      <c r="D392" s="384" t="s">
        <v>1779</v>
      </c>
      <c r="E392" s="384"/>
      <c r="F392" s="384"/>
      <c r="G392" s="384"/>
      <c r="H392" s="384"/>
      <c r="I392" s="384"/>
      <c r="J392" s="384"/>
      <c r="K392" s="385" t="s">
        <v>56</v>
      </c>
      <c r="L392" s="386" t="s">
        <v>62</v>
      </c>
      <c r="M392" s="385" t="s">
        <v>521</v>
      </c>
    </row>
    <row r="393" spans="2:13" hidden="1">
      <c r="B393" s="384" t="s">
        <v>1591</v>
      </c>
      <c r="C393" s="384" t="s">
        <v>1670</v>
      </c>
      <c r="D393" s="384" t="s">
        <v>1880</v>
      </c>
      <c r="E393" s="384"/>
      <c r="F393" s="384"/>
      <c r="G393" s="384"/>
      <c r="H393" s="384"/>
      <c r="I393" s="384"/>
      <c r="J393" s="384"/>
      <c r="K393" s="385" t="s">
        <v>56</v>
      </c>
      <c r="L393" s="386" t="s">
        <v>62</v>
      </c>
      <c r="M393" s="385" t="s">
        <v>1870</v>
      </c>
    </row>
    <row r="394" spans="2:13" hidden="1">
      <c r="B394" s="384" t="s">
        <v>1591</v>
      </c>
      <c r="C394" s="384" t="s">
        <v>1670</v>
      </c>
      <c r="D394" s="384" t="s">
        <v>1952</v>
      </c>
      <c r="E394" s="384"/>
      <c r="F394" s="384"/>
      <c r="G394" s="384"/>
      <c r="H394" s="384"/>
      <c r="I394" s="384"/>
      <c r="J394" s="384"/>
      <c r="K394" s="385" t="s">
        <v>56</v>
      </c>
      <c r="L394" s="386" t="s">
        <v>62</v>
      </c>
      <c r="M394" s="385" t="s">
        <v>124</v>
      </c>
    </row>
    <row r="395" spans="2:13" hidden="1">
      <c r="B395" s="384" t="s">
        <v>1591</v>
      </c>
      <c r="C395" s="384" t="s">
        <v>1670</v>
      </c>
      <c r="D395" s="384" t="s">
        <v>1781</v>
      </c>
      <c r="E395" s="384"/>
      <c r="F395" s="384"/>
      <c r="G395" s="384"/>
      <c r="H395" s="384"/>
      <c r="I395" s="384"/>
      <c r="J395" s="384"/>
      <c r="K395" s="385" t="s">
        <v>56</v>
      </c>
      <c r="L395" s="386" t="s">
        <v>62</v>
      </c>
      <c r="M395" s="385" t="s">
        <v>521</v>
      </c>
    </row>
    <row r="396" spans="2:13" hidden="1">
      <c r="B396" s="384" t="s">
        <v>1591</v>
      </c>
      <c r="C396" s="384" t="s">
        <v>1686</v>
      </c>
      <c r="D396" s="384" t="s">
        <v>1726</v>
      </c>
      <c r="E396" s="384"/>
      <c r="F396" s="384"/>
      <c r="G396" s="384"/>
      <c r="H396" s="384"/>
      <c r="I396" s="384"/>
      <c r="J396" s="384"/>
      <c r="K396" s="385" t="s">
        <v>56</v>
      </c>
      <c r="L396" s="386" t="s">
        <v>62</v>
      </c>
      <c r="M396" s="385" t="s">
        <v>1727</v>
      </c>
    </row>
    <row r="397" spans="2:13" hidden="1">
      <c r="B397" s="384" t="s">
        <v>1591</v>
      </c>
      <c r="C397" s="384" t="s">
        <v>1686</v>
      </c>
      <c r="D397" s="384" t="s">
        <v>1783</v>
      </c>
      <c r="E397" s="384"/>
      <c r="F397" s="384"/>
      <c r="G397" s="384"/>
      <c r="H397" s="384"/>
      <c r="I397" s="384"/>
      <c r="J397" s="384"/>
      <c r="K397" s="385" t="s">
        <v>56</v>
      </c>
      <c r="L397" s="386" t="s">
        <v>62</v>
      </c>
      <c r="M397" s="385" t="s">
        <v>521</v>
      </c>
    </row>
    <row r="398" spans="2:13" hidden="1">
      <c r="B398" s="384" t="s">
        <v>1591</v>
      </c>
      <c r="C398" s="384" t="s">
        <v>1686</v>
      </c>
      <c r="D398" s="384" t="s">
        <v>1785</v>
      </c>
      <c r="E398" s="384"/>
      <c r="F398" s="384"/>
      <c r="G398" s="384"/>
      <c r="H398" s="384"/>
      <c r="I398" s="384"/>
      <c r="J398" s="384"/>
      <c r="K398" s="385" t="s">
        <v>56</v>
      </c>
      <c r="L398" s="386" t="s">
        <v>62</v>
      </c>
      <c r="M398" s="385" t="s">
        <v>521</v>
      </c>
    </row>
    <row r="399" spans="2:13" hidden="1">
      <c r="B399" s="384" t="s">
        <v>1591</v>
      </c>
      <c r="C399" s="384" t="s">
        <v>1686</v>
      </c>
      <c r="D399" s="384" t="s">
        <v>1954</v>
      </c>
      <c r="E399" s="384"/>
      <c r="F399" s="384"/>
      <c r="G399" s="384"/>
      <c r="H399" s="384"/>
      <c r="I399" s="384"/>
      <c r="J399" s="384"/>
      <c r="K399" s="385" t="s">
        <v>56</v>
      </c>
      <c r="L399" s="386" t="s">
        <v>62</v>
      </c>
      <c r="M399" s="385" t="s">
        <v>124</v>
      </c>
    </row>
    <row r="400" spans="2:13" hidden="1">
      <c r="B400" s="384" t="s">
        <v>1591</v>
      </c>
      <c r="C400" s="384" t="s">
        <v>1686</v>
      </c>
      <c r="D400" s="384" t="s">
        <v>1787</v>
      </c>
      <c r="E400" s="384"/>
      <c r="F400" s="384"/>
      <c r="G400" s="384"/>
      <c r="H400" s="384"/>
      <c r="I400" s="384"/>
      <c r="J400" s="384"/>
      <c r="K400" s="385" t="s">
        <v>56</v>
      </c>
      <c r="L400" s="386" t="s">
        <v>62</v>
      </c>
      <c r="M400" s="385" t="s">
        <v>521</v>
      </c>
    </row>
    <row r="401" spans="2:13" hidden="1">
      <c r="B401" s="384" t="s">
        <v>1591</v>
      </c>
      <c r="C401" s="384" t="s">
        <v>1686</v>
      </c>
      <c r="D401" s="384" t="s">
        <v>1956</v>
      </c>
      <c r="E401" s="384"/>
      <c r="F401" s="384"/>
      <c r="G401" s="384"/>
      <c r="H401" s="384"/>
      <c r="I401" s="384"/>
      <c r="J401" s="384"/>
      <c r="K401" s="385" t="s">
        <v>56</v>
      </c>
      <c r="L401" s="386" t="s">
        <v>62</v>
      </c>
      <c r="M401" s="385" t="s">
        <v>124</v>
      </c>
    </row>
    <row r="402" spans="2:13" hidden="1">
      <c r="B402" s="384" t="s">
        <v>1591</v>
      </c>
      <c r="C402" s="384" t="s">
        <v>1686</v>
      </c>
      <c r="D402" s="384" t="s">
        <v>1789</v>
      </c>
      <c r="E402" s="384"/>
      <c r="F402" s="384"/>
      <c r="G402" s="384"/>
      <c r="H402" s="384"/>
      <c r="I402" s="384"/>
      <c r="J402" s="384"/>
      <c r="K402" s="385" t="s">
        <v>56</v>
      </c>
      <c r="L402" s="386" t="s">
        <v>62</v>
      </c>
      <c r="M402" s="385" t="s">
        <v>521</v>
      </c>
    </row>
    <row r="403" spans="2:13" hidden="1">
      <c r="B403" s="384" t="s">
        <v>1591</v>
      </c>
      <c r="C403" s="384" t="s">
        <v>1686</v>
      </c>
      <c r="D403" s="384" t="s">
        <v>1687</v>
      </c>
      <c r="E403" s="384"/>
      <c r="F403" s="384"/>
      <c r="G403" s="384"/>
      <c r="H403" s="384"/>
      <c r="I403" s="384"/>
      <c r="J403" s="384"/>
      <c r="K403" s="385" t="s">
        <v>56</v>
      </c>
      <c r="L403" s="386" t="s">
        <v>62</v>
      </c>
      <c r="M403" s="385" t="s">
        <v>1681</v>
      </c>
    </row>
    <row r="404" spans="2:13" hidden="1">
      <c r="B404" s="384" t="s">
        <v>1591</v>
      </c>
      <c r="C404" s="384" t="s">
        <v>1686</v>
      </c>
      <c r="D404" s="384" t="s">
        <v>1958</v>
      </c>
      <c r="E404" s="384"/>
      <c r="F404" s="384"/>
      <c r="G404" s="384"/>
      <c r="H404" s="384"/>
      <c r="I404" s="384"/>
      <c r="J404" s="384"/>
      <c r="K404" s="385" t="s">
        <v>56</v>
      </c>
      <c r="L404" s="386" t="s">
        <v>62</v>
      </c>
      <c r="M404" s="385" t="s">
        <v>124</v>
      </c>
    </row>
    <row r="405" spans="2:13" hidden="1">
      <c r="B405" s="384" t="s">
        <v>1591</v>
      </c>
      <c r="C405" s="384" t="s">
        <v>1686</v>
      </c>
      <c r="D405" s="384" t="s">
        <v>1791</v>
      </c>
      <c r="E405" s="384"/>
      <c r="F405" s="384"/>
      <c r="G405" s="384"/>
      <c r="H405" s="384"/>
      <c r="I405" s="384"/>
      <c r="J405" s="384"/>
      <c r="K405" s="385" t="s">
        <v>56</v>
      </c>
      <c r="L405" s="386" t="s">
        <v>62</v>
      </c>
      <c r="M405" s="385" t="s">
        <v>521</v>
      </c>
    </row>
    <row r="406" spans="2:13" hidden="1">
      <c r="B406" s="384" t="s">
        <v>1591</v>
      </c>
      <c r="C406" s="384" t="s">
        <v>1686</v>
      </c>
      <c r="D406" s="384" t="s">
        <v>1882</v>
      </c>
      <c r="E406" s="384"/>
      <c r="F406" s="384"/>
      <c r="G406" s="384"/>
      <c r="H406" s="384"/>
      <c r="I406" s="384"/>
      <c r="J406" s="384"/>
      <c r="K406" s="385" t="s">
        <v>56</v>
      </c>
      <c r="L406" s="386" t="s">
        <v>62</v>
      </c>
      <c r="M406" s="385" t="s">
        <v>1870</v>
      </c>
    </row>
    <row r="407" spans="2:13" hidden="1">
      <c r="B407" s="384" t="s">
        <v>1591</v>
      </c>
      <c r="C407" s="384" t="s">
        <v>1708</v>
      </c>
      <c r="D407" s="384" t="s">
        <v>1709</v>
      </c>
      <c r="E407" s="384"/>
      <c r="F407" s="384"/>
      <c r="G407" s="384"/>
      <c r="H407" s="384"/>
      <c r="I407" s="384"/>
      <c r="J407" s="384"/>
      <c r="K407" s="385" t="s">
        <v>56</v>
      </c>
      <c r="L407" s="386" t="s">
        <v>62</v>
      </c>
      <c r="M407" s="385" t="s">
        <v>1698</v>
      </c>
    </row>
    <row r="408" spans="2:13" hidden="1">
      <c r="B408" s="384" t="s">
        <v>1591</v>
      </c>
      <c r="C408" s="384" t="s">
        <v>1708</v>
      </c>
      <c r="D408" s="384" t="s">
        <v>1793</v>
      </c>
      <c r="E408" s="384"/>
      <c r="F408" s="384"/>
      <c r="G408" s="384"/>
      <c r="H408" s="384"/>
      <c r="I408" s="384"/>
      <c r="J408" s="384"/>
      <c r="K408" s="385" t="s">
        <v>490</v>
      </c>
      <c r="L408" s="386" t="s">
        <v>62</v>
      </c>
      <c r="M408" s="385" t="s">
        <v>521</v>
      </c>
    </row>
    <row r="409" spans="2:13" hidden="1">
      <c r="B409" s="384" t="s">
        <v>1591</v>
      </c>
      <c r="C409" s="384" t="s">
        <v>1708</v>
      </c>
      <c r="D409" s="384" t="s">
        <v>1795</v>
      </c>
      <c r="E409" s="384"/>
      <c r="F409" s="384"/>
      <c r="G409" s="384"/>
      <c r="H409" s="384"/>
      <c r="I409" s="384"/>
      <c r="J409" s="384"/>
      <c r="K409" s="385" t="s">
        <v>56</v>
      </c>
      <c r="L409" s="386" t="s">
        <v>62</v>
      </c>
      <c r="M409" s="385" t="s">
        <v>521</v>
      </c>
    </row>
    <row r="410" spans="2:13" hidden="1">
      <c r="B410" s="384" t="s">
        <v>1591</v>
      </c>
      <c r="C410" s="384" t="s">
        <v>1708</v>
      </c>
      <c r="D410" s="384" t="s">
        <v>1960</v>
      </c>
      <c r="E410" s="384"/>
      <c r="F410" s="384"/>
      <c r="G410" s="384"/>
      <c r="H410" s="384"/>
      <c r="I410" s="384"/>
      <c r="J410" s="384"/>
      <c r="K410" s="385" t="s">
        <v>56</v>
      </c>
      <c r="L410" s="386" t="s">
        <v>62</v>
      </c>
      <c r="M410" s="385" t="s">
        <v>124</v>
      </c>
    </row>
    <row r="411" spans="2:13" hidden="1">
      <c r="B411" s="384" t="s">
        <v>1591</v>
      </c>
      <c r="C411" s="384" t="s">
        <v>1708</v>
      </c>
      <c r="D411" s="384" t="s">
        <v>1962</v>
      </c>
      <c r="E411" s="384"/>
      <c r="F411" s="384"/>
      <c r="G411" s="384"/>
      <c r="H411" s="384"/>
      <c r="I411" s="384"/>
      <c r="J411" s="384"/>
      <c r="K411" s="385" t="s">
        <v>56</v>
      </c>
      <c r="L411" s="386" t="s">
        <v>62</v>
      </c>
      <c r="M411" s="385" t="s">
        <v>124</v>
      </c>
    </row>
    <row r="412" spans="2:13" hidden="1">
      <c r="B412" s="384" t="s">
        <v>1591</v>
      </c>
      <c r="C412" s="384" t="s">
        <v>1708</v>
      </c>
      <c r="D412" s="384" t="s">
        <v>1729</v>
      </c>
      <c r="E412" s="384"/>
      <c r="F412" s="384"/>
      <c r="G412" s="384"/>
      <c r="H412" s="384"/>
      <c r="I412" s="384"/>
      <c r="J412" s="384"/>
      <c r="K412" s="385" t="s">
        <v>490</v>
      </c>
      <c r="L412" s="386" t="s">
        <v>62</v>
      </c>
      <c r="M412" s="385" t="s">
        <v>1727</v>
      </c>
    </row>
    <row r="413" spans="2:13" hidden="1">
      <c r="B413" s="384" t="s">
        <v>1591</v>
      </c>
      <c r="C413" s="384" t="s">
        <v>1708</v>
      </c>
      <c r="D413" s="384" t="s">
        <v>1964</v>
      </c>
      <c r="E413" s="384"/>
      <c r="F413" s="384"/>
      <c r="G413" s="384"/>
      <c r="H413" s="384"/>
      <c r="I413" s="384"/>
      <c r="J413" s="384"/>
      <c r="K413" s="385" t="s">
        <v>56</v>
      </c>
      <c r="L413" s="386" t="s">
        <v>62</v>
      </c>
      <c r="M413" s="385" t="s">
        <v>124</v>
      </c>
    </row>
    <row r="414" spans="2:13" hidden="1">
      <c r="B414" s="384" t="s">
        <v>1591</v>
      </c>
      <c r="C414" s="384" t="s">
        <v>1708</v>
      </c>
      <c r="D414" s="384" t="s">
        <v>1797</v>
      </c>
      <c r="E414" s="384"/>
      <c r="F414" s="384"/>
      <c r="G414" s="384"/>
      <c r="H414" s="384"/>
      <c r="I414" s="384"/>
      <c r="J414" s="384"/>
      <c r="K414" s="385" t="s">
        <v>56</v>
      </c>
      <c r="L414" s="386" t="s">
        <v>62</v>
      </c>
      <c r="M414" s="385" t="s">
        <v>521</v>
      </c>
    </row>
    <row r="415" spans="2:13" hidden="1">
      <c r="B415" s="384" t="s">
        <v>1591</v>
      </c>
      <c r="C415" s="384" t="s">
        <v>1708</v>
      </c>
      <c r="D415" s="384" t="s">
        <v>1799</v>
      </c>
      <c r="E415" s="384"/>
      <c r="F415" s="384"/>
      <c r="G415" s="384"/>
      <c r="H415" s="384"/>
      <c r="I415" s="384"/>
      <c r="J415" s="384"/>
      <c r="K415" s="385" t="s">
        <v>56</v>
      </c>
      <c r="L415" s="386" t="s">
        <v>62</v>
      </c>
      <c r="M415" s="385" t="s">
        <v>521</v>
      </c>
    </row>
    <row r="416" spans="2:13" hidden="1">
      <c r="B416" s="384" t="s">
        <v>1591</v>
      </c>
      <c r="C416" s="384" t="s">
        <v>1708</v>
      </c>
      <c r="D416" s="384" t="s">
        <v>1801</v>
      </c>
      <c r="E416" s="384"/>
      <c r="F416" s="384"/>
      <c r="G416" s="384"/>
      <c r="H416" s="384"/>
      <c r="I416" s="384"/>
      <c r="J416" s="384"/>
      <c r="K416" s="385" t="s">
        <v>56</v>
      </c>
      <c r="L416" s="386" t="s">
        <v>62</v>
      </c>
      <c r="M416" s="385" t="s">
        <v>521</v>
      </c>
    </row>
    <row r="417" spans="2:13" hidden="1">
      <c r="B417" s="384" t="s">
        <v>1591</v>
      </c>
      <c r="C417" s="384" t="s">
        <v>1708</v>
      </c>
      <c r="D417" s="384" t="s">
        <v>1803</v>
      </c>
      <c r="E417" s="384"/>
      <c r="F417" s="384"/>
      <c r="G417" s="384"/>
      <c r="H417" s="384"/>
      <c r="I417" s="384"/>
      <c r="J417" s="384"/>
      <c r="K417" s="385" t="s">
        <v>56</v>
      </c>
      <c r="L417" s="386" t="s">
        <v>62</v>
      </c>
      <c r="M417" s="385" t="s">
        <v>521</v>
      </c>
    </row>
    <row r="418" spans="2:13" hidden="1">
      <c r="B418" s="384" t="s">
        <v>1591</v>
      </c>
      <c r="C418" s="384" t="s">
        <v>1708</v>
      </c>
      <c r="D418" s="384" t="s">
        <v>1805</v>
      </c>
      <c r="E418" s="384"/>
      <c r="F418" s="384"/>
      <c r="G418" s="384"/>
      <c r="H418" s="384"/>
      <c r="I418" s="384"/>
      <c r="J418" s="384"/>
      <c r="K418" s="385" t="s">
        <v>490</v>
      </c>
      <c r="L418" s="386" t="s">
        <v>62</v>
      </c>
      <c r="M418" s="385" t="s">
        <v>521</v>
      </c>
    </row>
    <row r="419" spans="2:13" hidden="1">
      <c r="B419" s="384" t="s">
        <v>1591</v>
      </c>
      <c r="C419" s="384" t="s">
        <v>1731</v>
      </c>
      <c r="D419" s="384" t="s">
        <v>1807</v>
      </c>
      <c r="E419" s="384"/>
      <c r="F419" s="384"/>
      <c r="G419" s="384"/>
      <c r="H419" s="384"/>
      <c r="I419" s="384"/>
      <c r="J419" s="384"/>
      <c r="K419" s="385" t="s">
        <v>56</v>
      </c>
      <c r="L419" s="386" t="s">
        <v>62</v>
      </c>
      <c r="M419" s="385" t="s">
        <v>521</v>
      </c>
    </row>
    <row r="420" spans="2:13" hidden="1">
      <c r="B420" s="384" t="s">
        <v>1591</v>
      </c>
      <c r="C420" s="384" t="s">
        <v>1731</v>
      </c>
      <c r="D420" s="384" t="s">
        <v>1966</v>
      </c>
      <c r="E420" s="384"/>
      <c r="F420" s="384"/>
      <c r="G420" s="384"/>
      <c r="H420" s="384"/>
      <c r="I420" s="384"/>
      <c r="J420" s="384"/>
      <c r="K420" s="385" t="s">
        <v>56</v>
      </c>
      <c r="L420" s="386" t="s">
        <v>62</v>
      </c>
      <c r="M420" s="385" t="s">
        <v>124</v>
      </c>
    </row>
    <row r="421" spans="2:13" hidden="1">
      <c r="B421" s="384" t="s">
        <v>1591</v>
      </c>
      <c r="C421" s="384" t="s">
        <v>1731</v>
      </c>
      <c r="D421" s="384" t="s">
        <v>1968</v>
      </c>
      <c r="E421" s="384"/>
      <c r="F421" s="384"/>
      <c r="G421" s="384"/>
      <c r="H421" s="384"/>
      <c r="I421" s="384"/>
      <c r="J421" s="384"/>
      <c r="K421" s="385" t="s">
        <v>56</v>
      </c>
      <c r="L421" s="386" t="s">
        <v>62</v>
      </c>
      <c r="M421" s="385" t="s">
        <v>124</v>
      </c>
    </row>
    <row r="422" spans="2:13" hidden="1">
      <c r="B422" s="384" t="s">
        <v>1591</v>
      </c>
      <c r="C422" s="384" t="s">
        <v>1731</v>
      </c>
      <c r="D422" s="384" t="s">
        <v>1970</v>
      </c>
      <c r="E422" s="384"/>
      <c r="F422" s="384"/>
      <c r="G422" s="384"/>
      <c r="H422" s="384"/>
      <c r="I422" s="384"/>
      <c r="J422" s="384"/>
      <c r="K422" s="385" t="s">
        <v>56</v>
      </c>
      <c r="L422" s="386" t="s">
        <v>62</v>
      </c>
      <c r="M422" s="385" t="s">
        <v>124</v>
      </c>
    </row>
    <row r="423" spans="2:13" hidden="1">
      <c r="B423" s="384" t="s">
        <v>1591</v>
      </c>
      <c r="C423" s="384" t="s">
        <v>1731</v>
      </c>
      <c r="D423" s="384" t="s">
        <v>1809</v>
      </c>
      <c r="E423" s="384"/>
      <c r="F423" s="384"/>
      <c r="G423" s="384"/>
      <c r="H423" s="384"/>
      <c r="I423" s="384"/>
      <c r="J423" s="384"/>
      <c r="K423" s="385" t="s">
        <v>56</v>
      </c>
      <c r="L423" s="386" t="s">
        <v>62</v>
      </c>
      <c r="M423" s="385" t="s">
        <v>521</v>
      </c>
    </row>
    <row r="424" spans="2:13" hidden="1">
      <c r="B424" s="384" t="s">
        <v>1591</v>
      </c>
      <c r="C424" s="384" t="s">
        <v>1731</v>
      </c>
      <c r="D424" s="384" t="s">
        <v>1732</v>
      </c>
      <c r="E424" s="384"/>
      <c r="F424" s="384"/>
      <c r="G424" s="384"/>
      <c r="H424" s="384"/>
      <c r="I424" s="384"/>
      <c r="J424" s="384"/>
      <c r="K424" s="385" t="s">
        <v>56</v>
      </c>
      <c r="L424" s="386" t="s">
        <v>62</v>
      </c>
      <c r="M424" s="385" t="s">
        <v>1727</v>
      </c>
    </row>
    <row r="425" spans="2:13" hidden="1">
      <c r="B425" s="384" t="s">
        <v>1591</v>
      </c>
      <c r="C425" s="384" t="s">
        <v>1731</v>
      </c>
      <c r="D425" s="384" t="s">
        <v>1972</v>
      </c>
      <c r="E425" s="384"/>
      <c r="F425" s="384"/>
      <c r="G425" s="384"/>
      <c r="H425" s="384"/>
      <c r="I425" s="384"/>
      <c r="J425" s="384"/>
      <c r="K425" s="385" t="s">
        <v>56</v>
      </c>
      <c r="L425" s="386" t="s">
        <v>62</v>
      </c>
      <c r="M425" s="385" t="s">
        <v>124</v>
      </c>
    </row>
    <row r="426" spans="2:13" hidden="1">
      <c r="B426" s="384" t="s">
        <v>1591</v>
      </c>
      <c r="C426" s="384" t="s">
        <v>1731</v>
      </c>
      <c r="D426" s="384" t="s">
        <v>1811</v>
      </c>
      <c r="E426" s="384"/>
      <c r="F426" s="384"/>
      <c r="G426" s="384"/>
      <c r="H426" s="384"/>
      <c r="I426" s="384"/>
      <c r="J426" s="384"/>
      <c r="K426" s="385" t="s">
        <v>56</v>
      </c>
      <c r="L426" s="386" t="s">
        <v>62</v>
      </c>
      <c r="M426" s="385" t="s">
        <v>521</v>
      </c>
    </row>
    <row r="427" spans="2:13" hidden="1">
      <c r="B427" s="384" t="s">
        <v>1591</v>
      </c>
      <c r="C427" s="384" t="s">
        <v>1731</v>
      </c>
      <c r="D427" s="384" t="s">
        <v>1884</v>
      </c>
      <c r="E427" s="384"/>
      <c r="F427" s="384"/>
      <c r="G427" s="384"/>
      <c r="H427" s="384"/>
      <c r="I427" s="384"/>
      <c r="J427" s="384"/>
      <c r="K427" s="385" t="s">
        <v>56</v>
      </c>
      <c r="L427" s="386" t="s">
        <v>62</v>
      </c>
      <c r="M427" s="385" t="s">
        <v>1870</v>
      </c>
    </row>
    <row r="428" spans="2:13" hidden="1">
      <c r="B428" s="384" t="s">
        <v>1591</v>
      </c>
      <c r="C428" s="384" t="s">
        <v>1731</v>
      </c>
      <c r="D428" s="384" t="s">
        <v>1897</v>
      </c>
      <c r="E428" s="384"/>
      <c r="F428" s="384"/>
      <c r="G428" s="384"/>
      <c r="H428" s="384"/>
      <c r="I428" s="384"/>
      <c r="J428" s="384"/>
      <c r="K428" s="385" t="s">
        <v>56</v>
      </c>
      <c r="L428" s="386" t="s">
        <v>62</v>
      </c>
      <c r="M428" s="385" t="s">
        <v>1898</v>
      </c>
    </row>
    <row r="429" spans="2:13" hidden="1">
      <c r="B429" s="384" t="s">
        <v>1591</v>
      </c>
      <c r="C429" s="384" t="s">
        <v>1731</v>
      </c>
      <c r="D429" s="384" t="s">
        <v>1974</v>
      </c>
      <c r="E429" s="384"/>
      <c r="F429" s="384"/>
      <c r="G429" s="384"/>
      <c r="H429" s="384"/>
      <c r="I429" s="384"/>
      <c r="J429" s="384"/>
      <c r="K429" s="385" t="s">
        <v>56</v>
      </c>
      <c r="L429" s="386" t="s">
        <v>62</v>
      </c>
      <c r="M429" s="385" t="s">
        <v>124</v>
      </c>
    </row>
    <row r="430" spans="2:13" hidden="1">
      <c r="B430" s="384" t="s">
        <v>1591</v>
      </c>
      <c r="C430" s="384" t="s">
        <v>1731</v>
      </c>
      <c r="D430" s="384" t="s">
        <v>1976</v>
      </c>
      <c r="E430" s="384"/>
      <c r="F430" s="384"/>
      <c r="G430" s="384"/>
      <c r="H430" s="384"/>
      <c r="I430" s="384"/>
      <c r="J430" s="384"/>
      <c r="K430" s="385" t="s">
        <v>56</v>
      </c>
      <c r="L430" s="386" t="s">
        <v>62</v>
      </c>
      <c r="M430" s="385" t="s">
        <v>124</v>
      </c>
    </row>
    <row r="431" spans="2:13" hidden="1">
      <c r="B431" s="384" t="s">
        <v>1591</v>
      </c>
      <c r="C431" s="384" t="s">
        <v>1731</v>
      </c>
      <c r="D431" s="384" t="s">
        <v>1813</v>
      </c>
      <c r="E431" s="384"/>
      <c r="F431" s="384"/>
      <c r="G431" s="384"/>
      <c r="H431" s="384"/>
      <c r="I431" s="384"/>
      <c r="J431" s="384"/>
      <c r="K431" s="385" t="s">
        <v>56</v>
      </c>
      <c r="L431" s="386" t="s">
        <v>62</v>
      </c>
      <c r="M431" s="385" t="s">
        <v>521</v>
      </c>
    </row>
    <row r="432" spans="2:13" hidden="1">
      <c r="B432" s="384" t="s">
        <v>1591</v>
      </c>
      <c r="C432" s="384" t="s">
        <v>1731</v>
      </c>
      <c r="D432" s="384" t="s">
        <v>1815</v>
      </c>
      <c r="E432" s="384"/>
      <c r="F432" s="384"/>
      <c r="G432" s="384"/>
      <c r="H432" s="384"/>
      <c r="I432" s="384"/>
      <c r="J432" s="384"/>
      <c r="K432" s="385" t="s">
        <v>56</v>
      </c>
      <c r="L432" s="386" t="s">
        <v>62</v>
      </c>
      <c r="M432" s="385" t="s">
        <v>521</v>
      </c>
    </row>
    <row r="433" spans="2:13" hidden="1">
      <c r="B433" s="384" t="s">
        <v>1591</v>
      </c>
      <c r="C433" s="384" t="s">
        <v>1731</v>
      </c>
      <c r="D433" s="384" t="s">
        <v>1817</v>
      </c>
      <c r="E433" s="384"/>
      <c r="F433" s="384"/>
      <c r="G433" s="384"/>
      <c r="H433" s="384"/>
      <c r="I433" s="384"/>
      <c r="J433" s="384"/>
      <c r="K433" s="385" t="s">
        <v>56</v>
      </c>
      <c r="L433" s="386" t="s">
        <v>62</v>
      </c>
      <c r="M433" s="385" t="s">
        <v>521</v>
      </c>
    </row>
    <row r="434" spans="2:13" hidden="1">
      <c r="B434" s="384" t="s">
        <v>1591</v>
      </c>
      <c r="C434" s="384" t="s">
        <v>1689</v>
      </c>
      <c r="D434" s="384" t="s">
        <v>1819</v>
      </c>
      <c r="E434" s="384"/>
      <c r="F434" s="384"/>
      <c r="G434" s="384"/>
      <c r="H434" s="384"/>
      <c r="I434" s="384"/>
      <c r="J434" s="384"/>
      <c r="K434" s="385" t="s">
        <v>56</v>
      </c>
      <c r="L434" s="386" t="s">
        <v>62</v>
      </c>
      <c r="M434" s="385" t="s">
        <v>521</v>
      </c>
    </row>
    <row r="435" spans="2:13" hidden="1">
      <c r="B435" s="384" t="s">
        <v>1591</v>
      </c>
      <c r="C435" s="384" t="s">
        <v>1689</v>
      </c>
      <c r="D435" s="384" t="s">
        <v>1690</v>
      </c>
      <c r="E435" s="384"/>
      <c r="F435" s="384"/>
      <c r="G435" s="384"/>
      <c r="H435" s="384"/>
      <c r="I435" s="384"/>
      <c r="J435" s="384"/>
      <c r="K435" s="385" t="s">
        <v>56</v>
      </c>
      <c r="L435" s="386" t="s">
        <v>62</v>
      </c>
      <c r="M435" s="385" t="s">
        <v>1681</v>
      </c>
    </row>
    <row r="436" spans="2:13" hidden="1">
      <c r="B436" s="384" t="s">
        <v>1591</v>
      </c>
      <c r="C436" s="384" t="s">
        <v>1689</v>
      </c>
      <c r="D436" s="384" t="s">
        <v>1821</v>
      </c>
      <c r="E436" s="384"/>
      <c r="F436" s="384"/>
      <c r="G436" s="384"/>
      <c r="H436" s="384"/>
      <c r="I436" s="384"/>
      <c r="J436" s="384"/>
      <c r="K436" s="385" t="s">
        <v>56</v>
      </c>
      <c r="L436" s="386" t="s">
        <v>62</v>
      </c>
      <c r="M436" s="385" t="s">
        <v>521</v>
      </c>
    </row>
    <row r="437" spans="2:13" hidden="1">
      <c r="B437" s="384" t="s">
        <v>1591</v>
      </c>
      <c r="C437" s="384" t="s">
        <v>1689</v>
      </c>
      <c r="D437" s="384" t="s">
        <v>1978</v>
      </c>
      <c r="E437" s="384"/>
      <c r="F437" s="384"/>
      <c r="G437" s="384"/>
      <c r="H437" s="384"/>
      <c r="I437" s="384"/>
      <c r="J437" s="384"/>
      <c r="K437" s="385" t="s">
        <v>56</v>
      </c>
      <c r="L437" s="386" t="s">
        <v>62</v>
      </c>
      <c r="M437" s="385" t="s">
        <v>124</v>
      </c>
    </row>
    <row r="438" spans="2:13" hidden="1">
      <c r="B438" s="384" t="s">
        <v>1591</v>
      </c>
      <c r="C438" s="384" t="s">
        <v>1674</v>
      </c>
      <c r="D438" s="384" t="s">
        <v>1980</v>
      </c>
      <c r="E438" s="384"/>
      <c r="F438" s="384"/>
      <c r="G438" s="384"/>
      <c r="H438" s="384"/>
      <c r="I438" s="384"/>
      <c r="J438" s="384"/>
      <c r="K438" s="385" t="s">
        <v>56</v>
      </c>
      <c r="L438" s="386" t="s">
        <v>62</v>
      </c>
      <c r="M438" s="385" t="s">
        <v>124</v>
      </c>
    </row>
    <row r="439" spans="2:13" hidden="1">
      <c r="B439" s="384" t="s">
        <v>1591</v>
      </c>
      <c r="C439" s="384" t="s">
        <v>1674</v>
      </c>
      <c r="D439" s="384" t="s">
        <v>1675</v>
      </c>
      <c r="E439" s="384"/>
      <c r="F439" s="384"/>
      <c r="G439" s="384"/>
      <c r="H439" s="384"/>
      <c r="I439" s="384"/>
      <c r="J439" s="384"/>
      <c r="K439" s="385" t="s">
        <v>56</v>
      </c>
      <c r="L439" s="386" t="s">
        <v>62</v>
      </c>
      <c r="M439" s="385" t="s">
        <v>1672</v>
      </c>
    </row>
    <row r="440" spans="2:13" hidden="1">
      <c r="B440" s="384" t="s">
        <v>1591</v>
      </c>
      <c r="C440" s="384" t="s">
        <v>1634</v>
      </c>
      <c r="D440" s="384" t="s">
        <v>1982</v>
      </c>
      <c r="E440" s="384"/>
      <c r="F440" s="384"/>
      <c r="G440" s="384"/>
      <c r="H440" s="384"/>
      <c r="I440" s="384"/>
      <c r="J440" s="384"/>
      <c r="K440" s="385" t="s">
        <v>56</v>
      </c>
      <c r="L440" s="386" t="s">
        <v>62</v>
      </c>
      <c r="M440" s="385" t="s">
        <v>124</v>
      </c>
    </row>
    <row r="441" spans="2:13" hidden="1">
      <c r="B441" s="384" t="s">
        <v>1591</v>
      </c>
      <c r="C441" s="384" t="s">
        <v>1634</v>
      </c>
      <c r="D441" s="384" t="s">
        <v>1823</v>
      </c>
      <c r="E441" s="384"/>
      <c r="F441" s="384"/>
      <c r="G441" s="384"/>
      <c r="H441" s="384"/>
      <c r="I441" s="384"/>
      <c r="J441" s="384"/>
      <c r="K441" s="385" t="s">
        <v>56</v>
      </c>
      <c r="L441" s="386" t="s">
        <v>62</v>
      </c>
      <c r="M441" s="385" t="s">
        <v>521</v>
      </c>
    </row>
    <row r="442" spans="2:13" hidden="1">
      <c r="B442" s="384" t="s">
        <v>1591</v>
      </c>
      <c r="C442" s="384" t="s">
        <v>1634</v>
      </c>
      <c r="D442" s="384" t="s">
        <v>1886</v>
      </c>
      <c r="E442" s="384"/>
      <c r="F442" s="384"/>
      <c r="G442" s="384"/>
      <c r="H442" s="384"/>
      <c r="I442" s="384"/>
      <c r="J442" s="384"/>
      <c r="K442" s="385" t="s">
        <v>56</v>
      </c>
      <c r="L442" s="386" t="s">
        <v>62</v>
      </c>
      <c r="M442" s="385" t="s">
        <v>1870</v>
      </c>
    </row>
    <row r="443" spans="2:13" hidden="1">
      <c r="B443" s="384" t="s">
        <v>1591</v>
      </c>
      <c r="C443" s="384" t="s">
        <v>1634</v>
      </c>
      <c r="D443" s="384" t="s">
        <v>1692</v>
      </c>
      <c r="E443" s="384"/>
      <c r="F443" s="384"/>
      <c r="G443" s="384"/>
      <c r="H443" s="384"/>
      <c r="I443" s="384"/>
      <c r="J443" s="384"/>
      <c r="K443" s="385" t="s">
        <v>56</v>
      </c>
      <c r="L443" s="386" t="s">
        <v>62</v>
      </c>
      <c r="M443" s="385" t="s">
        <v>1681</v>
      </c>
    </row>
    <row r="444" spans="2:13" hidden="1">
      <c r="B444" s="384" t="s">
        <v>1591</v>
      </c>
      <c r="C444" s="384" t="s">
        <v>1634</v>
      </c>
      <c r="D444" s="384" t="s">
        <v>1734</v>
      </c>
      <c r="E444" s="384"/>
      <c r="F444" s="384"/>
      <c r="G444" s="384"/>
      <c r="H444" s="384"/>
      <c r="I444" s="384"/>
      <c r="J444" s="384"/>
      <c r="K444" s="385" t="s">
        <v>56</v>
      </c>
      <c r="L444" s="386" t="s">
        <v>62</v>
      </c>
      <c r="M444" s="385" t="s">
        <v>1727</v>
      </c>
    </row>
    <row r="445" spans="2:13" hidden="1">
      <c r="B445" s="384" t="s">
        <v>1591</v>
      </c>
      <c r="C445" s="384" t="s">
        <v>1634</v>
      </c>
      <c r="D445" s="384" t="s">
        <v>1888</v>
      </c>
      <c r="E445" s="384"/>
      <c r="F445" s="384"/>
      <c r="G445" s="384"/>
      <c r="H445" s="384"/>
      <c r="I445" s="384"/>
      <c r="J445" s="384"/>
      <c r="K445" s="385" t="s">
        <v>56</v>
      </c>
      <c r="L445" s="386" t="s">
        <v>62</v>
      </c>
      <c r="M445" s="385" t="s">
        <v>1870</v>
      </c>
    </row>
    <row r="446" spans="2:13" hidden="1">
      <c r="B446" s="384" t="s">
        <v>1591</v>
      </c>
      <c r="C446" s="384" t="s">
        <v>1634</v>
      </c>
      <c r="D446" s="384" t="s">
        <v>1736</v>
      </c>
      <c r="E446" s="384"/>
      <c r="F446" s="384"/>
      <c r="G446" s="384"/>
      <c r="H446" s="384"/>
      <c r="I446" s="384"/>
      <c r="J446" s="384"/>
      <c r="K446" s="385" t="s">
        <v>56</v>
      </c>
      <c r="L446" s="386" t="s">
        <v>62</v>
      </c>
      <c r="M446" s="385" t="s">
        <v>1727</v>
      </c>
    </row>
    <row r="447" spans="2:13" hidden="1">
      <c r="B447" s="384" t="s">
        <v>1591</v>
      </c>
      <c r="C447" s="384" t="s">
        <v>1634</v>
      </c>
      <c r="D447" s="384" t="s">
        <v>1900</v>
      </c>
      <c r="E447" s="384"/>
      <c r="F447" s="384"/>
      <c r="G447" s="384"/>
      <c r="H447" s="384"/>
      <c r="I447" s="384"/>
      <c r="J447" s="384"/>
      <c r="K447" s="385" t="s">
        <v>56</v>
      </c>
      <c r="L447" s="386" t="s">
        <v>62</v>
      </c>
      <c r="M447" s="385" t="s">
        <v>1898</v>
      </c>
    </row>
    <row r="448" spans="2:13" hidden="1">
      <c r="B448" s="384" t="s">
        <v>1591</v>
      </c>
      <c r="C448" s="384" t="s">
        <v>1634</v>
      </c>
      <c r="D448" s="384" t="s">
        <v>1825</v>
      </c>
      <c r="E448" s="384"/>
      <c r="F448" s="384"/>
      <c r="G448" s="384"/>
      <c r="H448" s="384"/>
      <c r="I448" s="384"/>
      <c r="J448" s="384"/>
      <c r="K448" s="385" t="s">
        <v>56</v>
      </c>
      <c r="L448" s="386" t="s">
        <v>62</v>
      </c>
      <c r="M448" s="385" t="s">
        <v>521</v>
      </c>
    </row>
    <row r="449" spans="2:13" hidden="1">
      <c r="B449" s="384" t="s">
        <v>1591</v>
      </c>
      <c r="C449" s="384" t="s">
        <v>1634</v>
      </c>
      <c r="D449" s="384" t="s">
        <v>1984</v>
      </c>
      <c r="E449" s="384"/>
      <c r="F449" s="384"/>
      <c r="G449" s="384"/>
      <c r="H449" s="384"/>
      <c r="I449" s="384"/>
      <c r="J449" s="384"/>
      <c r="K449" s="385" t="s">
        <v>56</v>
      </c>
      <c r="L449" s="386" t="s">
        <v>62</v>
      </c>
      <c r="M449" s="385" t="s">
        <v>124</v>
      </c>
    </row>
    <row r="450" spans="2:13" hidden="1">
      <c r="B450" s="384" t="s">
        <v>1591</v>
      </c>
      <c r="C450" s="384" t="s">
        <v>1634</v>
      </c>
      <c r="D450" s="384" t="s">
        <v>1827</v>
      </c>
      <c r="E450" s="384"/>
      <c r="F450" s="384"/>
      <c r="G450" s="384"/>
      <c r="H450" s="384"/>
      <c r="I450" s="384"/>
      <c r="J450" s="384"/>
      <c r="K450" s="385" t="s">
        <v>56</v>
      </c>
      <c r="L450" s="386" t="s">
        <v>62</v>
      </c>
      <c r="M450" s="385" t="s">
        <v>521</v>
      </c>
    </row>
    <row r="451" spans="2:13" hidden="1">
      <c r="B451" s="384" t="s">
        <v>1591</v>
      </c>
      <c r="C451" s="384" t="s">
        <v>1634</v>
      </c>
      <c r="D451" s="384" t="s">
        <v>1738</v>
      </c>
      <c r="E451" s="384"/>
      <c r="F451" s="384"/>
      <c r="G451" s="384"/>
      <c r="H451" s="384"/>
      <c r="I451" s="384"/>
      <c r="J451" s="384"/>
      <c r="K451" s="385" t="s">
        <v>56</v>
      </c>
      <c r="L451" s="386" t="s">
        <v>62</v>
      </c>
      <c r="M451" s="385" t="s">
        <v>1727</v>
      </c>
    </row>
    <row r="452" spans="2:13" hidden="1">
      <c r="B452" s="384" t="s">
        <v>1591</v>
      </c>
      <c r="C452" s="384" t="s">
        <v>1634</v>
      </c>
      <c r="D452" s="384" t="s">
        <v>1829</v>
      </c>
      <c r="E452" s="384"/>
      <c r="F452" s="384"/>
      <c r="G452" s="384"/>
      <c r="H452" s="384"/>
      <c r="I452" s="384"/>
      <c r="J452" s="384"/>
      <c r="K452" s="385" t="s">
        <v>56</v>
      </c>
      <c r="L452" s="386" t="s">
        <v>62</v>
      </c>
      <c r="M452" s="385" t="s">
        <v>521</v>
      </c>
    </row>
    <row r="453" spans="2:13" hidden="1">
      <c r="B453" s="384" t="s">
        <v>1591</v>
      </c>
      <c r="C453" s="384" t="s">
        <v>1634</v>
      </c>
      <c r="D453" s="384" t="s">
        <v>1694</v>
      </c>
      <c r="E453" s="384"/>
      <c r="F453" s="384"/>
      <c r="G453" s="384"/>
      <c r="H453" s="384"/>
      <c r="I453" s="384"/>
      <c r="J453" s="384"/>
      <c r="K453" s="385" t="s">
        <v>56</v>
      </c>
      <c r="L453" s="386" t="s">
        <v>62</v>
      </c>
      <c r="M453" s="385" t="s">
        <v>1681</v>
      </c>
    </row>
    <row r="454" spans="2:13" hidden="1">
      <c r="B454" s="384" t="s">
        <v>1591</v>
      </c>
      <c r="C454" s="384" t="s">
        <v>1634</v>
      </c>
      <c r="D454" s="384" t="s">
        <v>1986</v>
      </c>
      <c r="E454" s="384"/>
      <c r="F454" s="384"/>
      <c r="G454" s="384"/>
      <c r="H454" s="384"/>
      <c r="I454" s="384"/>
      <c r="J454" s="384"/>
      <c r="K454" s="385" t="s">
        <v>56</v>
      </c>
      <c r="L454" s="386" t="s">
        <v>62</v>
      </c>
      <c r="M454" s="385" t="s">
        <v>124</v>
      </c>
    </row>
    <row r="455" spans="2:13" hidden="1">
      <c r="B455" s="384" t="s">
        <v>1591</v>
      </c>
      <c r="C455" s="384" t="s">
        <v>1639</v>
      </c>
      <c r="D455" s="384" t="s">
        <v>1831</v>
      </c>
      <c r="E455" s="384"/>
      <c r="F455" s="384"/>
      <c r="G455" s="384"/>
      <c r="H455" s="384"/>
      <c r="I455" s="384"/>
      <c r="J455" s="384"/>
      <c r="K455" s="385" t="s">
        <v>56</v>
      </c>
      <c r="L455" s="386" t="s">
        <v>62</v>
      </c>
      <c r="M455" s="385" t="s">
        <v>521</v>
      </c>
    </row>
    <row r="456" spans="2:13" hidden="1">
      <c r="B456" s="384" t="s">
        <v>1591</v>
      </c>
      <c r="C456" s="384" t="s">
        <v>1639</v>
      </c>
      <c r="D456" s="384" t="s">
        <v>1866</v>
      </c>
      <c r="E456" s="384"/>
      <c r="F456" s="384"/>
      <c r="G456" s="384"/>
      <c r="H456" s="384"/>
      <c r="I456" s="384"/>
      <c r="J456" s="384"/>
      <c r="K456" s="385" t="s">
        <v>56</v>
      </c>
      <c r="L456" s="386" t="s">
        <v>62</v>
      </c>
      <c r="M456" s="385" t="s">
        <v>1867</v>
      </c>
    </row>
    <row r="457" spans="2:13" hidden="1">
      <c r="B457" s="384" t="s">
        <v>1591</v>
      </c>
      <c r="C457" s="384" t="s">
        <v>1639</v>
      </c>
      <c r="D457" s="384" t="s">
        <v>1740</v>
      </c>
      <c r="E457" s="384"/>
      <c r="F457" s="384"/>
      <c r="G457" s="384"/>
      <c r="H457" s="384"/>
      <c r="I457" s="384"/>
      <c r="J457" s="384"/>
      <c r="K457" s="385" t="s">
        <v>56</v>
      </c>
      <c r="L457" s="386" t="s">
        <v>62</v>
      </c>
      <c r="M457" s="385" t="s">
        <v>1727</v>
      </c>
    </row>
    <row r="458" spans="2:13" hidden="1">
      <c r="B458" s="384" t="s">
        <v>1591</v>
      </c>
      <c r="C458" s="384" t="s">
        <v>1639</v>
      </c>
      <c r="D458" s="384" t="s">
        <v>1833</v>
      </c>
      <c r="E458" s="384"/>
      <c r="F458" s="384"/>
      <c r="G458" s="384"/>
      <c r="H458" s="384"/>
      <c r="I458" s="384"/>
      <c r="J458" s="384"/>
      <c r="K458" s="385" t="s">
        <v>56</v>
      </c>
      <c r="L458" s="386" t="s">
        <v>62</v>
      </c>
      <c r="M458" s="385" t="s">
        <v>521</v>
      </c>
    </row>
    <row r="459" spans="2:13" hidden="1">
      <c r="B459" s="384" t="s">
        <v>1591</v>
      </c>
      <c r="C459" s="384" t="s">
        <v>1639</v>
      </c>
      <c r="D459" s="384" t="s">
        <v>1988</v>
      </c>
      <c r="E459" s="384"/>
      <c r="F459" s="384"/>
      <c r="G459" s="384"/>
      <c r="H459" s="384"/>
      <c r="I459" s="384"/>
      <c r="J459" s="384"/>
      <c r="K459" s="385" t="s">
        <v>56</v>
      </c>
      <c r="L459" s="386" t="s">
        <v>62</v>
      </c>
      <c r="M459" s="385" t="s">
        <v>124</v>
      </c>
    </row>
    <row r="460" spans="2:13" hidden="1">
      <c r="B460" s="384" t="s">
        <v>1591</v>
      </c>
      <c r="C460" s="384" t="s">
        <v>1639</v>
      </c>
      <c r="D460" s="384" t="s">
        <v>1742</v>
      </c>
      <c r="E460" s="384"/>
      <c r="F460" s="384"/>
      <c r="G460" s="384"/>
      <c r="H460" s="384"/>
      <c r="I460" s="384"/>
      <c r="J460" s="384"/>
      <c r="K460" s="385" t="s">
        <v>56</v>
      </c>
      <c r="L460" s="386" t="s">
        <v>62</v>
      </c>
      <c r="M460" s="385" t="s">
        <v>1727</v>
      </c>
    </row>
    <row r="461" spans="2:13" hidden="1">
      <c r="B461" s="384" t="s">
        <v>1591</v>
      </c>
      <c r="C461" s="384" t="s">
        <v>1639</v>
      </c>
      <c r="D461" s="384" t="s">
        <v>1990</v>
      </c>
      <c r="E461" s="384"/>
      <c r="F461" s="384"/>
      <c r="G461" s="384"/>
      <c r="H461" s="384"/>
      <c r="I461" s="384"/>
      <c r="J461" s="384"/>
      <c r="K461" s="385" t="s">
        <v>56</v>
      </c>
      <c r="L461" s="386" t="s">
        <v>62</v>
      </c>
      <c r="M461" s="385" t="s">
        <v>124</v>
      </c>
    </row>
    <row r="462" spans="2:13" hidden="1">
      <c r="B462" s="384" t="s">
        <v>1591</v>
      </c>
      <c r="C462" s="384" t="s">
        <v>1639</v>
      </c>
      <c r="D462" s="384" t="s">
        <v>1835</v>
      </c>
      <c r="E462" s="384"/>
      <c r="F462" s="384"/>
      <c r="G462" s="384"/>
      <c r="H462" s="384"/>
      <c r="I462" s="384"/>
      <c r="J462" s="384"/>
      <c r="K462" s="385" t="s">
        <v>56</v>
      </c>
      <c r="L462" s="386" t="s">
        <v>62</v>
      </c>
      <c r="M462" s="385" t="s">
        <v>521</v>
      </c>
    </row>
    <row r="463" spans="2:13" hidden="1">
      <c r="B463" s="384" t="s">
        <v>1591</v>
      </c>
      <c r="C463" s="384" t="s">
        <v>1639</v>
      </c>
      <c r="D463" s="384" t="s">
        <v>1992</v>
      </c>
      <c r="E463" s="384"/>
      <c r="F463" s="384"/>
      <c r="G463" s="384"/>
      <c r="H463" s="384"/>
      <c r="I463" s="384"/>
      <c r="J463" s="384"/>
      <c r="K463" s="385" t="s">
        <v>56</v>
      </c>
      <c r="L463" s="386" t="s">
        <v>62</v>
      </c>
      <c r="M463" s="385" t="s">
        <v>124</v>
      </c>
    </row>
    <row r="464" spans="2:13" hidden="1">
      <c r="B464" s="384" t="s">
        <v>1591</v>
      </c>
      <c r="C464" s="384" t="s">
        <v>1639</v>
      </c>
      <c r="D464" s="384" t="s">
        <v>1744</v>
      </c>
      <c r="E464" s="384"/>
      <c r="F464" s="384"/>
      <c r="G464" s="384"/>
      <c r="H464" s="384"/>
      <c r="I464" s="384"/>
      <c r="J464" s="384"/>
      <c r="K464" s="385" t="s">
        <v>56</v>
      </c>
      <c r="L464" s="386" t="s">
        <v>62</v>
      </c>
      <c r="M464" s="385" t="s">
        <v>1727</v>
      </c>
    </row>
    <row r="465" spans="2:13" hidden="1">
      <c r="B465" s="384" t="s">
        <v>1591</v>
      </c>
      <c r="C465" s="384" t="s">
        <v>1639</v>
      </c>
      <c r="D465" s="384" t="s">
        <v>1677</v>
      </c>
      <c r="E465" s="384"/>
      <c r="F465" s="384"/>
      <c r="G465" s="384"/>
      <c r="H465" s="384"/>
      <c r="I465" s="384"/>
      <c r="J465" s="384"/>
      <c r="K465" s="385" t="s">
        <v>56</v>
      </c>
      <c r="L465" s="386" t="s">
        <v>62</v>
      </c>
      <c r="M465" s="385" t="s">
        <v>1672</v>
      </c>
    </row>
    <row r="466" spans="2:13" hidden="1">
      <c r="B466" s="384" t="s">
        <v>1591</v>
      </c>
      <c r="C466" s="384" t="s">
        <v>1639</v>
      </c>
      <c r="D466" s="384" t="s">
        <v>1837</v>
      </c>
      <c r="E466" s="384"/>
      <c r="F466" s="384"/>
      <c r="G466" s="384"/>
      <c r="H466" s="384"/>
      <c r="I466" s="384"/>
      <c r="J466" s="384"/>
      <c r="K466" s="385" t="s">
        <v>56</v>
      </c>
      <c r="L466" s="386" t="s">
        <v>62</v>
      </c>
      <c r="M466" s="385" t="s">
        <v>521</v>
      </c>
    </row>
    <row r="467" spans="2:13" hidden="1">
      <c r="B467" s="384" t="s">
        <v>1591</v>
      </c>
      <c r="C467" s="384" t="s">
        <v>1639</v>
      </c>
      <c r="D467" s="384" t="s">
        <v>1994</v>
      </c>
      <c r="E467" s="384"/>
      <c r="F467" s="384"/>
      <c r="G467" s="384"/>
      <c r="H467" s="384"/>
      <c r="I467" s="384"/>
      <c r="J467" s="384"/>
      <c r="K467" s="385" t="s">
        <v>56</v>
      </c>
      <c r="L467" s="386" t="s">
        <v>62</v>
      </c>
      <c r="M467" s="385" t="s">
        <v>124</v>
      </c>
    </row>
    <row r="468" spans="2:13" hidden="1">
      <c r="B468" s="384" t="s">
        <v>1591</v>
      </c>
      <c r="C468" s="384" t="s">
        <v>1639</v>
      </c>
      <c r="D468" s="384" t="s">
        <v>1996</v>
      </c>
      <c r="E468" s="384"/>
      <c r="F468" s="384"/>
      <c r="G468" s="384"/>
      <c r="H468" s="384"/>
      <c r="I468" s="384"/>
      <c r="J468" s="384"/>
      <c r="K468" s="385" t="s">
        <v>56</v>
      </c>
      <c r="L468" s="386" t="s">
        <v>62</v>
      </c>
      <c r="M468" s="385" t="s">
        <v>124</v>
      </c>
    </row>
    <row r="469" spans="2:13" hidden="1">
      <c r="B469" s="384" t="s">
        <v>1591</v>
      </c>
      <c r="C469" s="384" t="s">
        <v>1639</v>
      </c>
      <c r="D469" s="384" t="s">
        <v>1746</v>
      </c>
      <c r="E469" s="384"/>
      <c r="F469" s="384"/>
      <c r="G469" s="384"/>
      <c r="H469" s="384"/>
      <c r="I469" s="384"/>
      <c r="J469" s="384"/>
      <c r="K469" s="385" t="s">
        <v>56</v>
      </c>
      <c r="L469" s="386" t="s">
        <v>62</v>
      </c>
      <c r="M469" s="385" t="s">
        <v>1727</v>
      </c>
    </row>
    <row r="470" spans="2:13" hidden="1">
      <c r="B470" s="384" t="s">
        <v>1591</v>
      </c>
      <c r="C470" s="384" t="s">
        <v>1639</v>
      </c>
      <c r="D470" s="384" t="s">
        <v>1839</v>
      </c>
      <c r="E470" s="384"/>
      <c r="F470" s="384"/>
      <c r="G470" s="384"/>
      <c r="H470" s="384"/>
      <c r="I470" s="384"/>
      <c r="J470" s="384"/>
      <c r="K470" s="385" t="s">
        <v>56</v>
      </c>
      <c r="L470" s="386" t="s">
        <v>62</v>
      </c>
      <c r="M470" s="385" t="s">
        <v>521</v>
      </c>
    </row>
    <row r="471" spans="2:13" hidden="1">
      <c r="B471" s="384" t="s">
        <v>1591</v>
      </c>
      <c r="C471" s="384" t="s">
        <v>1639</v>
      </c>
      <c r="D471" s="384" t="s">
        <v>1998</v>
      </c>
      <c r="E471" s="384"/>
      <c r="F471" s="384"/>
      <c r="G471" s="384"/>
      <c r="H471" s="384"/>
      <c r="I471" s="384"/>
      <c r="J471" s="384"/>
      <c r="K471" s="385" t="s">
        <v>56</v>
      </c>
      <c r="L471" s="386" t="s">
        <v>62</v>
      </c>
      <c r="M471" s="385" t="s">
        <v>124</v>
      </c>
    </row>
    <row r="472" spans="2:13" hidden="1">
      <c r="B472" s="391" t="s">
        <v>1591</v>
      </c>
      <c r="C472" s="391" t="s">
        <v>1639</v>
      </c>
      <c r="D472" s="391" t="s">
        <v>2000</v>
      </c>
      <c r="E472" s="391"/>
      <c r="F472" s="391"/>
      <c r="G472" s="391"/>
      <c r="H472" s="391"/>
      <c r="I472" s="391"/>
      <c r="J472" s="391"/>
      <c r="K472" s="392" t="s">
        <v>56</v>
      </c>
      <c r="L472" s="393" t="s">
        <v>62</v>
      </c>
      <c r="M472" s="392" t="s">
        <v>124</v>
      </c>
    </row>
    <row r="473" spans="2:13" hidden="1">
      <c r="B473" s="384" t="s">
        <v>1591</v>
      </c>
      <c r="C473" s="384" t="s">
        <v>1711</v>
      </c>
      <c r="D473" s="384" t="s">
        <v>1712</v>
      </c>
      <c r="E473" s="384"/>
      <c r="F473" s="384"/>
      <c r="G473" s="384"/>
      <c r="H473" s="384"/>
      <c r="I473" s="384"/>
      <c r="J473" s="384"/>
      <c r="K473" s="385" t="s">
        <v>56</v>
      </c>
      <c r="L473" s="393" t="s">
        <v>62</v>
      </c>
      <c r="M473" s="385" t="s">
        <v>1698</v>
      </c>
    </row>
    <row r="474" spans="2:13" hidden="1">
      <c r="B474" s="384" t="s">
        <v>1591</v>
      </c>
      <c r="C474" s="384" t="s">
        <v>1711</v>
      </c>
      <c r="D474" s="384" t="s">
        <v>1841</v>
      </c>
      <c r="E474" s="384"/>
      <c r="F474" s="384"/>
      <c r="G474" s="384"/>
      <c r="H474" s="384"/>
      <c r="I474" s="384"/>
      <c r="J474" s="384"/>
      <c r="K474" s="385" t="s">
        <v>56</v>
      </c>
      <c r="L474" s="393" t="s">
        <v>62</v>
      </c>
      <c r="M474" s="385" t="s">
        <v>521</v>
      </c>
    </row>
    <row r="475" spans="2:13" hidden="1">
      <c r="B475" s="384" t="s">
        <v>1591</v>
      </c>
      <c r="C475" s="384" t="s">
        <v>1711</v>
      </c>
      <c r="D475" s="384" t="s">
        <v>1723</v>
      </c>
      <c r="E475" s="384"/>
      <c r="F475" s="384"/>
      <c r="G475" s="384"/>
      <c r="H475" s="384"/>
      <c r="I475" s="384"/>
      <c r="J475" s="384"/>
      <c r="K475" s="385" t="s">
        <v>56</v>
      </c>
      <c r="L475" s="393" t="s">
        <v>62</v>
      </c>
      <c r="M475" s="385" t="s">
        <v>1724</v>
      </c>
    </row>
    <row r="476" spans="2:13" hidden="1">
      <c r="B476" s="384" t="s">
        <v>1591</v>
      </c>
      <c r="C476" s="384" t="s">
        <v>1714</v>
      </c>
      <c r="D476" s="384" t="s">
        <v>1843</v>
      </c>
      <c r="E476" s="384"/>
      <c r="F476" s="384"/>
      <c r="G476" s="384"/>
      <c r="H476" s="384"/>
      <c r="I476" s="384"/>
      <c r="J476" s="384"/>
      <c r="K476" s="385" t="s">
        <v>490</v>
      </c>
      <c r="L476" s="393" t="s">
        <v>62</v>
      </c>
      <c r="M476" s="385" t="s">
        <v>521</v>
      </c>
    </row>
    <row r="477" spans="2:13" hidden="1">
      <c r="B477" s="384" t="s">
        <v>1591</v>
      </c>
      <c r="C477" s="384" t="s">
        <v>1714</v>
      </c>
      <c r="D477" s="384" t="s">
        <v>1715</v>
      </c>
      <c r="E477" s="384"/>
      <c r="F477" s="384"/>
      <c r="G477" s="384"/>
      <c r="H477" s="384"/>
      <c r="I477" s="384"/>
      <c r="J477" s="384"/>
      <c r="K477" s="385" t="s">
        <v>56</v>
      </c>
      <c r="L477" s="393" t="s">
        <v>62</v>
      </c>
      <c r="M477" s="385" t="s">
        <v>1698</v>
      </c>
    </row>
    <row r="478" spans="2:13" hidden="1">
      <c r="B478" s="384" t="s">
        <v>1591</v>
      </c>
      <c r="C478" s="384" t="s">
        <v>1642</v>
      </c>
      <c r="D478" s="384" t="s">
        <v>1845</v>
      </c>
      <c r="E478" s="384"/>
      <c r="F478" s="384"/>
      <c r="G478" s="384"/>
      <c r="H478" s="384"/>
      <c r="I478" s="384"/>
      <c r="J478" s="384"/>
      <c r="K478" s="385" t="s">
        <v>1846</v>
      </c>
      <c r="L478" s="393" t="s">
        <v>62</v>
      </c>
      <c r="M478" s="385" t="s">
        <v>521</v>
      </c>
    </row>
    <row r="479" spans="2:13" hidden="1">
      <c r="B479" s="384" t="s">
        <v>1591</v>
      </c>
      <c r="C479" s="384" t="s">
        <v>1642</v>
      </c>
      <c r="D479" s="384" t="s">
        <v>1643</v>
      </c>
      <c r="E479" s="384"/>
      <c r="F479" s="384"/>
      <c r="G479" s="384"/>
      <c r="H479" s="384"/>
      <c r="I479" s="384"/>
      <c r="J479" s="384"/>
      <c r="K479" s="385" t="s">
        <v>525</v>
      </c>
      <c r="L479" s="393" t="s">
        <v>62</v>
      </c>
      <c r="M479" s="385" t="s">
        <v>123</v>
      </c>
    </row>
    <row r="480" spans="2:13" hidden="1">
      <c r="B480" s="384" t="s">
        <v>1591</v>
      </c>
      <c r="C480" s="384" t="s">
        <v>1645</v>
      </c>
      <c r="D480" s="384" t="s">
        <v>1646</v>
      </c>
      <c r="E480" s="384"/>
      <c r="F480" s="384"/>
      <c r="G480" s="384"/>
      <c r="H480" s="384"/>
      <c r="I480" s="384"/>
      <c r="J480" s="384"/>
      <c r="K480" s="385" t="s">
        <v>372</v>
      </c>
      <c r="L480" s="393" t="s">
        <v>62</v>
      </c>
      <c r="M480" s="151" t="s">
        <v>123</v>
      </c>
    </row>
    <row r="481" spans="2:13" hidden="1">
      <c r="B481" s="384" t="s">
        <v>1591</v>
      </c>
      <c r="C481" s="384" t="s">
        <v>1645</v>
      </c>
      <c r="D481" s="384" t="s">
        <v>1848</v>
      </c>
      <c r="E481" s="384"/>
      <c r="F481" s="384"/>
      <c r="G481" s="384"/>
      <c r="H481" s="384"/>
      <c r="I481" s="384"/>
      <c r="J481" s="384"/>
      <c r="K481" s="385" t="s">
        <v>372</v>
      </c>
      <c r="L481" s="393" t="s">
        <v>62</v>
      </c>
      <c r="M481" s="151" t="s">
        <v>1849</v>
      </c>
    </row>
    <row r="482" spans="2:13" hidden="1">
      <c r="B482" s="384" t="s">
        <v>1591</v>
      </c>
      <c r="C482" s="384" t="s">
        <v>1645</v>
      </c>
      <c r="D482" s="384" t="s">
        <v>1851</v>
      </c>
      <c r="E482" s="384"/>
      <c r="F482" s="384"/>
      <c r="G482" s="384"/>
      <c r="H482" s="384"/>
      <c r="I482" s="384"/>
      <c r="J482" s="384"/>
      <c r="K482" s="385" t="s">
        <v>1852</v>
      </c>
      <c r="L482" s="393" t="s">
        <v>62</v>
      </c>
      <c r="M482" s="151" t="s">
        <v>1853</v>
      </c>
    </row>
    <row r="483" spans="2:13" hidden="1">
      <c r="B483" s="384" t="s">
        <v>1591</v>
      </c>
      <c r="C483" s="384" t="s">
        <v>1890</v>
      </c>
      <c r="D483" s="384" t="s">
        <v>1891</v>
      </c>
      <c r="E483" s="384"/>
      <c r="F483" s="384"/>
      <c r="G483" s="384"/>
      <c r="H483" s="384"/>
      <c r="I483" s="384"/>
      <c r="J483" s="384"/>
      <c r="K483" s="385" t="s">
        <v>56</v>
      </c>
      <c r="L483" s="393" t="s">
        <v>62</v>
      </c>
      <c r="M483" s="385" t="s">
        <v>1870</v>
      </c>
    </row>
    <row r="484" spans="2:13" hidden="1">
      <c r="B484" s="384" t="s">
        <v>5389</v>
      </c>
      <c r="C484" s="72" t="s">
        <v>2433</v>
      </c>
      <c r="D484" s="72" t="s">
        <v>5390</v>
      </c>
      <c r="E484" s="72"/>
      <c r="F484" s="72"/>
      <c r="G484" s="72"/>
      <c r="H484" s="72"/>
      <c r="I484" s="72"/>
      <c r="J484" s="72"/>
      <c r="K484" s="203" t="s">
        <v>420</v>
      </c>
      <c r="L484" s="386" t="s">
        <v>28</v>
      </c>
      <c r="M484" s="203"/>
    </row>
    <row r="485" spans="2:13" hidden="1">
      <c r="B485" s="384" t="s">
        <v>5389</v>
      </c>
      <c r="C485" s="72" t="s">
        <v>2151</v>
      </c>
      <c r="D485" s="72" t="s">
        <v>2332</v>
      </c>
      <c r="E485" s="72"/>
      <c r="F485" s="72"/>
      <c r="G485" s="72"/>
      <c r="H485" s="72"/>
      <c r="I485" s="72"/>
      <c r="J485" s="72"/>
      <c r="K485" s="203" t="s">
        <v>56</v>
      </c>
      <c r="L485" s="386" t="s">
        <v>28</v>
      </c>
      <c r="M485" s="203" t="s">
        <v>120</v>
      </c>
    </row>
    <row r="486" spans="2:13" hidden="1">
      <c r="B486" s="384" t="s">
        <v>5389</v>
      </c>
      <c r="C486" s="72" t="s">
        <v>2151</v>
      </c>
      <c r="D486" s="72" t="s">
        <v>2152</v>
      </c>
      <c r="E486" s="72"/>
      <c r="F486" s="72"/>
      <c r="G486" s="72"/>
      <c r="H486" s="72"/>
      <c r="I486" s="72"/>
      <c r="J486" s="72"/>
      <c r="K486" s="203" t="s">
        <v>56</v>
      </c>
      <c r="L486" s="386" t="s">
        <v>28</v>
      </c>
      <c r="M486" s="203" t="s">
        <v>123</v>
      </c>
    </row>
    <row r="487" spans="2:13" hidden="1">
      <c r="B487" s="384" t="s">
        <v>5389</v>
      </c>
      <c r="C487" s="72" t="s">
        <v>2154</v>
      </c>
      <c r="D487" s="72" t="s">
        <v>2155</v>
      </c>
      <c r="E487" s="72"/>
      <c r="F487" s="72"/>
      <c r="G487" s="72"/>
      <c r="H487" s="72"/>
      <c r="I487" s="72"/>
      <c r="J487" s="72"/>
      <c r="K487" s="203" t="s">
        <v>56</v>
      </c>
      <c r="L487" s="386" t="s">
        <v>28</v>
      </c>
      <c r="M487" s="203" t="s">
        <v>123</v>
      </c>
    </row>
    <row r="488" spans="2:13" hidden="1">
      <c r="B488" s="384" t="s">
        <v>5389</v>
      </c>
      <c r="C488" s="72" t="s">
        <v>2154</v>
      </c>
      <c r="D488" s="72" t="s">
        <v>2334</v>
      </c>
      <c r="E488" s="72"/>
      <c r="F488" s="72"/>
      <c r="G488" s="72"/>
      <c r="H488" s="72"/>
      <c r="I488" s="72"/>
      <c r="J488" s="72"/>
      <c r="K488" s="203" t="s">
        <v>56</v>
      </c>
      <c r="L488" s="386" t="s">
        <v>28</v>
      </c>
      <c r="M488" s="203" t="s">
        <v>120</v>
      </c>
    </row>
    <row r="489" spans="2:13" hidden="1">
      <c r="B489" s="384" t="s">
        <v>5389</v>
      </c>
      <c r="C489" s="72" t="s">
        <v>2154</v>
      </c>
      <c r="D489" s="72" t="s">
        <v>2336</v>
      </c>
      <c r="E489" s="72"/>
      <c r="F489" s="72"/>
      <c r="G489" s="72"/>
      <c r="H489" s="72"/>
      <c r="I489" s="72"/>
      <c r="J489" s="72"/>
      <c r="K489" s="203" t="s">
        <v>56</v>
      </c>
      <c r="L489" s="386" t="s">
        <v>28</v>
      </c>
      <c r="M489" s="203" t="s">
        <v>120</v>
      </c>
    </row>
    <row r="490" spans="2:13" hidden="1">
      <c r="B490" s="384" t="s">
        <v>5389</v>
      </c>
      <c r="C490" s="72" t="s">
        <v>2436</v>
      </c>
      <c r="D490" s="72" t="s">
        <v>2437</v>
      </c>
      <c r="E490" s="72"/>
      <c r="F490" s="72"/>
      <c r="G490" s="72"/>
      <c r="H490" s="72"/>
      <c r="I490" s="72"/>
      <c r="J490" s="72"/>
      <c r="K490" s="203" t="s">
        <v>73</v>
      </c>
      <c r="L490" s="386" t="s">
        <v>28</v>
      </c>
      <c r="M490" s="203"/>
    </row>
    <row r="491" spans="2:13" hidden="1">
      <c r="B491" s="384" t="s">
        <v>5389</v>
      </c>
      <c r="C491" s="72" t="s">
        <v>2362</v>
      </c>
      <c r="D491" s="72" t="s">
        <v>2363</v>
      </c>
      <c r="E491" s="72"/>
      <c r="F491" s="72"/>
      <c r="G491" s="72"/>
      <c r="H491" s="72"/>
      <c r="I491" s="72"/>
      <c r="J491" s="72"/>
      <c r="K491" s="203" t="s">
        <v>56</v>
      </c>
      <c r="L491" s="386" t="s">
        <v>28</v>
      </c>
      <c r="M491" s="203" t="s">
        <v>121</v>
      </c>
    </row>
    <row r="492" spans="2:13" hidden="1">
      <c r="B492" s="384" t="s">
        <v>5389</v>
      </c>
      <c r="C492" s="72" t="s">
        <v>2247</v>
      </c>
      <c r="D492" s="72" t="s">
        <v>2365</v>
      </c>
      <c r="E492" s="72"/>
      <c r="F492" s="72"/>
      <c r="G492" s="72"/>
      <c r="H492" s="72"/>
      <c r="I492" s="72"/>
      <c r="J492" s="72"/>
      <c r="K492" s="203" t="s">
        <v>56</v>
      </c>
      <c r="L492" s="386" t="s">
        <v>28</v>
      </c>
      <c r="M492" s="203" t="s">
        <v>121</v>
      </c>
    </row>
    <row r="493" spans="2:13" hidden="1">
      <c r="B493" s="384" t="s">
        <v>5389</v>
      </c>
      <c r="C493" s="72" t="s">
        <v>2247</v>
      </c>
      <c r="D493" s="72" t="s">
        <v>2349</v>
      </c>
      <c r="E493" s="72"/>
      <c r="F493" s="72"/>
      <c r="G493" s="72"/>
      <c r="H493" s="72"/>
      <c r="I493" s="72"/>
      <c r="J493" s="72"/>
      <c r="K493" s="203" t="s">
        <v>56</v>
      </c>
      <c r="L493" s="386" t="s">
        <v>28</v>
      </c>
      <c r="M493" s="203" t="s">
        <v>2350</v>
      </c>
    </row>
    <row r="494" spans="2:13" hidden="1">
      <c r="B494" s="384" t="s">
        <v>5389</v>
      </c>
      <c r="C494" s="72" t="s">
        <v>2247</v>
      </c>
      <c r="D494" s="72" t="s">
        <v>2248</v>
      </c>
      <c r="E494" s="72"/>
      <c r="F494" s="72"/>
      <c r="G494" s="72"/>
      <c r="H494" s="72"/>
      <c r="I494" s="72"/>
      <c r="J494" s="72"/>
      <c r="K494" s="203" t="s">
        <v>56</v>
      </c>
      <c r="L494" s="386" t="s">
        <v>28</v>
      </c>
      <c r="M494" s="203" t="s">
        <v>1698</v>
      </c>
    </row>
    <row r="495" spans="2:13" hidden="1">
      <c r="B495" s="384" t="s">
        <v>5389</v>
      </c>
      <c r="C495" s="72" t="s">
        <v>2247</v>
      </c>
      <c r="D495" s="72" t="s">
        <v>2367</v>
      </c>
      <c r="E495" s="72"/>
      <c r="F495" s="72"/>
      <c r="G495" s="72"/>
      <c r="H495" s="72"/>
      <c r="I495" s="72"/>
      <c r="J495" s="72"/>
      <c r="K495" s="203" t="s">
        <v>56</v>
      </c>
      <c r="L495" s="386" t="s">
        <v>28</v>
      </c>
      <c r="M495" s="203" t="s">
        <v>121</v>
      </c>
    </row>
    <row r="496" spans="2:13" hidden="1">
      <c r="B496" s="384" t="s">
        <v>5389</v>
      </c>
      <c r="C496" s="72" t="s">
        <v>2212</v>
      </c>
      <c r="D496" s="72" t="s">
        <v>2369</v>
      </c>
      <c r="E496" s="72"/>
      <c r="F496" s="72"/>
      <c r="G496" s="72"/>
      <c r="H496" s="72"/>
      <c r="I496" s="72"/>
      <c r="J496" s="72"/>
      <c r="K496" s="203" t="s">
        <v>56</v>
      </c>
      <c r="L496" s="386" t="s">
        <v>28</v>
      </c>
      <c r="M496" s="203" t="s">
        <v>121</v>
      </c>
    </row>
    <row r="497" spans="2:13" hidden="1">
      <c r="B497" s="384" t="s">
        <v>5389</v>
      </c>
      <c r="C497" s="72" t="s">
        <v>2212</v>
      </c>
      <c r="D497" s="72" t="s">
        <v>2250</v>
      </c>
      <c r="E497" s="72"/>
      <c r="F497" s="72"/>
      <c r="G497" s="72"/>
      <c r="H497" s="72"/>
      <c r="I497" s="72"/>
      <c r="J497" s="72"/>
      <c r="K497" s="203" t="s">
        <v>56</v>
      </c>
      <c r="L497" s="386" t="s">
        <v>28</v>
      </c>
      <c r="M497" s="203" t="s">
        <v>1698</v>
      </c>
    </row>
    <row r="498" spans="2:13" hidden="1">
      <c r="B498" s="384" t="s">
        <v>5389</v>
      </c>
      <c r="C498" s="72" t="s">
        <v>2212</v>
      </c>
      <c r="D498" s="72" t="s">
        <v>2252</v>
      </c>
      <c r="E498" s="72"/>
      <c r="F498" s="72"/>
      <c r="G498" s="72"/>
      <c r="H498" s="72"/>
      <c r="I498" s="72"/>
      <c r="J498" s="72"/>
      <c r="K498" s="203" t="s">
        <v>56</v>
      </c>
      <c r="L498" s="386" t="s">
        <v>28</v>
      </c>
      <c r="M498" s="203" t="s">
        <v>1698</v>
      </c>
    </row>
    <row r="499" spans="2:13" hidden="1">
      <c r="B499" s="384" t="s">
        <v>5389</v>
      </c>
      <c r="C499" s="72" t="s">
        <v>2212</v>
      </c>
      <c r="D499" s="72" t="s">
        <v>2213</v>
      </c>
      <c r="E499" s="72"/>
      <c r="F499" s="72"/>
      <c r="G499" s="72"/>
      <c r="H499" s="72"/>
      <c r="I499" s="72"/>
      <c r="J499" s="72"/>
      <c r="K499" s="203" t="s">
        <v>56</v>
      </c>
      <c r="L499" s="386" t="s">
        <v>28</v>
      </c>
      <c r="M499" s="203" t="s">
        <v>2214</v>
      </c>
    </row>
    <row r="500" spans="2:13" hidden="1">
      <c r="B500" s="384" t="s">
        <v>5389</v>
      </c>
      <c r="C500" s="72" t="s">
        <v>2212</v>
      </c>
      <c r="D500" s="72" t="s">
        <v>2216</v>
      </c>
      <c r="E500" s="72"/>
      <c r="F500" s="72"/>
      <c r="G500" s="72"/>
      <c r="H500" s="72"/>
      <c r="I500" s="72"/>
      <c r="J500" s="72"/>
      <c r="K500" s="203" t="s">
        <v>56</v>
      </c>
      <c r="L500" s="386" t="s">
        <v>28</v>
      </c>
      <c r="M500" s="203" t="s">
        <v>2214</v>
      </c>
    </row>
    <row r="501" spans="2:13" hidden="1">
      <c r="B501" s="384" t="s">
        <v>5389</v>
      </c>
      <c r="C501" s="72" t="s">
        <v>2212</v>
      </c>
      <c r="D501" s="72" t="s">
        <v>2254</v>
      </c>
      <c r="E501" s="72"/>
      <c r="F501" s="72"/>
      <c r="G501" s="72"/>
      <c r="H501" s="72"/>
      <c r="I501" s="72"/>
      <c r="J501" s="72"/>
      <c r="K501" s="203" t="s">
        <v>56</v>
      </c>
      <c r="L501" s="386" t="s">
        <v>28</v>
      </c>
      <c r="M501" s="203" t="s">
        <v>1698</v>
      </c>
    </row>
    <row r="502" spans="2:13" hidden="1">
      <c r="B502" s="384" t="s">
        <v>5389</v>
      </c>
      <c r="C502" s="72" t="s">
        <v>2256</v>
      </c>
      <c r="D502" s="72" t="s">
        <v>2257</v>
      </c>
      <c r="E502" s="72"/>
      <c r="F502" s="72"/>
      <c r="G502" s="72"/>
      <c r="H502" s="72"/>
      <c r="I502" s="72"/>
      <c r="J502" s="72"/>
      <c r="K502" s="203" t="s">
        <v>56</v>
      </c>
      <c r="L502" s="386" t="s">
        <v>28</v>
      </c>
      <c r="M502" s="203" t="s">
        <v>1698</v>
      </c>
    </row>
    <row r="503" spans="2:13" hidden="1">
      <c r="B503" s="384" t="s">
        <v>5389</v>
      </c>
      <c r="C503" s="72" t="s">
        <v>2256</v>
      </c>
      <c r="D503" s="72" t="s">
        <v>2259</v>
      </c>
      <c r="E503" s="72"/>
      <c r="F503" s="72"/>
      <c r="G503" s="72"/>
      <c r="H503" s="72"/>
      <c r="I503" s="72"/>
      <c r="J503" s="72"/>
      <c r="K503" s="203" t="s">
        <v>56</v>
      </c>
      <c r="L503" s="386" t="s">
        <v>28</v>
      </c>
      <c r="M503" s="203" t="s">
        <v>1698</v>
      </c>
    </row>
    <row r="504" spans="2:13" hidden="1">
      <c r="B504" s="384" t="s">
        <v>5389</v>
      </c>
      <c r="C504" s="72" t="s">
        <v>2256</v>
      </c>
      <c r="D504" s="72" t="s">
        <v>2371</v>
      </c>
      <c r="E504" s="72"/>
      <c r="F504" s="72"/>
      <c r="G504" s="72"/>
      <c r="H504" s="72"/>
      <c r="I504" s="72"/>
      <c r="J504" s="72"/>
      <c r="K504" s="203" t="s">
        <v>56</v>
      </c>
      <c r="L504" s="386" t="s">
        <v>28</v>
      </c>
      <c r="M504" s="203" t="s">
        <v>121</v>
      </c>
    </row>
    <row r="505" spans="2:13" hidden="1">
      <c r="B505" s="384" t="s">
        <v>5389</v>
      </c>
      <c r="C505" s="72" t="s">
        <v>2256</v>
      </c>
      <c r="D505" s="72" t="s">
        <v>2261</v>
      </c>
      <c r="E505" s="72"/>
      <c r="F505" s="72"/>
      <c r="G505" s="72"/>
      <c r="H505" s="72"/>
      <c r="I505" s="72"/>
      <c r="J505" s="72"/>
      <c r="K505" s="203" t="s">
        <v>56</v>
      </c>
      <c r="L505" s="386" t="s">
        <v>28</v>
      </c>
      <c r="M505" s="203" t="s">
        <v>1698</v>
      </c>
    </row>
    <row r="506" spans="2:13" hidden="1">
      <c r="B506" s="384" t="s">
        <v>5389</v>
      </c>
      <c r="C506" s="72" t="s">
        <v>2256</v>
      </c>
      <c r="D506" s="72" t="s">
        <v>2263</v>
      </c>
      <c r="E506" s="72"/>
      <c r="F506" s="72"/>
      <c r="G506" s="72"/>
      <c r="H506" s="72"/>
      <c r="I506" s="72"/>
      <c r="J506" s="72"/>
      <c r="K506" s="203" t="s">
        <v>56</v>
      </c>
      <c r="L506" s="386" t="s">
        <v>28</v>
      </c>
      <c r="M506" s="203" t="s">
        <v>1698</v>
      </c>
    </row>
    <row r="507" spans="2:13" hidden="1">
      <c r="B507" s="384" t="s">
        <v>5389</v>
      </c>
      <c r="C507" s="72" t="s">
        <v>2174</v>
      </c>
      <c r="D507" s="72" t="s">
        <v>2175</v>
      </c>
      <c r="E507" s="72"/>
      <c r="F507" s="72"/>
      <c r="G507" s="72"/>
      <c r="H507" s="72"/>
      <c r="I507" s="72"/>
      <c r="J507" s="72"/>
      <c r="K507" s="203" t="s">
        <v>56</v>
      </c>
      <c r="L507" s="386" t="s">
        <v>28</v>
      </c>
      <c r="M507" s="203" t="s">
        <v>413</v>
      </c>
    </row>
    <row r="508" spans="2:13" hidden="1">
      <c r="B508" s="384" t="s">
        <v>5389</v>
      </c>
      <c r="C508" s="72" t="s">
        <v>2177</v>
      </c>
      <c r="D508" s="72" t="s">
        <v>2178</v>
      </c>
      <c r="E508" s="72"/>
      <c r="F508" s="72"/>
      <c r="G508" s="72"/>
      <c r="H508" s="72"/>
      <c r="I508" s="72"/>
      <c r="J508" s="72"/>
      <c r="K508" s="203" t="s">
        <v>56</v>
      </c>
      <c r="L508" s="386" t="s">
        <v>28</v>
      </c>
      <c r="M508" s="203" t="s">
        <v>413</v>
      </c>
    </row>
    <row r="509" spans="2:13" hidden="1">
      <c r="B509" s="384" t="s">
        <v>5389</v>
      </c>
      <c r="C509" s="72" t="s">
        <v>2177</v>
      </c>
      <c r="D509" s="72" t="s">
        <v>2338</v>
      </c>
      <c r="E509" s="72"/>
      <c r="F509" s="72"/>
      <c r="G509" s="72"/>
      <c r="H509" s="72"/>
      <c r="I509" s="72"/>
      <c r="J509" s="72"/>
      <c r="K509" s="203" t="s">
        <v>2339</v>
      </c>
      <c r="L509" s="386" t="s">
        <v>28</v>
      </c>
      <c r="M509" s="203" t="s">
        <v>120</v>
      </c>
    </row>
    <row r="510" spans="2:13" hidden="1">
      <c r="B510" s="384" t="s">
        <v>5389</v>
      </c>
      <c r="C510" s="72" t="s">
        <v>2177</v>
      </c>
      <c r="D510" s="72" t="s">
        <v>2341</v>
      </c>
      <c r="E510" s="72"/>
      <c r="F510" s="72"/>
      <c r="G510" s="72"/>
      <c r="H510" s="72"/>
      <c r="I510" s="72"/>
      <c r="J510" s="72"/>
      <c r="K510" s="203" t="s">
        <v>56</v>
      </c>
      <c r="L510" s="386" t="s">
        <v>28</v>
      </c>
      <c r="M510" s="203" t="s">
        <v>120</v>
      </c>
    </row>
    <row r="511" spans="2:13" hidden="1">
      <c r="B511" s="384" t="s">
        <v>5389</v>
      </c>
      <c r="C511" s="72" t="s">
        <v>2177</v>
      </c>
      <c r="D511" s="72" t="s">
        <v>2180</v>
      </c>
      <c r="E511" s="72"/>
      <c r="F511" s="72"/>
      <c r="G511" s="72"/>
      <c r="H511" s="72"/>
      <c r="I511" s="72"/>
      <c r="J511" s="72"/>
      <c r="K511" s="203" t="s">
        <v>56</v>
      </c>
      <c r="L511" s="386" t="s">
        <v>28</v>
      </c>
      <c r="M511" s="203" t="s">
        <v>413</v>
      </c>
    </row>
    <row r="512" spans="2:13" hidden="1">
      <c r="B512" s="384" t="s">
        <v>5389</v>
      </c>
      <c r="C512" s="72" t="s">
        <v>2177</v>
      </c>
      <c r="D512" s="72" t="s">
        <v>2182</v>
      </c>
      <c r="E512" s="72"/>
      <c r="F512" s="72"/>
      <c r="G512" s="72"/>
      <c r="H512" s="72"/>
      <c r="I512" s="72"/>
      <c r="J512" s="72"/>
      <c r="K512" s="203" t="s">
        <v>56</v>
      </c>
      <c r="L512" s="386" t="s">
        <v>28</v>
      </c>
      <c r="M512" s="203" t="s">
        <v>413</v>
      </c>
    </row>
    <row r="513" spans="2:13" hidden="1">
      <c r="B513" s="384" t="s">
        <v>5389</v>
      </c>
      <c r="C513" s="72" t="s">
        <v>2184</v>
      </c>
      <c r="D513" s="72" t="s">
        <v>2185</v>
      </c>
      <c r="E513" s="72"/>
      <c r="F513" s="72"/>
      <c r="G513" s="72"/>
      <c r="H513" s="72"/>
      <c r="I513" s="72"/>
      <c r="J513" s="72"/>
      <c r="K513" s="203" t="s">
        <v>56</v>
      </c>
      <c r="L513" s="386" t="s">
        <v>30</v>
      </c>
      <c r="M513" s="203" t="s">
        <v>413</v>
      </c>
    </row>
    <row r="514" spans="2:13" hidden="1">
      <c r="B514" s="384" t="s">
        <v>5389</v>
      </c>
      <c r="C514" s="72" t="s">
        <v>2187</v>
      </c>
      <c r="D514" s="72" t="s">
        <v>2343</v>
      </c>
      <c r="E514" s="72"/>
      <c r="F514" s="72"/>
      <c r="G514" s="72"/>
      <c r="H514" s="72"/>
      <c r="I514" s="72"/>
      <c r="J514" s="72"/>
      <c r="K514" s="203" t="s">
        <v>56</v>
      </c>
      <c r="L514" s="386" t="s">
        <v>30</v>
      </c>
      <c r="M514" s="203" t="s">
        <v>120</v>
      </c>
    </row>
    <row r="515" spans="2:13" hidden="1">
      <c r="B515" s="384" t="s">
        <v>5389</v>
      </c>
      <c r="C515" s="72" t="s">
        <v>2187</v>
      </c>
      <c r="D515" s="72" t="s">
        <v>2188</v>
      </c>
      <c r="E515" s="72"/>
      <c r="F515" s="72"/>
      <c r="G515" s="72"/>
      <c r="H515" s="72"/>
      <c r="I515" s="72"/>
      <c r="J515" s="72"/>
      <c r="K515" s="203" t="s">
        <v>56</v>
      </c>
      <c r="L515" s="386" t="s">
        <v>30</v>
      </c>
      <c r="M515" s="203" t="s">
        <v>413</v>
      </c>
    </row>
    <row r="516" spans="2:13" hidden="1">
      <c r="B516" s="384" t="s">
        <v>5389</v>
      </c>
      <c r="C516" s="72" t="s">
        <v>2187</v>
      </c>
      <c r="D516" s="72" t="s">
        <v>2190</v>
      </c>
      <c r="E516" s="72"/>
      <c r="F516" s="72"/>
      <c r="G516" s="72"/>
      <c r="H516" s="72"/>
      <c r="I516" s="72"/>
      <c r="J516" s="72"/>
      <c r="K516" s="203" t="s">
        <v>56</v>
      </c>
      <c r="L516" s="386" t="s">
        <v>30</v>
      </c>
      <c r="M516" s="203" t="s">
        <v>413</v>
      </c>
    </row>
    <row r="517" spans="2:13" hidden="1">
      <c r="B517" s="384" t="s">
        <v>5389</v>
      </c>
      <c r="C517" s="72" t="s">
        <v>2192</v>
      </c>
      <c r="D517" s="72" t="s">
        <v>2345</v>
      </c>
      <c r="E517" s="72"/>
      <c r="F517" s="72"/>
      <c r="G517" s="72"/>
      <c r="H517" s="72"/>
      <c r="I517" s="72"/>
      <c r="J517" s="72"/>
      <c r="K517" s="203" t="s">
        <v>56</v>
      </c>
      <c r="L517" s="386" t="s">
        <v>30</v>
      </c>
      <c r="M517" s="203" t="s">
        <v>120</v>
      </c>
    </row>
    <row r="518" spans="2:13" hidden="1">
      <c r="B518" s="384" t="s">
        <v>5389</v>
      </c>
      <c r="C518" s="72" t="s">
        <v>2192</v>
      </c>
      <c r="D518" s="72" t="s">
        <v>2193</v>
      </c>
      <c r="E518" s="72"/>
      <c r="F518" s="72"/>
      <c r="G518" s="72"/>
      <c r="H518" s="72"/>
      <c r="I518" s="72"/>
      <c r="J518" s="72"/>
      <c r="K518" s="203" t="s">
        <v>56</v>
      </c>
      <c r="L518" s="386" t="s">
        <v>30</v>
      </c>
      <c r="M518" s="203" t="s">
        <v>413</v>
      </c>
    </row>
    <row r="519" spans="2:13" hidden="1">
      <c r="B519" s="384" t="s">
        <v>5389</v>
      </c>
      <c r="C519" s="72" t="s">
        <v>2166</v>
      </c>
      <c r="D519" s="72" t="s">
        <v>2195</v>
      </c>
      <c r="E519" s="72"/>
      <c r="F519" s="72"/>
      <c r="G519" s="72"/>
      <c r="H519" s="72"/>
      <c r="I519" s="72"/>
      <c r="J519" s="72"/>
      <c r="K519" s="203" t="s">
        <v>56</v>
      </c>
      <c r="L519" s="386" t="s">
        <v>30</v>
      </c>
      <c r="M519" s="203" t="s">
        <v>413</v>
      </c>
    </row>
    <row r="520" spans="2:13" hidden="1">
      <c r="B520" s="384" t="s">
        <v>5389</v>
      </c>
      <c r="C520" s="72" t="s">
        <v>2166</v>
      </c>
      <c r="D520" s="72" t="s">
        <v>2197</v>
      </c>
      <c r="E520" s="72"/>
      <c r="F520" s="72"/>
      <c r="G520" s="72"/>
      <c r="H520" s="72"/>
      <c r="I520" s="72"/>
      <c r="J520" s="72"/>
      <c r="K520" s="203" t="s">
        <v>56</v>
      </c>
      <c r="L520" s="386" t="s">
        <v>30</v>
      </c>
      <c r="M520" s="203" t="s">
        <v>413</v>
      </c>
    </row>
    <row r="521" spans="2:13" hidden="1">
      <c r="B521" s="384" t="s">
        <v>5389</v>
      </c>
      <c r="C521" s="72" t="s">
        <v>2166</v>
      </c>
      <c r="D521" s="72" t="s">
        <v>2199</v>
      </c>
      <c r="E521" s="72"/>
      <c r="F521" s="72"/>
      <c r="G521" s="72"/>
      <c r="H521" s="72"/>
      <c r="I521" s="72"/>
      <c r="J521" s="72"/>
      <c r="K521" s="203" t="s">
        <v>56</v>
      </c>
      <c r="L521" s="386" t="s">
        <v>30</v>
      </c>
      <c r="M521" s="203" t="s">
        <v>413</v>
      </c>
    </row>
    <row r="522" spans="2:13" hidden="1">
      <c r="B522" s="384" t="s">
        <v>5389</v>
      </c>
      <c r="C522" s="72" t="s">
        <v>2166</v>
      </c>
      <c r="D522" s="72" t="s">
        <v>2201</v>
      </c>
      <c r="E522" s="72"/>
      <c r="F522" s="72"/>
      <c r="G522" s="72"/>
      <c r="H522" s="72"/>
      <c r="I522" s="72"/>
      <c r="J522" s="72"/>
      <c r="K522" s="203" t="s">
        <v>56</v>
      </c>
      <c r="L522" s="386" t="s">
        <v>30</v>
      </c>
      <c r="M522" s="203" t="s">
        <v>413</v>
      </c>
    </row>
    <row r="523" spans="2:13" hidden="1">
      <c r="B523" s="384" t="s">
        <v>5389</v>
      </c>
      <c r="C523" s="72" t="s">
        <v>2223</v>
      </c>
      <c r="D523" s="72" t="s">
        <v>2375</v>
      </c>
      <c r="E523" s="72"/>
      <c r="F523" s="72"/>
      <c r="G523" s="72"/>
      <c r="H523" s="72"/>
      <c r="I523" s="72"/>
      <c r="J523" s="72"/>
      <c r="K523" s="203" t="s">
        <v>56</v>
      </c>
      <c r="L523" s="386" t="s">
        <v>28</v>
      </c>
      <c r="M523" s="203" t="s">
        <v>124</v>
      </c>
    </row>
    <row r="524" spans="2:13" hidden="1">
      <c r="B524" s="384" t="s">
        <v>5389</v>
      </c>
      <c r="C524" s="72" t="s">
        <v>2223</v>
      </c>
      <c r="D524" s="72" t="s">
        <v>2272</v>
      </c>
      <c r="E524" s="72"/>
      <c r="F524" s="72"/>
      <c r="G524" s="72"/>
      <c r="H524" s="72"/>
      <c r="I524" s="72"/>
      <c r="J524" s="72"/>
      <c r="K524" s="203" t="s">
        <v>56</v>
      </c>
      <c r="L524" s="386" t="s">
        <v>28</v>
      </c>
      <c r="M524" s="203" t="s">
        <v>521</v>
      </c>
    </row>
    <row r="525" spans="2:13" hidden="1">
      <c r="B525" s="384" t="s">
        <v>5389</v>
      </c>
      <c r="C525" s="72" t="s">
        <v>2223</v>
      </c>
      <c r="D525" s="72" t="s">
        <v>2377</v>
      </c>
      <c r="E525" s="72"/>
      <c r="F525" s="72"/>
      <c r="G525" s="72"/>
      <c r="H525" s="72"/>
      <c r="I525" s="72"/>
      <c r="J525" s="72"/>
      <c r="K525" s="203" t="s">
        <v>56</v>
      </c>
      <c r="L525" s="386" t="s">
        <v>28</v>
      </c>
      <c r="M525" s="203" t="s">
        <v>124</v>
      </c>
    </row>
    <row r="526" spans="2:13" hidden="1">
      <c r="B526" s="384" t="s">
        <v>5389</v>
      </c>
      <c r="C526" s="72" t="s">
        <v>2223</v>
      </c>
      <c r="D526" s="72" t="s">
        <v>2379</v>
      </c>
      <c r="E526" s="72"/>
      <c r="F526" s="72"/>
      <c r="G526" s="72"/>
      <c r="H526" s="72"/>
      <c r="I526" s="72"/>
      <c r="J526" s="72"/>
      <c r="K526" s="203" t="s">
        <v>56</v>
      </c>
      <c r="L526" s="386" t="s">
        <v>28</v>
      </c>
      <c r="M526" s="203" t="s">
        <v>124</v>
      </c>
    </row>
    <row r="527" spans="2:13" hidden="1">
      <c r="B527" s="384" t="s">
        <v>5389</v>
      </c>
      <c r="C527" s="72" t="s">
        <v>2223</v>
      </c>
      <c r="D527" s="72" t="s">
        <v>2381</v>
      </c>
      <c r="E527" s="72"/>
      <c r="F527" s="72"/>
      <c r="G527" s="72"/>
      <c r="H527" s="72"/>
      <c r="I527" s="72"/>
      <c r="J527" s="72"/>
      <c r="K527" s="203" t="s">
        <v>56</v>
      </c>
      <c r="L527" s="386" t="s">
        <v>28</v>
      </c>
      <c r="M527" s="203" t="s">
        <v>124</v>
      </c>
    </row>
    <row r="528" spans="2:13" hidden="1">
      <c r="B528" s="384" t="s">
        <v>5389</v>
      </c>
      <c r="C528" s="72" t="s">
        <v>2223</v>
      </c>
      <c r="D528" s="72" t="s">
        <v>2383</v>
      </c>
      <c r="E528" s="72"/>
      <c r="F528" s="72"/>
      <c r="G528" s="72"/>
      <c r="H528" s="72"/>
      <c r="I528" s="72"/>
      <c r="J528" s="72"/>
      <c r="K528" s="203" t="s">
        <v>56</v>
      </c>
      <c r="L528" s="386" t="s">
        <v>28</v>
      </c>
      <c r="M528" s="203" t="s">
        <v>124</v>
      </c>
    </row>
    <row r="529" spans="2:13" hidden="1">
      <c r="B529" s="384" t="s">
        <v>5389</v>
      </c>
      <c r="C529" s="72" t="s">
        <v>2223</v>
      </c>
      <c r="D529" s="72" t="s">
        <v>2385</v>
      </c>
      <c r="E529" s="72"/>
      <c r="F529" s="72"/>
      <c r="G529" s="72"/>
      <c r="H529" s="72"/>
      <c r="I529" s="72"/>
      <c r="J529" s="72"/>
      <c r="K529" s="203" t="s">
        <v>56</v>
      </c>
      <c r="L529" s="386" t="s">
        <v>28</v>
      </c>
      <c r="M529" s="203" t="s">
        <v>124</v>
      </c>
    </row>
    <row r="530" spans="2:13" hidden="1">
      <c r="B530" s="384" t="s">
        <v>5389</v>
      </c>
      <c r="C530" s="72" t="s">
        <v>2223</v>
      </c>
      <c r="D530" s="72" t="s">
        <v>2387</v>
      </c>
      <c r="E530" s="72"/>
      <c r="F530" s="72"/>
      <c r="G530" s="72"/>
      <c r="H530" s="72"/>
      <c r="I530" s="72"/>
      <c r="J530" s="72"/>
      <c r="K530" s="203" t="s">
        <v>56</v>
      </c>
      <c r="L530" s="386" t="s">
        <v>28</v>
      </c>
      <c r="M530" s="203" t="s">
        <v>124</v>
      </c>
    </row>
    <row r="531" spans="2:13" hidden="1">
      <c r="B531" s="384" t="s">
        <v>5389</v>
      </c>
      <c r="C531" s="72" t="s">
        <v>2223</v>
      </c>
      <c r="D531" s="72" t="s">
        <v>2274</v>
      </c>
      <c r="E531" s="72"/>
      <c r="F531" s="72"/>
      <c r="G531" s="72"/>
      <c r="H531" s="72"/>
      <c r="I531" s="72"/>
      <c r="J531" s="72"/>
      <c r="K531" s="203" t="s">
        <v>56</v>
      </c>
      <c r="L531" s="386" t="s">
        <v>28</v>
      </c>
      <c r="M531" s="203" t="s">
        <v>521</v>
      </c>
    </row>
    <row r="532" spans="2:13" hidden="1">
      <c r="B532" s="384" t="s">
        <v>5389</v>
      </c>
      <c r="C532" s="72" t="s">
        <v>2223</v>
      </c>
      <c r="D532" s="72" t="s">
        <v>2224</v>
      </c>
      <c r="E532" s="72"/>
      <c r="F532" s="72"/>
      <c r="G532" s="72"/>
      <c r="H532" s="72"/>
      <c r="I532" s="72"/>
      <c r="J532" s="72"/>
      <c r="K532" s="203" t="s">
        <v>56</v>
      </c>
      <c r="L532" s="386" t="s">
        <v>28</v>
      </c>
      <c r="M532" s="203" t="s">
        <v>1681</v>
      </c>
    </row>
    <row r="533" spans="2:13" hidden="1">
      <c r="B533" s="384" t="s">
        <v>5389</v>
      </c>
      <c r="C533" s="72" t="s">
        <v>2223</v>
      </c>
      <c r="D533" s="72" t="s">
        <v>2389</v>
      </c>
      <c r="E533" s="72"/>
      <c r="F533" s="72"/>
      <c r="G533" s="72"/>
      <c r="H533" s="72"/>
      <c r="I533" s="72"/>
      <c r="J533" s="72"/>
      <c r="K533" s="203" t="s">
        <v>56</v>
      </c>
      <c r="L533" s="386" t="s">
        <v>28</v>
      </c>
      <c r="M533" s="203" t="s">
        <v>124</v>
      </c>
    </row>
    <row r="534" spans="2:13" hidden="1">
      <c r="B534" s="384" t="s">
        <v>5389</v>
      </c>
      <c r="C534" s="72" t="s">
        <v>2223</v>
      </c>
      <c r="D534" s="72" t="s">
        <v>2276</v>
      </c>
      <c r="E534" s="72"/>
      <c r="F534" s="72"/>
      <c r="G534" s="72"/>
      <c r="H534" s="72"/>
      <c r="I534" s="72"/>
      <c r="J534" s="72"/>
      <c r="K534" s="203" t="s">
        <v>56</v>
      </c>
      <c r="L534" s="386" t="s">
        <v>28</v>
      </c>
      <c r="M534" s="203" t="s">
        <v>521</v>
      </c>
    </row>
    <row r="535" spans="2:13" hidden="1">
      <c r="B535" s="384" t="s">
        <v>5389</v>
      </c>
      <c r="C535" s="72" t="s">
        <v>2223</v>
      </c>
      <c r="D535" s="72" t="s">
        <v>2278</v>
      </c>
      <c r="E535" s="72"/>
      <c r="F535" s="72"/>
      <c r="G535" s="72"/>
      <c r="H535" s="72"/>
      <c r="I535" s="72"/>
      <c r="J535" s="72"/>
      <c r="K535" s="203" t="s">
        <v>56</v>
      </c>
      <c r="L535" s="386" t="s">
        <v>28</v>
      </c>
      <c r="M535" s="203" t="s">
        <v>521</v>
      </c>
    </row>
    <row r="536" spans="2:13" hidden="1">
      <c r="B536" s="384" t="s">
        <v>5389</v>
      </c>
      <c r="C536" s="72" t="s">
        <v>2280</v>
      </c>
      <c r="D536" s="72" t="s">
        <v>5391</v>
      </c>
      <c r="E536" s="72"/>
      <c r="F536" s="72"/>
      <c r="G536" s="72"/>
      <c r="H536" s="72"/>
      <c r="I536" s="72"/>
      <c r="J536" s="72"/>
      <c r="K536" s="203" t="s">
        <v>56</v>
      </c>
      <c r="L536" s="386" t="s">
        <v>28</v>
      </c>
      <c r="M536" s="203" t="s">
        <v>124</v>
      </c>
    </row>
    <row r="537" spans="2:13" hidden="1">
      <c r="B537" s="384" t="s">
        <v>5389</v>
      </c>
      <c r="C537" s="72" t="s">
        <v>2280</v>
      </c>
      <c r="D537" s="72" t="s">
        <v>5392</v>
      </c>
      <c r="E537" s="72"/>
      <c r="F537" s="72"/>
      <c r="G537" s="72"/>
      <c r="H537" s="72"/>
      <c r="I537" s="72"/>
      <c r="J537" s="72"/>
      <c r="K537" s="203" t="s">
        <v>56</v>
      </c>
      <c r="L537" s="386" t="s">
        <v>28</v>
      </c>
      <c r="M537" s="203" t="s">
        <v>521</v>
      </c>
    </row>
    <row r="538" spans="2:13" hidden="1">
      <c r="B538" s="384" t="s">
        <v>5389</v>
      </c>
      <c r="C538" s="72" t="s">
        <v>2280</v>
      </c>
      <c r="D538" s="72" t="s">
        <v>5393</v>
      </c>
      <c r="E538" s="72"/>
      <c r="F538" s="72"/>
      <c r="G538" s="72"/>
      <c r="H538" s="72"/>
      <c r="I538" s="72"/>
      <c r="J538" s="72"/>
      <c r="K538" s="203" t="s">
        <v>56</v>
      </c>
      <c r="L538" s="386" t="s">
        <v>28</v>
      </c>
      <c r="M538" s="203" t="s">
        <v>124</v>
      </c>
    </row>
    <row r="539" spans="2:13" hidden="1">
      <c r="B539" s="384" t="s">
        <v>5389</v>
      </c>
      <c r="C539" s="72" t="s">
        <v>2280</v>
      </c>
      <c r="D539" s="72" t="s">
        <v>5394</v>
      </c>
      <c r="E539" s="72"/>
      <c r="F539" s="72"/>
      <c r="G539" s="72"/>
      <c r="H539" s="72"/>
      <c r="I539" s="72"/>
      <c r="J539" s="72"/>
      <c r="K539" s="203" t="s">
        <v>56</v>
      </c>
      <c r="L539" s="386" t="s">
        <v>28</v>
      </c>
      <c r="M539" s="203" t="s">
        <v>1870</v>
      </c>
    </row>
    <row r="540" spans="2:13" hidden="1">
      <c r="B540" s="384" t="s">
        <v>5389</v>
      </c>
      <c r="C540" s="72" t="s">
        <v>2280</v>
      </c>
      <c r="D540" s="72" t="s">
        <v>5395</v>
      </c>
      <c r="E540" s="72"/>
      <c r="F540" s="72"/>
      <c r="G540" s="72"/>
      <c r="H540" s="72"/>
      <c r="I540" s="72"/>
      <c r="J540" s="72"/>
      <c r="K540" s="203" t="s">
        <v>56</v>
      </c>
      <c r="L540" s="386" t="s">
        <v>28</v>
      </c>
      <c r="M540" s="203" t="s">
        <v>521</v>
      </c>
    </row>
    <row r="541" spans="2:13" hidden="1">
      <c r="B541" s="384" t="s">
        <v>5389</v>
      </c>
      <c r="C541" s="72" t="s">
        <v>2280</v>
      </c>
      <c r="D541" s="72" t="s">
        <v>5396</v>
      </c>
      <c r="E541" s="72"/>
      <c r="F541" s="72"/>
      <c r="G541" s="72"/>
      <c r="H541" s="72"/>
      <c r="I541" s="72"/>
      <c r="J541" s="72"/>
      <c r="K541" s="203" t="s">
        <v>56</v>
      </c>
      <c r="L541" s="386" t="s">
        <v>28</v>
      </c>
      <c r="M541" s="203" t="s">
        <v>521</v>
      </c>
    </row>
    <row r="542" spans="2:13" hidden="1">
      <c r="B542" s="384" t="s">
        <v>5389</v>
      </c>
      <c r="C542" s="72" t="s">
        <v>2280</v>
      </c>
      <c r="D542" s="72" t="s">
        <v>5397</v>
      </c>
      <c r="E542" s="72"/>
      <c r="F542" s="72"/>
      <c r="G542" s="72"/>
      <c r="H542" s="72"/>
      <c r="I542" s="72"/>
      <c r="J542" s="72"/>
      <c r="K542" s="203" t="s">
        <v>56</v>
      </c>
      <c r="L542" s="386" t="s">
        <v>28</v>
      </c>
      <c r="M542" s="203" t="s">
        <v>521</v>
      </c>
    </row>
    <row r="543" spans="2:13" hidden="1">
      <c r="B543" s="384" t="s">
        <v>5389</v>
      </c>
      <c r="C543" s="72" t="s">
        <v>2280</v>
      </c>
      <c r="D543" s="72" t="s">
        <v>5398</v>
      </c>
      <c r="E543" s="72"/>
      <c r="F543" s="72"/>
      <c r="G543" s="72"/>
      <c r="H543" s="72"/>
      <c r="I543" s="72"/>
      <c r="J543" s="72"/>
      <c r="K543" s="203" t="s">
        <v>56</v>
      </c>
      <c r="L543" s="386" t="s">
        <v>28</v>
      </c>
      <c r="M543" s="203" t="s">
        <v>124</v>
      </c>
    </row>
    <row r="544" spans="2:13" hidden="1">
      <c r="B544" s="384" t="s">
        <v>5389</v>
      </c>
      <c r="C544" s="72" t="s">
        <v>2280</v>
      </c>
      <c r="D544" s="72" t="s">
        <v>5399</v>
      </c>
      <c r="E544" s="72"/>
      <c r="F544" s="72"/>
      <c r="G544" s="72"/>
      <c r="H544" s="72"/>
      <c r="I544" s="72"/>
      <c r="J544" s="72"/>
      <c r="K544" s="203" t="s">
        <v>56</v>
      </c>
      <c r="L544" s="386" t="s">
        <v>28</v>
      </c>
      <c r="M544" s="203" t="s">
        <v>521</v>
      </c>
    </row>
    <row r="545" spans="2:13" hidden="1">
      <c r="B545" s="384" t="s">
        <v>5389</v>
      </c>
      <c r="C545" s="72" t="s">
        <v>2280</v>
      </c>
      <c r="D545" s="72" t="s">
        <v>5400</v>
      </c>
      <c r="E545" s="72"/>
      <c r="F545" s="72"/>
      <c r="G545" s="72"/>
      <c r="H545" s="72"/>
      <c r="I545" s="72"/>
      <c r="J545" s="72"/>
      <c r="K545" s="203" t="s">
        <v>56</v>
      </c>
      <c r="L545" s="386" t="s">
        <v>28</v>
      </c>
      <c r="M545" s="203" t="s">
        <v>124</v>
      </c>
    </row>
    <row r="546" spans="2:13" hidden="1">
      <c r="B546" s="384" t="s">
        <v>5389</v>
      </c>
      <c r="C546" s="72" t="s">
        <v>2226</v>
      </c>
      <c r="D546" s="72" t="s">
        <v>5401</v>
      </c>
      <c r="E546" s="72"/>
      <c r="F546" s="72"/>
      <c r="G546" s="72"/>
      <c r="H546" s="72"/>
      <c r="I546" s="72"/>
      <c r="J546" s="72"/>
      <c r="K546" s="203" t="s">
        <v>56</v>
      </c>
      <c r="L546" s="386" t="s">
        <v>28</v>
      </c>
      <c r="M546" s="203" t="s">
        <v>521</v>
      </c>
    </row>
    <row r="547" spans="2:13" hidden="1">
      <c r="B547" s="384" t="s">
        <v>5389</v>
      </c>
      <c r="C547" s="72" t="s">
        <v>2226</v>
      </c>
      <c r="D547" s="72" t="s">
        <v>5402</v>
      </c>
      <c r="E547" s="72"/>
      <c r="F547" s="72"/>
      <c r="G547" s="72"/>
      <c r="H547" s="72"/>
      <c r="I547" s="72"/>
      <c r="J547" s="72"/>
      <c r="K547" s="203" t="s">
        <v>56</v>
      </c>
      <c r="L547" s="386" t="s">
        <v>28</v>
      </c>
      <c r="M547" s="203" t="s">
        <v>1870</v>
      </c>
    </row>
    <row r="548" spans="2:13" hidden="1">
      <c r="B548" s="384" t="s">
        <v>5389</v>
      </c>
      <c r="C548" s="72" t="s">
        <v>2226</v>
      </c>
      <c r="D548" s="72" t="s">
        <v>5403</v>
      </c>
      <c r="E548" s="72"/>
      <c r="F548" s="72"/>
      <c r="G548" s="72"/>
      <c r="H548" s="72"/>
      <c r="I548" s="72"/>
      <c r="J548" s="72"/>
      <c r="K548" s="203" t="s">
        <v>56</v>
      </c>
      <c r="L548" s="386" t="s">
        <v>28</v>
      </c>
      <c r="M548" s="203" t="s">
        <v>521</v>
      </c>
    </row>
    <row r="549" spans="2:13" hidden="1">
      <c r="B549" s="384" t="s">
        <v>5389</v>
      </c>
      <c r="C549" s="72" t="s">
        <v>2226</v>
      </c>
      <c r="D549" s="72" t="s">
        <v>5404</v>
      </c>
      <c r="E549" s="72"/>
      <c r="F549" s="72"/>
      <c r="G549" s="72"/>
      <c r="H549" s="72"/>
      <c r="I549" s="72"/>
      <c r="J549" s="72"/>
      <c r="K549" s="203" t="s">
        <v>56</v>
      </c>
      <c r="L549" s="386" t="s">
        <v>28</v>
      </c>
      <c r="M549" s="203" t="s">
        <v>124</v>
      </c>
    </row>
    <row r="550" spans="2:13" hidden="1">
      <c r="B550" s="384" t="s">
        <v>5389</v>
      </c>
      <c r="C550" s="72" t="s">
        <v>2226</v>
      </c>
      <c r="D550" s="72" t="s">
        <v>5405</v>
      </c>
      <c r="E550" s="72"/>
      <c r="F550" s="72"/>
      <c r="G550" s="72"/>
      <c r="H550" s="72"/>
      <c r="I550" s="72"/>
      <c r="J550" s="72"/>
      <c r="K550" s="203" t="s">
        <v>56</v>
      </c>
      <c r="L550" s="386" t="s">
        <v>28</v>
      </c>
      <c r="M550" s="203" t="s">
        <v>521</v>
      </c>
    </row>
    <row r="551" spans="2:13" hidden="1">
      <c r="B551" s="384" t="s">
        <v>5389</v>
      </c>
      <c r="C551" s="72" t="s">
        <v>2226</v>
      </c>
      <c r="D551" s="72" t="s">
        <v>5406</v>
      </c>
      <c r="E551" s="72"/>
      <c r="F551" s="72"/>
      <c r="G551" s="72"/>
      <c r="H551" s="72"/>
      <c r="I551" s="72"/>
      <c r="J551" s="72"/>
      <c r="K551" s="203" t="s">
        <v>56</v>
      </c>
      <c r="L551" s="386" t="s">
        <v>28</v>
      </c>
      <c r="M551" s="203" t="s">
        <v>124</v>
      </c>
    </row>
    <row r="552" spans="2:13" hidden="1">
      <c r="B552" s="384" t="s">
        <v>5389</v>
      </c>
      <c r="C552" s="72" t="s">
        <v>2226</v>
      </c>
      <c r="D552" s="72" t="s">
        <v>5407</v>
      </c>
      <c r="E552" s="72"/>
      <c r="F552" s="72"/>
      <c r="G552" s="72"/>
      <c r="H552" s="72"/>
      <c r="I552" s="72"/>
      <c r="J552" s="72"/>
      <c r="K552" s="203" t="s">
        <v>56</v>
      </c>
      <c r="L552" s="386" t="s">
        <v>28</v>
      </c>
      <c r="M552" s="203" t="s">
        <v>521</v>
      </c>
    </row>
    <row r="553" spans="2:13" hidden="1">
      <c r="B553" s="384" t="s">
        <v>5389</v>
      </c>
      <c r="C553" s="72" t="s">
        <v>2226</v>
      </c>
      <c r="D553" s="72" t="s">
        <v>5408</v>
      </c>
      <c r="E553" s="72"/>
      <c r="F553" s="72"/>
      <c r="G553" s="72"/>
      <c r="H553" s="72"/>
      <c r="I553" s="72"/>
      <c r="J553" s="72"/>
      <c r="K553" s="203" t="s">
        <v>56</v>
      </c>
      <c r="L553" s="386" t="s">
        <v>28</v>
      </c>
      <c r="M553" s="203" t="s">
        <v>521</v>
      </c>
    </row>
    <row r="554" spans="2:13" hidden="1">
      <c r="B554" s="384" t="s">
        <v>5389</v>
      </c>
      <c r="C554" s="72" t="s">
        <v>2226</v>
      </c>
      <c r="D554" s="72" t="s">
        <v>5409</v>
      </c>
      <c r="E554" s="72"/>
      <c r="F554" s="72"/>
      <c r="G554" s="72"/>
      <c r="H554" s="72"/>
      <c r="I554" s="72"/>
      <c r="J554" s="72"/>
      <c r="K554" s="203" t="s">
        <v>56</v>
      </c>
      <c r="L554" s="386" t="s">
        <v>28</v>
      </c>
      <c r="M554" s="203" t="s">
        <v>1681</v>
      </c>
    </row>
    <row r="555" spans="2:13" hidden="1">
      <c r="B555" s="384" t="s">
        <v>5389</v>
      </c>
      <c r="C555" s="72" t="s">
        <v>2203</v>
      </c>
      <c r="D555" s="72" t="s">
        <v>5410</v>
      </c>
      <c r="E555" s="72"/>
      <c r="F555" s="72"/>
      <c r="G555" s="72"/>
      <c r="H555" s="72"/>
      <c r="I555" s="72"/>
      <c r="J555" s="72"/>
      <c r="K555" s="203" t="s">
        <v>56</v>
      </c>
      <c r="L555" s="386" t="s">
        <v>28</v>
      </c>
      <c r="M555" s="203" t="s">
        <v>413</v>
      </c>
    </row>
    <row r="556" spans="2:13" hidden="1">
      <c r="B556" s="384" t="s">
        <v>5389</v>
      </c>
      <c r="C556" s="72" t="s">
        <v>2203</v>
      </c>
      <c r="D556" s="72" t="s">
        <v>5411</v>
      </c>
      <c r="E556" s="72"/>
      <c r="F556" s="72"/>
      <c r="G556" s="72"/>
      <c r="H556" s="72"/>
      <c r="I556" s="72"/>
      <c r="J556" s="72"/>
      <c r="K556" s="203" t="s">
        <v>56</v>
      </c>
      <c r="L556" s="386" t="s">
        <v>28</v>
      </c>
      <c r="M556" s="203" t="s">
        <v>413</v>
      </c>
    </row>
    <row r="557" spans="2:13" hidden="1">
      <c r="B557" s="384" t="s">
        <v>5389</v>
      </c>
      <c r="C557" s="72" t="s">
        <v>2203</v>
      </c>
      <c r="D557" s="72" t="s">
        <v>5412</v>
      </c>
      <c r="E557" s="72"/>
      <c r="F557" s="72"/>
      <c r="G557" s="72"/>
      <c r="H557" s="72"/>
      <c r="I557" s="72"/>
      <c r="J557" s="72"/>
      <c r="K557" s="203" t="s">
        <v>56</v>
      </c>
      <c r="L557" s="386" t="s">
        <v>28</v>
      </c>
      <c r="M557" s="203" t="s">
        <v>413</v>
      </c>
    </row>
    <row r="558" spans="2:13" hidden="1">
      <c r="B558" s="384" t="s">
        <v>5389</v>
      </c>
      <c r="C558" s="72" t="s">
        <v>2203</v>
      </c>
      <c r="D558" s="72" t="s">
        <v>5413</v>
      </c>
      <c r="E558" s="72"/>
      <c r="F558" s="72"/>
      <c r="G558" s="72"/>
      <c r="H558" s="72"/>
      <c r="I558" s="72"/>
      <c r="J558" s="72"/>
      <c r="K558" s="203" t="s">
        <v>56</v>
      </c>
      <c r="L558" s="386" t="s">
        <v>28</v>
      </c>
      <c r="M558" s="203" t="s">
        <v>413</v>
      </c>
    </row>
    <row r="559" spans="2:13" hidden="1">
      <c r="B559" s="384" t="s">
        <v>5389</v>
      </c>
      <c r="C559" s="72" t="s">
        <v>2203</v>
      </c>
      <c r="D559" s="72" t="s">
        <v>5414</v>
      </c>
      <c r="E559" s="72"/>
      <c r="F559" s="72"/>
      <c r="G559" s="72"/>
      <c r="H559" s="72"/>
      <c r="I559" s="72"/>
      <c r="J559" s="72"/>
      <c r="K559" s="203" t="s">
        <v>56</v>
      </c>
      <c r="L559" s="386" t="s">
        <v>28</v>
      </c>
      <c r="M559" s="203" t="s">
        <v>120</v>
      </c>
    </row>
    <row r="560" spans="2:13" hidden="1">
      <c r="B560" s="384" t="s">
        <v>5389</v>
      </c>
      <c r="C560" s="72" t="s">
        <v>2301</v>
      </c>
      <c r="D560" s="72" t="s">
        <v>5415</v>
      </c>
      <c r="E560" s="72"/>
      <c r="F560" s="72"/>
      <c r="G560" s="72"/>
      <c r="H560" s="72"/>
      <c r="I560" s="72"/>
      <c r="J560" s="72"/>
      <c r="K560" s="203" t="s">
        <v>56</v>
      </c>
      <c r="L560" s="386" t="s">
        <v>28</v>
      </c>
      <c r="M560" s="203" t="s">
        <v>124</v>
      </c>
    </row>
    <row r="561" spans="2:13" hidden="1">
      <c r="B561" s="384" t="s">
        <v>5389</v>
      </c>
      <c r="C561" s="72" t="s">
        <v>2301</v>
      </c>
      <c r="D561" s="72" t="s">
        <v>5416</v>
      </c>
      <c r="E561" s="72"/>
      <c r="F561" s="72"/>
      <c r="G561" s="72"/>
      <c r="H561" s="72"/>
      <c r="I561" s="72"/>
      <c r="J561" s="72"/>
      <c r="K561" s="203" t="s">
        <v>56</v>
      </c>
      <c r="L561" s="386" t="s">
        <v>28</v>
      </c>
      <c r="M561" s="203" t="s">
        <v>521</v>
      </c>
    </row>
    <row r="562" spans="2:13" hidden="1">
      <c r="B562" s="384" t="s">
        <v>5389</v>
      </c>
      <c r="C562" s="72" t="s">
        <v>2301</v>
      </c>
      <c r="D562" s="72" t="s">
        <v>5417</v>
      </c>
      <c r="E562" s="72"/>
      <c r="F562" s="72"/>
      <c r="G562" s="72"/>
      <c r="H562" s="72"/>
      <c r="I562" s="72"/>
      <c r="J562" s="72"/>
      <c r="K562" s="203" t="s">
        <v>56</v>
      </c>
      <c r="L562" s="386" t="s">
        <v>28</v>
      </c>
      <c r="M562" s="203" t="s">
        <v>124</v>
      </c>
    </row>
    <row r="563" spans="2:13" hidden="1">
      <c r="B563" s="384" t="s">
        <v>5389</v>
      </c>
      <c r="C563" s="72" t="s">
        <v>2229</v>
      </c>
      <c r="D563" s="72" t="s">
        <v>5418</v>
      </c>
      <c r="E563" s="72"/>
      <c r="F563" s="72"/>
      <c r="G563" s="72"/>
      <c r="H563" s="72"/>
      <c r="I563" s="72"/>
      <c r="J563" s="72"/>
      <c r="K563" s="203" t="s">
        <v>56</v>
      </c>
      <c r="L563" s="386" t="s">
        <v>28</v>
      </c>
      <c r="M563" s="203" t="s">
        <v>124</v>
      </c>
    </row>
    <row r="564" spans="2:13" hidden="1">
      <c r="B564" s="384" t="s">
        <v>5389</v>
      </c>
      <c r="C564" s="72" t="s">
        <v>2229</v>
      </c>
      <c r="D564" s="72" t="s">
        <v>5419</v>
      </c>
      <c r="E564" s="72"/>
      <c r="F564" s="72"/>
      <c r="G564" s="72"/>
      <c r="H564" s="72"/>
      <c r="I564" s="72"/>
      <c r="J564" s="72"/>
      <c r="K564" s="203" t="s">
        <v>56</v>
      </c>
      <c r="L564" s="386" t="s">
        <v>28</v>
      </c>
      <c r="M564" s="203" t="s">
        <v>124</v>
      </c>
    </row>
    <row r="565" spans="2:13" hidden="1">
      <c r="B565" s="384" t="s">
        <v>5389</v>
      </c>
      <c r="C565" s="72" t="s">
        <v>2229</v>
      </c>
      <c r="D565" s="72" t="s">
        <v>5420</v>
      </c>
      <c r="E565" s="72"/>
      <c r="F565" s="72"/>
      <c r="G565" s="72"/>
      <c r="H565" s="72"/>
      <c r="I565" s="72"/>
      <c r="J565" s="72"/>
      <c r="K565" s="203" t="s">
        <v>56</v>
      </c>
      <c r="L565" s="386" t="s">
        <v>28</v>
      </c>
      <c r="M565" s="203" t="s">
        <v>521</v>
      </c>
    </row>
    <row r="566" spans="2:13" hidden="1">
      <c r="B566" s="384" t="s">
        <v>5389</v>
      </c>
      <c r="C566" s="72" t="s">
        <v>2229</v>
      </c>
      <c r="D566" s="72" t="s">
        <v>5421</v>
      </c>
      <c r="E566" s="72"/>
      <c r="F566" s="72"/>
      <c r="G566" s="72"/>
      <c r="H566" s="72"/>
      <c r="I566" s="72"/>
      <c r="J566" s="72"/>
      <c r="K566" s="203" t="s">
        <v>56</v>
      </c>
      <c r="L566" s="386" t="s">
        <v>28</v>
      </c>
      <c r="M566" s="203" t="s">
        <v>521</v>
      </c>
    </row>
    <row r="567" spans="2:13" hidden="1">
      <c r="B567" s="384" t="s">
        <v>5389</v>
      </c>
      <c r="C567" s="72" t="s">
        <v>2229</v>
      </c>
      <c r="D567" s="72" t="s">
        <v>5422</v>
      </c>
      <c r="E567" s="72"/>
      <c r="F567" s="72"/>
      <c r="G567" s="72"/>
      <c r="H567" s="72"/>
      <c r="I567" s="72"/>
      <c r="J567" s="72"/>
      <c r="K567" s="203" t="s">
        <v>56</v>
      </c>
      <c r="L567" s="386" t="s">
        <v>28</v>
      </c>
      <c r="M567" s="203" t="s">
        <v>124</v>
      </c>
    </row>
    <row r="568" spans="2:13" hidden="1">
      <c r="B568" s="384" t="s">
        <v>5389</v>
      </c>
      <c r="C568" s="72" t="s">
        <v>2229</v>
      </c>
      <c r="D568" s="72" t="s">
        <v>5423</v>
      </c>
      <c r="E568" s="72"/>
      <c r="F568" s="72"/>
      <c r="G568" s="72"/>
      <c r="H568" s="72"/>
      <c r="I568" s="72"/>
      <c r="J568" s="72"/>
      <c r="K568" s="203" t="s">
        <v>56</v>
      </c>
      <c r="L568" s="386" t="s">
        <v>28</v>
      </c>
      <c r="M568" s="203" t="s">
        <v>521</v>
      </c>
    </row>
    <row r="569" spans="2:13" hidden="1">
      <c r="B569" s="384" t="s">
        <v>5389</v>
      </c>
      <c r="C569" s="72" t="s">
        <v>2229</v>
      </c>
      <c r="D569" s="72" t="s">
        <v>5424</v>
      </c>
      <c r="E569" s="72"/>
      <c r="F569" s="72"/>
      <c r="G569" s="72"/>
      <c r="H569" s="72"/>
      <c r="I569" s="72"/>
      <c r="J569" s="72"/>
      <c r="K569" s="203" t="s">
        <v>56</v>
      </c>
      <c r="L569" s="386" t="s">
        <v>28</v>
      </c>
      <c r="M569" s="203" t="s">
        <v>124</v>
      </c>
    </row>
    <row r="570" spans="2:13" hidden="1">
      <c r="B570" s="384" t="s">
        <v>5389</v>
      </c>
      <c r="C570" s="72" t="s">
        <v>2229</v>
      </c>
      <c r="D570" s="72" t="s">
        <v>5425</v>
      </c>
      <c r="E570" s="72"/>
      <c r="F570" s="72"/>
      <c r="G570" s="72"/>
      <c r="H570" s="72"/>
      <c r="I570" s="72"/>
      <c r="J570" s="72"/>
      <c r="K570" s="203" t="s">
        <v>56</v>
      </c>
      <c r="L570" s="386" t="s">
        <v>28</v>
      </c>
      <c r="M570" s="203" t="s">
        <v>521</v>
      </c>
    </row>
    <row r="571" spans="2:13" hidden="1">
      <c r="B571" s="384" t="s">
        <v>5389</v>
      </c>
      <c r="C571" s="72" t="s">
        <v>2229</v>
      </c>
      <c r="D571" s="72" t="s">
        <v>5426</v>
      </c>
      <c r="E571" s="72"/>
      <c r="F571" s="72"/>
      <c r="G571" s="72"/>
      <c r="H571" s="72"/>
      <c r="I571" s="72"/>
      <c r="J571" s="72"/>
      <c r="K571" s="203" t="s">
        <v>56</v>
      </c>
      <c r="L571" s="386" t="s">
        <v>28</v>
      </c>
      <c r="M571" s="203" t="s">
        <v>1681</v>
      </c>
    </row>
    <row r="572" spans="2:13" hidden="1">
      <c r="B572" s="384" t="s">
        <v>5389</v>
      </c>
      <c r="C572" s="72" t="s">
        <v>2229</v>
      </c>
      <c r="D572" s="72" t="s">
        <v>5427</v>
      </c>
      <c r="E572" s="72"/>
      <c r="F572" s="72"/>
      <c r="G572" s="72"/>
      <c r="H572" s="72"/>
      <c r="I572" s="72"/>
      <c r="J572" s="72"/>
      <c r="K572" s="203" t="s">
        <v>56</v>
      </c>
      <c r="L572" s="386" t="s">
        <v>28</v>
      </c>
      <c r="M572" s="203" t="s">
        <v>124</v>
      </c>
    </row>
    <row r="573" spans="2:13" hidden="1">
      <c r="B573" s="384" t="s">
        <v>5389</v>
      </c>
      <c r="C573" s="72" t="s">
        <v>2229</v>
      </c>
      <c r="D573" s="72" t="s">
        <v>5428</v>
      </c>
      <c r="E573" s="72"/>
      <c r="F573" s="72"/>
      <c r="G573" s="72"/>
      <c r="H573" s="72"/>
      <c r="I573" s="72"/>
      <c r="J573" s="72"/>
      <c r="K573" s="203" t="s">
        <v>56</v>
      </c>
      <c r="L573" s="386" t="s">
        <v>28</v>
      </c>
      <c r="M573" s="203" t="s">
        <v>1727</v>
      </c>
    </row>
    <row r="574" spans="2:13" hidden="1">
      <c r="B574" s="384" t="s">
        <v>5389</v>
      </c>
      <c r="C574" s="72" t="s">
        <v>2229</v>
      </c>
      <c r="D574" s="72" t="s">
        <v>5429</v>
      </c>
      <c r="E574" s="72"/>
      <c r="F574" s="72"/>
      <c r="G574" s="72"/>
      <c r="H574" s="72"/>
      <c r="I574" s="72"/>
      <c r="J574" s="72"/>
      <c r="K574" s="203" t="s">
        <v>56</v>
      </c>
      <c r="L574" s="386" t="s">
        <v>28</v>
      </c>
      <c r="M574" s="203" t="s">
        <v>1727</v>
      </c>
    </row>
    <row r="575" spans="2:13" hidden="1">
      <c r="B575" s="384" t="s">
        <v>5389</v>
      </c>
      <c r="C575" s="72" t="s">
        <v>2171</v>
      </c>
      <c r="D575" s="72" t="s">
        <v>5430</v>
      </c>
      <c r="E575" s="72"/>
      <c r="F575" s="72"/>
      <c r="G575" s="72"/>
      <c r="H575" s="72"/>
      <c r="I575" s="72"/>
      <c r="J575" s="72"/>
      <c r="K575" s="203" t="s">
        <v>56</v>
      </c>
      <c r="L575" s="386" t="s">
        <v>28</v>
      </c>
      <c r="M575" s="203" t="s">
        <v>123</v>
      </c>
    </row>
    <row r="576" spans="2:13" hidden="1">
      <c r="B576" s="384" t="s">
        <v>5389</v>
      </c>
      <c r="C576" s="72" t="s">
        <v>2171</v>
      </c>
      <c r="D576" s="72" t="s">
        <v>5431</v>
      </c>
      <c r="E576" s="72"/>
      <c r="F576" s="72"/>
      <c r="G576" s="72"/>
      <c r="H576" s="72"/>
      <c r="I576" s="72"/>
      <c r="J576" s="72"/>
      <c r="K576" s="203" t="s">
        <v>56</v>
      </c>
      <c r="L576" s="386" t="s">
        <v>28</v>
      </c>
      <c r="M576" s="203" t="s">
        <v>521</v>
      </c>
    </row>
    <row r="577" spans="2:13" hidden="1">
      <c r="B577" s="384" t="s">
        <v>5389</v>
      </c>
      <c r="C577" s="72" t="s">
        <v>2171</v>
      </c>
      <c r="D577" s="72" t="s">
        <v>5432</v>
      </c>
      <c r="E577" s="72"/>
      <c r="F577" s="72"/>
      <c r="G577" s="72"/>
      <c r="H577" s="72"/>
      <c r="I577" s="72"/>
      <c r="J577" s="72"/>
      <c r="K577" s="203" t="s">
        <v>56</v>
      </c>
      <c r="L577" s="386" t="s">
        <v>28</v>
      </c>
      <c r="M577" s="203" t="s">
        <v>124</v>
      </c>
    </row>
    <row r="578" spans="2:13" hidden="1">
      <c r="B578" s="384" t="s">
        <v>5389</v>
      </c>
      <c r="C578" s="72" t="s">
        <v>2171</v>
      </c>
      <c r="D578" s="72" t="s">
        <v>5433</v>
      </c>
      <c r="E578" s="72"/>
      <c r="F578" s="72"/>
      <c r="G578" s="72"/>
      <c r="H578" s="72"/>
      <c r="I578" s="72"/>
      <c r="J578" s="72"/>
      <c r="K578" s="203" t="s">
        <v>56</v>
      </c>
      <c r="L578" s="386" t="s">
        <v>28</v>
      </c>
      <c r="M578" s="203" t="s">
        <v>1870</v>
      </c>
    </row>
    <row r="579" spans="2:13" hidden="1">
      <c r="B579" s="384" t="s">
        <v>5389</v>
      </c>
      <c r="C579" s="72" t="s">
        <v>2171</v>
      </c>
      <c r="D579" s="72" t="s">
        <v>5434</v>
      </c>
      <c r="E579" s="72"/>
      <c r="F579" s="72"/>
      <c r="G579" s="72"/>
      <c r="H579" s="72"/>
      <c r="I579" s="72"/>
      <c r="J579" s="72"/>
      <c r="K579" s="203" t="s">
        <v>56</v>
      </c>
      <c r="L579" s="386" t="s">
        <v>28</v>
      </c>
      <c r="M579" s="203" t="s">
        <v>1672</v>
      </c>
    </row>
    <row r="580" spans="2:13" hidden="1">
      <c r="B580" s="384" t="s">
        <v>5389</v>
      </c>
      <c r="C580" s="72" t="s">
        <v>2171</v>
      </c>
      <c r="D580" s="72" t="s">
        <v>5435</v>
      </c>
      <c r="E580" s="72"/>
      <c r="F580" s="72"/>
      <c r="G580" s="72"/>
      <c r="H580" s="72"/>
      <c r="I580" s="72"/>
      <c r="J580" s="72"/>
      <c r="K580" s="203" t="s">
        <v>56</v>
      </c>
      <c r="L580" s="386" t="s">
        <v>28</v>
      </c>
      <c r="M580" s="203" t="s">
        <v>1681</v>
      </c>
    </row>
    <row r="581" spans="2:13" hidden="1">
      <c r="B581" s="384" t="s">
        <v>5389</v>
      </c>
      <c r="C581" s="72" t="s">
        <v>2171</v>
      </c>
      <c r="D581" s="72" t="s">
        <v>5436</v>
      </c>
      <c r="E581" s="72"/>
      <c r="F581" s="72"/>
      <c r="G581" s="72"/>
      <c r="H581" s="72"/>
      <c r="I581" s="72"/>
      <c r="J581" s="72"/>
      <c r="K581" s="203" t="s">
        <v>56</v>
      </c>
      <c r="L581" s="386" t="s">
        <v>28</v>
      </c>
      <c r="M581" s="203" t="s">
        <v>124</v>
      </c>
    </row>
    <row r="582" spans="2:13" hidden="1">
      <c r="B582" s="384" t="s">
        <v>5389</v>
      </c>
      <c r="C582" s="72" t="s">
        <v>2171</v>
      </c>
      <c r="D582" s="72" t="s">
        <v>5437</v>
      </c>
      <c r="E582" s="72"/>
      <c r="F582" s="72"/>
      <c r="G582" s="72"/>
      <c r="H582" s="72"/>
      <c r="I582" s="72"/>
      <c r="J582" s="72"/>
      <c r="K582" s="203" t="s">
        <v>56</v>
      </c>
      <c r="L582" s="386" t="s">
        <v>28</v>
      </c>
      <c r="M582" s="203" t="s">
        <v>1898</v>
      </c>
    </row>
    <row r="583" spans="2:13" hidden="1">
      <c r="B583" s="384" t="s">
        <v>5389</v>
      </c>
      <c r="C583" s="72" t="s">
        <v>2171</v>
      </c>
      <c r="D583" s="72" t="s">
        <v>5438</v>
      </c>
      <c r="E583" s="72"/>
      <c r="F583" s="72"/>
      <c r="G583" s="72"/>
      <c r="H583" s="72"/>
      <c r="I583" s="72"/>
      <c r="J583" s="72"/>
      <c r="K583" s="203" t="s">
        <v>56</v>
      </c>
      <c r="L583" s="386" t="s">
        <v>28</v>
      </c>
      <c r="M583" s="203" t="s">
        <v>521</v>
      </c>
    </row>
    <row r="584" spans="2:13" hidden="1">
      <c r="B584" s="384" t="s">
        <v>5389</v>
      </c>
      <c r="C584" s="72" t="s">
        <v>2171</v>
      </c>
      <c r="D584" s="72" t="s">
        <v>5439</v>
      </c>
      <c r="E584" s="72"/>
      <c r="F584" s="72"/>
      <c r="G584" s="72"/>
      <c r="H584" s="72"/>
      <c r="I584" s="72"/>
      <c r="J584" s="72"/>
      <c r="K584" s="203" t="s">
        <v>56</v>
      </c>
      <c r="L584" s="386" t="s">
        <v>28</v>
      </c>
      <c r="M584" s="203" t="s">
        <v>1681</v>
      </c>
    </row>
    <row r="585" spans="2:13" hidden="1">
      <c r="B585" s="384" t="s">
        <v>5389</v>
      </c>
      <c r="C585" s="72" t="s">
        <v>2171</v>
      </c>
      <c r="D585" s="72" t="s">
        <v>5440</v>
      </c>
      <c r="E585" s="72"/>
      <c r="F585" s="72"/>
      <c r="G585" s="72"/>
      <c r="H585" s="72"/>
      <c r="I585" s="72"/>
      <c r="J585" s="72"/>
      <c r="K585" s="203" t="s">
        <v>490</v>
      </c>
      <c r="L585" s="386" t="s">
        <v>28</v>
      </c>
      <c r="M585" s="203" t="s">
        <v>521</v>
      </c>
    </row>
    <row r="586" spans="2:13" hidden="1">
      <c r="B586" s="384" t="s">
        <v>5389</v>
      </c>
      <c r="C586" s="72" t="s">
        <v>2171</v>
      </c>
      <c r="D586" s="72" t="s">
        <v>5441</v>
      </c>
      <c r="E586" s="72"/>
      <c r="F586" s="72"/>
      <c r="G586" s="72"/>
      <c r="H586" s="72"/>
      <c r="I586" s="72"/>
      <c r="J586" s="72"/>
      <c r="K586" s="203" t="s">
        <v>56</v>
      </c>
      <c r="L586" s="386" t="s">
        <v>28</v>
      </c>
      <c r="M586" s="203" t="s">
        <v>521</v>
      </c>
    </row>
    <row r="587" spans="2:13" hidden="1">
      <c r="B587" s="384" t="s">
        <v>5389</v>
      </c>
      <c r="C587" s="72" t="s">
        <v>2171</v>
      </c>
      <c r="D587" s="72" t="s">
        <v>5442</v>
      </c>
      <c r="E587" s="72"/>
      <c r="F587" s="72"/>
      <c r="G587" s="72"/>
      <c r="H587" s="72"/>
      <c r="I587" s="72"/>
      <c r="J587" s="72"/>
      <c r="K587" s="203" t="s">
        <v>56</v>
      </c>
      <c r="L587" s="386" t="s">
        <v>28</v>
      </c>
      <c r="M587" s="203" t="s">
        <v>124</v>
      </c>
    </row>
    <row r="588" spans="2:13" hidden="1">
      <c r="B588" s="384" t="s">
        <v>5389</v>
      </c>
      <c r="C588" s="72" t="s">
        <v>2171</v>
      </c>
      <c r="D588" s="72" t="s">
        <v>5443</v>
      </c>
      <c r="E588" s="72"/>
      <c r="F588" s="72"/>
      <c r="G588" s="72"/>
      <c r="H588" s="72"/>
      <c r="I588" s="72"/>
      <c r="J588" s="72"/>
      <c r="K588" s="203" t="s">
        <v>56</v>
      </c>
      <c r="L588" s="386" t="s">
        <v>28</v>
      </c>
      <c r="M588" s="203" t="s">
        <v>124</v>
      </c>
    </row>
    <row r="589" spans="2:13" hidden="1">
      <c r="B589" s="384" t="s">
        <v>5389</v>
      </c>
      <c r="C589" s="72" t="s">
        <v>2171</v>
      </c>
      <c r="D589" s="72" t="s">
        <v>5444</v>
      </c>
      <c r="E589" s="72"/>
      <c r="F589" s="72"/>
      <c r="G589" s="72"/>
      <c r="H589" s="72"/>
      <c r="I589" s="72"/>
      <c r="J589" s="72"/>
      <c r="K589" s="203" t="s">
        <v>56</v>
      </c>
      <c r="L589" s="386" t="s">
        <v>28</v>
      </c>
      <c r="M589" s="203" t="s">
        <v>521</v>
      </c>
    </row>
    <row r="590" spans="2:13" hidden="1">
      <c r="B590" s="384" t="s">
        <v>5389</v>
      </c>
      <c r="C590" s="72" t="s">
        <v>2171</v>
      </c>
      <c r="D590" s="72" t="s">
        <v>5445</v>
      </c>
      <c r="E590" s="72"/>
      <c r="F590" s="72"/>
      <c r="G590" s="72"/>
      <c r="H590" s="72"/>
      <c r="I590" s="72"/>
      <c r="J590" s="72"/>
      <c r="K590" s="203" t="s">
        <v>56</v>
      </c>
      <c r="L590" s="386" t="s">
        <v>28</v>
      </c>
      <c r="M590" s="203" t="s">
        <v>1681</v>
      </c>
    </row>
    <row r="591" spans="2:13" hidden="1">
      <c r="B591" s="384" t="s">
        <v>5389</v>
      </c>
      <c r="C591" s="72" t="s">
        <v>2171</v>
      </c>
      <c r="D591" s="72" t="s">
        <v>5446</v>
      </c>
      <c r="E591" s="72"/>
      <c r="F591" s="72"/>
      <c r="G591" s="72"/>
      <c r="H591" s="72"/>
      <c r="I591" s="72"/>
      <c r="J591" s="72"/>
      <c r="K591" s="203" t="s">
        <v>56</v>
      </c>
      <c r="L591" s="386" t="s">
        <v>28</v>
      </c>
      <c r="M591" s="203" t="s">
        <v>124</v>
      </c>
    </row>
    <row r="592" spans="2:13" hidden="1">
      <c r="B592" s="384" t="s">
        <v>5389</v>
      </c>
      <c r="C592" s="72" t="s">
        <v>2238</v>
      </c>
      <c r="D592" s="72" t="s">
        <v>2427</v>
      </c>
      <c r="E592" s="72"/>
      <c r="F592" s="72"/>
      <c r="G592" s="72"/>
      <c r="H592" s="72"/>
      <c r="I592" s="72"/>
      <c r="J592" s="72"/>
      <c r="K592" s="203" t="s">
        <v>56</v>
      </c>
      <c r="L592" s="386" t="s">
        <v>28</v>
      </c>
      <c r="M592" s="203" t="s">
        <v>124</v>
      </c>
    </row>
    <row r="593" spans="2:13" hidden="1">
      <c r="B593" s="384" t="s">
        <v>5389</v>
      </c>
      <c r="C593" s="72" t="s">
        <v>2238</v>
      </c>
      <c r="D593" s="72" t="s">
        <v>2239</v>
      </c>
      <c r="E593" s="72"/>
      <c r="F593" s="72"/>
      <c r="G593" s="72"/>
      <c r="H593" s="72"/>
      <c r="I593" s="72"/>
      <c r="J593" s="72"/>
      <c r="K593" s="203" t="s">
        <v>56</v>
      </c>
      <c r="L593" s="386" t="s">
        <v>28</v>
      </c>
      <c r="M593" s="203" t="s">
        <v>1681</v>
      </c>
    </row>
    <row r="594" spans="2:13" hidden="1">
      <c r="B594" s="384" t="s">
        <v>5389</v>
      </c>
      <c r="C594" s="72" t="s">
        <v>2238</v>
      </c>
      <c r="D594" s="72" t="s">
        <v>2322</v>
      </c>
      <c r="E594" s="72"/>
      <c r="F594" s="72"/>
      <c r="G594" s="72"/>
      <c r="H594" s="72"/>
      <c r="I594" s="72"/>
      <c r="J594" s="72"/>
      <c r="K594" s="203" t="s">
        <v>56</v>
      </c>
      <c r="L594" s="386" t="s">
        <v>28</v>
      </c>
      <c r="M594" s="203" t="s">
        <v>521</v>
      </c>
    </row>
    <row r="595" spans="2:13" hidden="1">
      <c r="B595" s="384" t="s">
        <v>5389</v>
      </c>
      <c r="C595" s="72" t="s">
        <v>2238</v>
      </c>
      <c r="D595" s="72" t="s">
        <v>2324</v>
      </c>
      <c r="E595" s="72"/>
      <c r="F595" s="72"/>
      <c r="G595" s="72"/>
      <c r="H595" s="72"/>
      <c r="I595" s="72"/>
      <c r="J595" s="72"/>
      <c r="K595" s="203" t="s">
        <v>56</v>
      </c>
      <c r="L595" s="386" t="s">
        <v>28</v>
      </c>
      <c r="M595" s="203" t="s">
        <v>521</v>
      </c>
    </row>
    <row r="596" spans="2:13" hidden="1">
      <c r="B596" s="384" t="s">
        <v>5389</v>
      </c>
      <c r="C596" s="72" t="s">
        <v>2238</v>
      </c>
      <c r="D596" s="72" t="s">
        <v>2326</v>
      </c>
      <c r="E596" s="72"/>
      <c r="F596" s="72"/>
      <c r="G596" s="72"/>
      <c r="H596" s="72"/>
      <c r="I596" s="72"/>
      <c r="J596" s="72"/>
      <c r="K596" s="203" t="s">
        <v>56</v>
      </c>
      <c r="L596" s="386" t="s">
        <v>28</v>
      </c>
      <c r="M596" s="203" t="s">
        <v>521</v>
      </c>
    </row>
    <row r="597" spans="2:13" hidden="1">
      <c r="B597" s="384" t="s">
        <v>5389</v>
      </c>
      <c r="C597" s="72" t="s">
        <v>2238</v>
      </c>
      <c r="D597" s="72" t="s">
        <v>2241</v>
      </c>
      <c r="E597" s="72"/>
      <c r="F597" s="72"/>
      <c r="G597" s="72"/>
      <c r="H597" s="72"/>
      <c r="I597" s="72"/>
      <c r="J597" s="72"/>
      <c r="K597" s="203" t="s">
        <v>56</v>
      </c>
      <c r="L597" s="386" t="s">
        <v>28</v>
      </c>
      <c r="M597" s="203" t="s">
        <v>1681</v>
      </c>
    </row>
    <row r="598" spans="2:13" hidden="1">
      <c r="B598" s="384" t="s">
        <v>5389</v>
      </c>
      <c r="C598" s="72" t="s">
        <v>2238</v>
      </c>
      <c r="D598" s="72" t="s">
        <v>2429</v>
      </c>
      <c r="E598" s="72"/>
      <c r="F598" s="72"/>
      <c r="G598" s="72"/>
      <c r="H598" s="72"/>
      <c r="I598" s="72"/>
      <c r="J598" s="72"/>
      <c r="K598" s="203" t="s">
        <v>56</v>
      </c>
      <c r="L598" s="386" t="s">
        <v>28</v>
      </c>
      <c r="M598" s="203" t="s">
        <v>124</v>
      </c>
    </row>
    <row r="599" spans="2:13" hidden="1">
      <c r="B599" s="384" t="s">
        <v>5389</v>
      </c>
      <c r="C599" s="72" t="s">
        <v>2238</v>
      </c>
      <c r="D599" s="72" t="s">
        <v>2243</v>
      </c>
      <c r="E599" s="72"/>
      <c r="F599" s="72"/>
      <c r="G599" s="72"/>
      <c r="H599" s="72"/>
      <c r="I599" s="72"/>
      <c r="J599" s="72"/>
      <c r="K599" s="203" t="s">
        <v>56</v>
      </c>
      <c r="L599" s="386" t="s">
        <v>28</v>
      </c>
      <c r="M599" s="203" t="s">
        <v>1681</v>
      </c>
    </row>
    <row r="600" spans="2:13" hidden="1">
      <c r="B600" s="384" t="s">
        <v>5389</v>
      </c>
      <c r="C600" s="72" t="s">
        <v>2238</v>
      </c>
      <c r="D600" s="72" t="s">
        <v>2328</v>
      </c>
      <c r="E600" s="72"/>
      <c r="F600" s="72"/>
      <c r="G600" s="72"/>
      <c r="H600" s="72"/>
      <c r="I600" s="72"/>
      <c r="J600" s="72"/>
      <c r="K600" s="203" t="s">
        <v>56</v>
      </c>
      <c r="L600" s="386" t="s">
        <v>28</v>
      </c>
      <c r="M600" s="203" t="s">
        <v>521</v>
      </c>
    </row>
    <row r="601" spans="2:13" hidden="1">
      <c r="B601" s="384" t="s">
        <v>5389</v>
      </c>
      <c r="C601" s="72" t="s">
        <v>2238</v>
      </c>
      <c r="D601" s="72" t="s">
        <v>2360</v>
      </c>
      <c r="E601" s="72"/>
      <c r="F601" s="72"/>
      <c r="G601" s="72"/>
      <c r="H601" s="72"/>
      <c r="I601" s="72"/>
      <c r="J601" s="72"/>
      <c r="K601" s="203" t="s">
        <v>56</v>
      </c>
      <c r="L601" s="386" t="s">
        <v>28</v>
      </c>
      <c r="M601" s="203" t="s">
        <v>1870</v>
      </c>
    </row>
    <row r="602" spans="2:13" hidden="1">
      <c r="B602" s="384" t="s">
        <v>5389</v>
      </c>
      <c r="C602" s="72" t="s">
        <v>2238</v>
      </c>
      <c r="D602" s="72" t="s">
        <v>2330</v>
      </c>
      <c r="E602" s="72"/>
      <c r="F602" s="72"/>
      <c r="G602" s="72"/>
      <c r="H602" s="72"/>
      <c r="I602" s="72"/>
      <c r="J602" s="72"/>
      <c r="K602" s="203" t="s">
        <v>56</v>
      </c>
      <c r="L602" s="386" t="s">
        <v>28</v>
      </c>
      <c r="M602" s="203" t="s">
        <v>521</v>
      </c>
    </row>
    <row r="603" spans="2:13" hidden="1">
      <c r="B603" s="384" t="s">
        <v>5389</v>
      </c>
      <c r="C603" s="72" t="s">
        <v>2238</v>
      </c>
      <c r="D603" s="72" t="s">
        <v>2245</v>
      </c>
      <c r="E603" s="72"/>
      <c r="F603" s="72"/>
      <c r="G603" s="72"/>
      <c r="H603" s="72"/>
      <c r="I603" s="72"/>
      <c r="J603" s="72"/>
      <c r="K603" s="203" t="s">
        <v>56</v>
      </c>
      <c r="L603" s="386" t="s">
        <v>28</v>
      </c>
      <c r="M603" s="203" t="s">
        <v>1681</v>
      </c>
    </row>
    <row r="604" spans="2:13" hidden="1">
      <c r="B604" s="384" t="s">
        <v>5389</v>
      </c>
      <c r="C604" s="72" t="s">
        <v>2238</v>
      </c>
      <c r="D604" s="72" t="s">
        <v>2431</v>
      </c>
      <c r="E604" s="72"/>
      <c r="F604" s="72"/>
      <c r="G604" s="72"/>
      <c r="H604" s="72"/>
      <c r="I604" s="72"/>
      <c r="J604" s="72"/>
      <c r="K604" s="203" t="s">
        <v>56</v>
      </c>
      <c r="L604" s="386" t="s">
        <v>28</v>
      </c>
      <c r="M604" s="203" t="s">
        <v>124</v>
      </c>
    </row>
    <row r="605" spans="2:13" hidden="1">
      <c r="B605" s="384" t="s">
        <v>5389</v>
      </c>
      <c r="C605" s="72" t="s">
        <v>2265</v>
      </c>
      <c r="D605" s="72" t="s">
        <v>2266</v>
      </c>
      <c r="E605" s="72"/>
      <c r="F605" s="72"/>
      <c r="G605" s="72"/>
      <c r="H605" s="72"/>
      <c r="I605" s="72"/>
      <c r="J605" s="72"/>
      <c r="K605" s="203" t="s">
        <v>56</v>
      </c>
      <c r="L605" s="386" t="s">
        <v>28</v>
      </c>
      <c r="M605" s="203" t="s">
        <v>1698</v>
      </c>
    </row>
    <row r="606" spans="2:13" hidden="1">
      <c r="B606" s="384" t="s">
        <v>5389</v>
      </c>
      <c r="C606" s="72" t="s">
        <v>2265</v>
      </c>
      <c r="D606" s="72" t="s">
        <v>2352</v>
      </c>
      <c r="E606" s="72"/>
      <c r="F606" s="72"/>
      <c r="G606" s="72"/>
      <c r="H606" s="72"/>
      <c r="I606" s="72"/>
      <c r="J606" s="72"/>
      <c r="K606" s="203" t="s">
        <v>56</v>
      </c>
      <c r="L606" s="386" t="s">
        <v>28</v>
      </c>
      <c r="M606" s="203" t="s">
        <v>2350</v>
      </c>
    </row>
    <row r="607" spans="2:13" hidden="1">
      <c r="B607" s="391" t="s">
        <v>5389</v>
      </c>
      <c r="C607" s="73" t="s">
        <v>2218</v>
      </c>
      <c r="D607" s="73" t="s">
        <v>2219</v>
      </c>
      <c r="E607" s="73"/>
      <c r="F607" s="73"/>
      <c r="G607" s="73"/>
      <c r="H607" s="73"/>
      <c r="I607" s="73"/>
      <c r="J607" s="73"/>
      <c r="K607" s="312" t="s">
        <v>56</v>
      </c>
      <c r="L607" s="393" t="s">
        <v>28</v>
      </c>
      <c r="M607" s="312" t="s">
        <v>2214</v>
      </c>
    </row>
    <row r="608" spans="2:13" hidden="1">
      <c r="B608" s="384" t="s">
        <v>2439</v>
      </c>
      <c r="C608" s="72" t="s">
        <v>2477</v>
      </c>
      <c r="D608" s="72" t="s">
        <v>2478</v>
      </c>
      <c r="E608" s="72"/>
      <c r="F608" s="72"/>
      <c r="G608" s="72"/>
      <c r="H608" s="72"/>
      <c r="I608" s="72"/>
      <c r="J608" s="72"/>
      <c r="K608" s="203" t="s">
        <v>56</v>
      </c>
      <c r="L608" s="386" t="s">
        <v>30</v>
      </c>
      <c r="M608" s="203" t="s">
        <v>1698</v>
      </c>
    </row>
    <row r="609" spans="2:13" hidden="1">
      <c r="B609" s="384" t="s">
        <v>2439</v>
      </c>
      <c r="C609" s="72" t="s">
        <v>2480</v>
      </c>
      <c r="D609" s="72" t="s">
        <v>2481</v>
      </c>
      <c r="E609" s="72"/>
      <c r="F609" s="72"/>
      <c r="G609" s="72"/>
      <c r="H609" s="72"/>
      <c r="I609" s="72"/>
      <c r="J609" s="72"/>
      <c r="K609" s="203" t="s">
        <v>56</v>
      </c>
      <c r="L609" s="386" t="s">
        <v>30</v>
      </c>
      <c r="M609" s="203" t="s">
        <v>1698</v>
      </c>
    </row>
    <row r="610" spans="2:13" hidden="1">
      <c r="B610" s="384" t="s">
        <v>2439</v>
      </c>
      <c r="C610" s="72" t="s">
        <v>2483</v>
      </c>
      <c r="D610" s="72" t="s">
        <v>2484</v>
      </c>
      <c r="E610" s="72"/>
      <c r="F610" s="72"/>
      <c r="G610" s="72"/>
      <c r="H610" s="72"/>
      <c r="I610" s="72"/>
      <c r="J610" s="72"/>
      <c r="K610" s="203" t="s">
        <v>56</v>
      </c>
      <c r="L610" s="386" t="s">
        <v>30</v>
      </c>
      <c r="M610" s="203" t="s">
        <v>1698</v>
      </c>
    </row>
    <row r="611" spans="2:13" hidden="1">
      <c r="B611" s="384" t="s">
        <v>2439</v>
      </c>
      <c r="C611" s="72" t="s">
        <v>2486</v>
      </c>
      <c r="D611" s="72" t="s">
        <v>2487</v>
      </c>
      <c r="E611" s="72"/>
      <c r="F611" s="72"/>
      <c r="G611" s="72"/>
      <c r="H611" s="72"/>
      <c r="I611" s="72"/>
      <c r="J611" s="72"/>
      <c r="K611" s="203" t="s">
        <v>56</v>
      </c>
      <c r="L611" s="386" t="s">
        <v>30</v>
      </c>
      <c r="M611" s="203" t="s">
        <v>1698</v>
      </c>
    </row>
    <row r="612" spans="2:13" hidden="1">
      <c r="B612" s="384" t="s">
        <v>2439</v>
      </c>
      <c r="C612" s="72" t="s">
        <v>2486</v>
      </c>
      <c r="D612" s="72" t="s">
        <v>2489</v>
      </c>
      <c r="E612" s="72"/>
      <c r="F612" s="72"/>
      <c r="G612" s="72"/>
      <c r="H612" s="72"/>
      <c r="I612" s="72"/>
      <c r="J612" s="72"/>
      <c r="K612" s="203" t="s">
        <v>56</v>
      </c>
      <c r="L612" s="386" t="s">
        <v>30</v>
      </c>
      <c r="M612" s="203" t="s">
        <v>1698</v>
      </c>
    </row>
    <row r="613" spans="2:13" hidden="1">
      <c r="B613" s="384" t="s">
        <v>2439</v>
      </c>
      <c r="C613" s="72" t="s">
        <v>2486</v>
      </c>
      <c r="D613" s="72" t="s">
        <v>2549</v>
      </c>
      <c r="E613" s="72"/>
      <c r="F613" s="72"/>
      <c r="G613" s="72"/>
      <c r="H613" s="72"/>
      <c r="I613" s="72"/>
      <c r="J613" s="72"/>
      <c r="K613" s="203" t="s">
        <v>56</v>
      </c>
      <c r="L613" s="386" t="s">
        <v>30</v>
      </c>
      <c r="M613" s="203" t="s">
        <v>121</v>
      </c>
    </row>
    <row r="614" spans="2:13" hidden="1">
      <c r="B614" s="384" t="s">
        <v>2439</v>
      </c>
      <c r="C614" s="72" t="s">
        <v>2486</v>
      </c>
      <c r="D614" s="72" t="s">
        <v>2551</v>
      </c>
      <c r="E614" s="72"/>
      <c r="F614" s="72"/>
      <c r="G614" s="72"/>
      <c r="H614" s="72"/>
      <c r="I614" s="72"/>
      <c r="J614" s="72"/>
      <c r="K614" s="203" t="s">
        <v>56</v>
      </c>
      <c r="L614" s="386" t="s">
        <v>30</v>
      </c>
      <c r="M614" s="203" t="s">
        <v>121</v>
      </c>
    </row>
    <row r="615" spans="2:13" hidden="1">
      <c r="B615" s="384" t="s">
        <v>2439</v>
      </c>
      <c r="C615" s="72" t="s">
        <v>2486</v>
      </c>
      <c r="D615" s="72" t="s">
        <v>2553</v>
      </c>
      <c r="E615" s="72"/>
      <c r="F615" s="72"/>
      <c r="G615" s="72"/>
      <c r="H615" s="72"/>
      <c r="I615" s="72"/>
      <c r="J615" s="72"/>
      <c r="K615" s="203" t="s">
        <v>56</v>
      </c>
      <c r="L615" s="386" t="s">
        <v>30</v>
      </c>
      <c r="M615" s="203" t="s">
        <v>121</v>
      </c>
    </row>
    <row r="616" spans="2:13" hidden="1">
      <c r="B616" s="384" t="s">
        <v>2439</v>
      </c>
      <c r="C616" s="72" t="s">
        <v>2486</v>
      </c>
      <c r="D616" s="72" t="s">
        <v>2555</v>
      </c>
      <c r="E616" s="72"/>
      <c r="F616" s="72"/>
      <c r="G616" s="72"/>
      <c r="H616" s="72"/>
      <c r="I616" s="72"/>
      <c r="J616" s="72"/>
      <c r="K616" s="203" t="s">
        <v>56</v>
      </c>
      <c r="L616" s="386" t="s">
        <v>30</v>
      </c>
      <c r="M616" s="203" t="s">
        <v>121</v>
      </c>
    </row>
    <row r="617" spans="2:13" hidden="1">
      <c r="B617" s="384" t="s">
        <v>2439</v>
      </c>
      <c r="C617" s="72" t="s">
        <v>2486</v>
      </c>
      <c r="D617" s="72" t="s">
        <v>2491</v>
      </c>
      <c r="E617" s="72"/>
      <c r="F617" s="72"/>
      <c r="G617" s="72"/>
      <c r="H617" s="72"/>
      <c r="I617" s="72"/>
      <c r="J617" s="72"/>
      <c r="K617" s="203" t="s">
        <v>56</v>
      </c>
      <c r="L617" s="386" t="s">
        <v>30</v>
      </c>
      <c r="M617" s="203" t="s">
        <v>1698</v>
      </c>
    </row>
    <row r="618" spans="2:13" hidden="1">
      <c r="B618" s="384" t="s">
        <v>2439</v>
      </c>
      <c r="C618" s="72" t="s">
        <v>2486</v>
      </c>
      <c r="D618" s="72" t="s">
        <v>2557</v>
      </c>
      <c r="E618" s="72"/>
      <c r="F618" s="72"/>
      <c r="G618" s="72"/>
      <c r="H618" s="72"/>
      <c r="I618" s="72"/>
      <c r="J618" s="72"/>
      <c r="K618" s="203" t="s">
        <v>56</v>
      </c>
      <c r="L618" s="386" t="s">
        <v>30</v>
      </c>
      <c r="M618" s="203" t="s">
        <v>121</v>
      </c>
    </row>
    <row r="619" spans="2:13" hidden="1">
      <c r="B619" s="384" t="s">
        <v>2439</v>
      </c>
      <c r="C619" s="72" t="s">
        <v>2486</v>
      </c>
      <c r="D619" s="72" t="s">
        <v>2559</v>
      </c>
      <c r="E619" s="72"/>
      <c r="F619" s="72"/>
      <c r="G619" s="72"/>
      <c r="H619" s="72"/>
      <c r="I619" s="72"/>
      <c r="J619" s="72"/>
      <c r="K619" s="203" t="s">
        <v>56</v>
      </c>
      <c r="L619" s="386" t="s">
        <v>30</v>
      </c>
      <c r="M619" s="203" t="s">
        <v>121</v>
      </c>
    </row>
    <row r="620" spans="2:13" hidden="1">
      <c r="B620" s="384" t="s">
        <v>2439</v>
      </c>
      <c r="C620" s="72" t="s">
        <v>2486</v>
      </c>
      <c r="D620" s="72" t="s">
        <v>2561</v>
      </c>
      <c r="E620" s="72"/>
      <c r="F620" s="72"/>
      <c r="G620" s="72"/>
      <c r="H620" s="72"/>
      <c r="I620" s="72"/>
      <c r="J620" s="72"/>
      <c r="K620" s="203" t="s">
        <v>56</v>
      </c>
      <c r="L620" s="386" t="s">
        <v>30</v>
      </c>
      <c r="M620" s="203" t="s">
        <v>121</v>
      </c>
    </row>
    <row r="621" spans="2:13" hidden="1">
      <c r="B621" s="384" t="s">
        <v>2439</v>
      </c>
      <c r="C621" s="72" t="s">
        <v>2486</v>
      </c>
      <c r="D621" s="72" t="s">
        <v>2563</v>
      </c>
      <c r="E621" s="72"/>
      <c r="F621" s="72"/>
      <c r="G621" s="72"/>
      <c r="H621" s="72"/>
      <c r="I621" s="72"/>
      <c r="J621" s="72"/>
      <c r="K621" s="203" t="s">
        <v>56</v>
      </c>
      <c r="L621" s="386" t="s">
        <v>30</v>
      </c>
      <c r="M621" s="203" t="s">
        <v>121</v>
      </c>
    </row>
    <row r="622" spans="2:13" hidden="1">
      <c r="B622" s="384" t="s">
        <v>2439</v>
      </c>
      <c r="C622" s="72" t="s">
        <v>2493</v>
      </c>
      <c r="D622" s="72" t="s">
        <v>2565</v>
      </c>
      <c r="E622" s="72"/>
      <c r="F622" s="72"/>
      <c r="G622" s="72"/>
      <c r="H622" s="72"/>
      <c r="I622" s="72"/>
      <c r="J622" s="72"/>
      <c r="K622" s="203" t="s">
        <v>56</v>
      </c>
      <c r="L622" s="386" t="s">
        <v>30</v>
      </c>
      <c r="M622" s="203" t="s">
        <v>121</v>
      </c>
    </row>
    <row r="623" spans="2:13" hidden="1">
      <c r="B623" s="384" t="s">
        <v>2439</v>
      </c>
      <c r="C623" s="72" t="s">
        <v>2493</v>
      </c>
      <c r="D623" s="72" t="s">
        <v>2567</v>
      </c>
      <c r="E623" s="72"/>
      <c r="F623" s="72"/>
      <c r="G623" s="72"/>
      <c r="H623" s="72"/>
      <c r="I623" s="72"/>
      <c r="J623" s="72"/>
      <c r="K623" s="203" t="s">
        <v>56</v>
      </c>
      <c r="L623" s="386" t="s">
        <v>30</v>
      </c>
      <c r="M623" s="203" t="s">
        <v>121</v>
      </c>
    </row>
    <row r="624" spans="2:13" hidden="1">
      <c r="B624" s="384" t="s">
        <v>2439</v>
      </c>
      <c r="C624" s="72" t="s">
        <v>2493</v>
      </c>
      <c r="D624" s="72" t="s">
        <v>2569</v>
      </c>
      <c r="E624" s="72"/>
      <c r="F624" s="72"/>
      <c r="G624" s="72"/>
      <c r="H624" s="72"/>
      <c r="I624" s="72"/>
      <c r="J624" s="72"/>
      <c r="K624" s="203" t="s">
        <v>56</v>
      </c>
      <c r="L624" s="386" t="s">
        <v>30</v>
      </c>
      <c r="M624" s="203" t="s">
        <v>121</v>
      </c>
    </row>
    <row r="625" spans="2:13" hidden="1">
      <c r="B625" s="384" t="s">
        <v>2439</v>
      </c>
      <c r="C625" s="72" t="s">
        <v>2493</v>
      </c>
      <c r="D625" s="72" t="s">
        <v>2494</v>
      </c>
      <c r="E625" s="72"/>
      <c r="F625" s="72"/>
      <c r="G625" s="72"/>
      <c r="H625" s="72"/>
      <c r="I625" s="72"/>
      <c r="J625" s="72"/>
      <c r="K625" s="203" t="s">
        <v>56</v>
      </c>
      <c r="L625" s="386" t="s">
        <v>30</v>
      </c>
      <c r="M625" s="203" t="s">
        <v>1698</v>
      </c>
    </row>
    <row r="626" spans="2:13" hidden="1">
      <c r="B626" s="384" t="s">
        <v>2439</v>
      </c>
      <c r="C626" s="72" t="s">
        <v>2493</v>
      </c>
      <c r="D626" s="72" t="s">
        <v>2571</v>
      </c>
      <c r="E626" s="72"/>
      <c r="F626" s="72"/>
      <c r="G626" s="72"/>
      <c r="H626" s="72"/>
      <c r="I626" s="72"/>
      <c r="J626" s="72"/>
      <c r="K626" s="203" t="s">
        <v>56</v>
      </c>
      <c r="L626" s="386" t="s">
        <v>30</v>
      </c>
      <c r="M626" s="203" t="s">
        <v>121</v>
      </c>
    </row>
    <row r="627" spans="2:13" hidden="1">
      <c r="B627" s="384" t="s">
        <v>2439</v>
      </c>
      <c r="C627" s="72" t="s">
        <v>2493</v>
      </c>
      <c r="D627" s="72" t="s">
        <v>2573</v>
      </c>
      <c r="E627" s="72"/>
      <c r="F627" s="72"/>
      <c r="G627" s="72"/>
      <c r="H627" s="72"/>
      <c r="I627" s="72"/>
      <c r="J627" s="72"/>
      <c r="K627" s="203" t="s">
        <v>56</v>
      </c>
      <c r="L627" s="386" t="s">
        <v>30</v>
      </c>
      <c r="M627" s="203" t="s">
        <v>121</v>
      </c>
    </row>
    <row r="628" spans="2:13" hidden="1">
      <c r="B628" s="384" t="s">
        <v>2439</v>
      </c>
      <c r="C628" s="72" t="s">
        <v>2493</v>
      </c>
      <c r="D628" s="72" t="s">
        <v>2496</v>
      </c>
      <c r="E628" s="72"/>
      <c r="F628" s="72"/>
      <c r="G628" s="72"/>
      <c r="H628" s="72"/>
      <c r="I628" s="72"/>
      <c r="J628" s="72"/>
      <c r="K628" s="203" t="s">
        <v>56</v>
      </c>
      <c r="L628" s="386" t="s">
        <v>30</v>
      </c>
      <c r="M628" s="203" t="s">
        <v>1698</v>
      </c>
    </row>
    <row r="629" spans="2:13" hidden="1">
      <c r="B629" s="384" t="s">
        <v>2439</v>
      </c>
      <c r="C629" s="72" t="s">
        <v>2498</v>
      </c>
      <c r="D629" s="72" t="s">
        <v>2499</v>
      </c>
      <c r="E629" s="72"/>
      <c r="F629" s="72"/>
      <c r="G629" s="72"/>
      <c r="H629" s="72"/>
      <c r="I629" s="72"/>
      <c r="J629" s="72"/>
      <c r="K629" s="203" t="s">
        <v>56</v>
      </c>
      <c r="L629" s="386" t="s">
        <v>30</v>
      </c>
      <c r="M629" s="203" t="s">
        <v>1698</v>
      </c>
    </row>
    <row r="630" spans="2:13" hidden="1">
      <c r="B630" s="384" t="s">
        <v>2439</v>
      </c>
      <c r="C630" s="72" t="s">
        <v>2498</v>
      </c>
      <c r="D630" s="72" t="s">
        <v>2575</v>
      </c>
      <c r="E630" s="72"/>
      <c r="F630" s="72"/>
      <c r="G630" s="72"/>
      <c r="H630" s="72"/>
      <c r="I630" s="72"/>
      <c r="J630" s="72"/>
      <c r="K630" s="203" t="s">
        <v>56</v>
      </c>
      <c r="L630" s="386" t="s">
        <v>30</v>
      </c>
      <c r="M630" s="203" t="s">
        <v>121</v>
      </c>
    </row>
    <row r="631" spans="2:13" hidden="1">
      <c r="B631" s="384" t="s">
        <v>2439</v>
      </c>
      <c r="C631" s="72" t="s">
        <v>2501</v>
      </c>
      <c r="D631" s="72" t="s">
        <v>2502</v>
      </c>
      <c r="E631" s="72"/>
      <c r="F631" s="72"/>
      <c r="G631" s="72"/>
      <c r="H631" s="72"/>
      <c r="I631" s="72"/>
      <c r="J631" s="72"/>
      <c r="K631" s="203" t="s">
        <v>56</v>
      </c>
      <c r="L631" s="386" t="s">
        <v>30</v>
      </c>
      <c r="M631" s="203" t="s">
        <v>1698</v>
      </c>
    </row>
    <row r="632" spans="2:13" hidden="1">
      <c r="B632" s="384" t="s">
        <v>2439</v>
      </c>
      <c r="C632" s="72" t="s">
        <v>2501</v>
      </c>
      <c r="D632" s="72" t="s">
        <v>2577</v>
      </c>
      <c r="E632" s="72"/>
      <c r="F632" s="72"/>
      <c r="G632" s="72"/>
      <c r="H632" s="72"/>
      <c r="I632" s="72"/>
      <c r="J632" s="72"/>
      <c r="K632" s="203" t="s">
        <v>56</v>
      </c>
      <c r="L632" s="386" t="s">
        <v>30</v>
      </c>
      <c r="M632" s="203" t="s">
        <v>121</v>
      </c>
    </row>
    <row r="633" spans="2:13" hidden="1">
      <c r="B633" s="384" t="s">
        <v>2439</v>
      </c>
      <c r="C633" s="72" t="s">
        <v>2440</v>
      </c>
      <c r="D633" s="72" t="s">
        <v>2579</v>
      </c>
      <c r="E633" s="72"/>
      <c r="F633" s="72"/>
      <c r="G633" s="72"/>
      <c r="H633" s="72"/>
      <c r="I633" s="72"/>
      <c r="J633" s="72"/>
      <c r="K633" s="203" t="s">
        <v>56</v>
      </c>
      <c r="L633" s="386" t="s">
        <v>30</v>
      </c>
      <c r="M633" s="203" t="s">
        <v>121</v>
      </c>
    </row>
    <row r="634" spans="2:13" hidden="1">
      <c r="B634" s="384" t="s">
        <v>2439</v>
      </c>
      <c r="C634" s="72" t="s">
        <v>2440</v>
      </c>
      <c r="D634" s="72" t="s">
        <v>2581</v>
      </c>
      <c r="E634" s="72"/>
      <c r="F634" s="72"/>
      <c r="G634" s="72"/>
      <c r="H634" s="72"/>
      <c r="I634" s="72"/>
      <c r="J634" s="72"/>
      <c r="K634" s="203" t="s">
        <v>56</v>
      </c>
      <c r="L634" s="386" t="s">
        <v>30</v>
      </c>
      <c r="M634" s="203" t="s">
        <v>121</v>
      </c>
    </row>
    <row r="635" spans="2:13" hidden="1">
      <c r="B635" s="384" t="s">
        <v>2439</v>
      </c>
      <c r="C635" s="72" t="s">
        <v>2440</v>
      </c>
      <c r="D635" s="72" t="s">
        <v>2504</v>
      </c>
      <c r="E635" s="72"/>
      <c r="F635" s="72"/>
      <c r="G635" s="72"/>
      <c r="H635" s="72"/>
      <c r="I635" s="72"/>
      <c r="J635" s="72"/>
      <c r="K635" s="203" t="s">
        <v>56</v>
      </c>
      <c r="L635" s="386" t="s">
        <v>30</v>
      </c>
      <c r="M635" s="203" t="s">
        <v>1698</v>
      </c>
    </row>
    <row r="636" spans="2:13" hidden="1">
      <c r="B636" s="384" t="s">
        <v>2439</v>
      </c>
      <c r="C636" s="72" t="s">
        <v>2440</v>
      </c>
      <c r="D636" s="72" t="s">
        <v>2506</v>
      </c>
      <c r="E636" s="72"/>
      <c r="F636" s="72"/>
      <c r="G636" s="72"/>
      <c r="H636" s="72"/>
      <c r="I636" s="72"/>
      <c r="J636" s="72"/>
      <c r="K636" s="203" t="s">
        <v>56</v>
      </c>
      <c r="L636" s="386" t="s">
        <v>30</v>
      </c>
      <c r="M636" s="203" t="s">
        <v>1698</v>
      </c>
    </row>
    <row r="637" spans="2:13" hidden="1">
      <c r="B637" s="384" t="s">
        <v>2439</v>
      </c>
      <c r="C637" s="72" t="s">
        <v>2440</v>
      </c>
      <c r="D637" s="72" t="s">
        <v>2583</v>
      </c>
      <c r="E637" s="72"/>
      <c r="F637" s="72"/>
      <c r="G637" s="72"/>
      <c r="H637" s="72"/>
      <c r="I637" s="72"/>
      <c r="J637" s="72"/>
      <c r="K637" s="203" t="s">
        <v>56</v>
      </c>
      <c r="L637" s="386" t="s">
        <v>30</v>
      </c>
      <c r="M637" s="203" t="s">
        <v>121</v>
      </c>
    </row>
    <row r="638" spans="2:13" hidden="1">
      <c r="B638" s="384" t="s">
        <v>2439</v>
      </c>
      <c r="C638" s="72" t="s">
        <v>2440</v>
      </c>
      <c r="D638" s="72" t="s">
        <v>2585</v>
      </c>
      <c r="E638" s="72"/>
      <c r="F638" s="72"/>
      <c r="G638" s="72"/>
      <c r="H638" s="72"/>
      <c r="I638" s="72"/>
      <c r="J638" s="72"/>
      <c r="K638" s="203" t="s">
        <v>56</v>
      </c>
      <c r="L638" s="386" t="s">
        <v>30</v>
      </c>
      <c r="M638" s="203" t="s">
        <v>121</v>
      </c>
    </row>
    <row r="639" spans="2:13" hidden="1">
      <c r="B639" s="384" t="s">
        <v>2439</v>
      </c>
      <c r="C639" s="72" t="s">
        <v>2440</v>
      </c>
      <c r="D639" s="72" t="s">
        <v>2508</v>
      </c>
      <c r="E639" s="72"/>
      <c r="F639" s="72"/>
      <c r="G639" s="72"/>
      <c r="H639" s="72"/>
      <c r="I639" s="72"/>
      <c r="J639" s="72"/>
      <c r="K639" s="203" t="s">
        <v>56</v>
      </c>
      <c r="L639" s="386" t="s">
        <v>30</v>
      </c>
      <c r="M639" s="203" t="s">
        <v>1698</v>
      </c>
    </row>
    <row r="640" spans="2:13" hidden="1">
      <c r="B640" s="384" t="s">
        <v>2439</v>
      </c>
      <c r="C640" s="72" t="s">
        <v>2440</v>
      </c>
      <c r="D640" s="72" t="s">
        <v>2510</v>
      </c>
      <c r="E640" s="72"/>
      <c r="F640" s="72"/>
      <c r="G640" s="72"/>
      <c r="H640" s="72"/>
      <c r="I640" s="72"/>
      <c r="J640" s="72"/>
      <c r="K640" s="203" t="s">
        <v>56</v>
      </c>
      <c r="L640" s="386" t="s">
        <v>30</v>
      </c>
      <c r="M640" s="203" t="s">
        <v>1698</v>
      </c>
    </row>
    <row r="641" spans="2:13" hidden="1">
      <c r="B641" s="384" t="s">
        <v>2439</v>
      </c>
      <c r="C641" s="72" t="s">
        <v>2440</v>
      </c>
      <c r="D641" s="72" t="s">
        <v>2587</v>
      </c>
      <c r="E641" s="72"/>
      <c r="F641" s="72"/>
      <c r="G641" s="72"/>
      <c r="H641" s="72"/>
      <c r="I641" s="72"/>
      <c r="J641" s="72"/>
      <c r="K641" s="203" t="s">
        <v>56</v>
      </c>
      <c r="L641" s="386" t="s">
        <v>30</v>
      </c>
      <c r="M641" s="203" t="s">
        <v>121</v>
      </c>
    </row>
    <row r="642" spans="2:13" hidden="1">
      <c r="B642" s="384" t="s">
        <v>2439</v>
      </c>
      <c r="C642" s="72" t="s">
        <v>2440</v>
      </c>
      <c r="D642" s="72" t="s">
        <v>2589</v>
      </c>
      <c r="E642" s="72"/>
      <c r="F642" s="72"/>
      <c r="G642" s="72"/>
      <c r="H642" s="72"/>
      <c r="I642" s="72"/>
      <c r="J642" s="72"/>
      <c r="K642" s="203" t="s">
        <v>56</v>
      </c>
      <c r="L642" s="386" t="s">
        <v>30</v>
      </c>
      <c r="M642" s="203" t="s">
        <v>121</v>
      </c>
    </row>
    <row r="643" spans="2:13" hidden="1">
      <c r="B643" s="384" t="s">
        <v>2439</v>
      </c>
      <c r="C643" s="72" t="s">
        <v>2440</v>
      </c>
      <c r="D643" s="72" t="s">
        <v>2591</v>
      </c>
      <c r="E643" s="72"/>
      <c r="F643" s="72"/>
      <c r="G643" s="72"/>
      <c r="H643" s="72"/>
      <c r="I643" s="72"/>
      <c r="J643" s="72"/>
      <c r="K643" s="203" t="s">
        <v>56</v>
      </c>
      <c r="L643" s="386" t="s">
        <v>30</v>
      </c>
      <c r="M643" s="203" t="s">
        <v>121</v>
      </c>
    </row>
    <row r="644" spans="2:13" hidden="1">
      <c r="B644" s="384" t="s">
        <v>2439</v>
      </c>
      <c r="C644" s="72" t="s">
        <v>2440</v>
      </c>
      <c r="D644" s="72" t="s">
        <v>2593</v>
      </c>
      <c r="E644" s="72"/>
      <c r="F644" s="72"/>
      <c r="G644" s="72"/>
      <c r="H644" s="72"/>
      <c r="I644" s="72"/>
      <c r="J644" s="72"/>
      <c r="K644" s="203" t="s">
        <v>56</v>
      </c>
      <c r="L644" s="386" t="s">
        <v>30</v>
      </c>
      <c r="M644" s="203" t="s">
        <v>121</v>
      </c>
    </row>
    <row r="645" spans="2:13" hidden="1">
      <c r="B645" s="384" t="s">
        <v>2439</v>
      </c>
      <c r="C645" s="72" t="s">
        <v>2440</v>
      </c>
      <c r="D645" s="72" t="s">
        <v>2512</v>
      </c>
      <c r="E645" s="72"/>
      <c r="F645" s="72"/>
      <c r="G645" s="72"/>
      <c r="H645" s="72"/>
      <c r="I645" s="72"/>
      <c r="J645" s="72"/>
      <c r="K645" s="203" t="s">
        <v>56</v>
      </c>
      <c r="L645" s="386" t="s">
        <v>30</v>
      </c>
      <c r="M645" s="203" t="s">
        <v>1698</v>
      </c>
    </row>
    <row r="646" spans="2:13" hidden="1">
      <c r="B646" s="384" t="s">
        <v>2439</v>
      </c>
      <c r="C646" s="72" t="s">
        <v>2440</v>
      </c>
      <c r="D646" s="72" t="s">
        <v>2514</v>
      </c>
      <c r="E646" s="72"/>
      <c r="F646" s="72"/>
      <c r="G646" s="72"/>
      <c r="H646" s="72"/>
      <c r="I646" s="72"/>
      <c r="J646" s="72"/>
      <c r="K646" s="203" t="s">
        <v>56</v>
      </c>
      <c r="L646" s="386" t="s">
        <v>30</v>
      </c>
      <c r="M646" s="203" t="s">
        <v>1698</v>
      </c>
    </row>
    <row r="647" spans="2:13" hidden="1">
      <c r="B647" s="384" t="s">
        <v>2439</v>
      </c>
      <c r="C647" s="72" t="s">
        <v>2516</v>
      </c>
      <c r="D647" s="72" t="s">
        <v>2595</v>
      </c>
      <c r="E647" s="72"/>
      <c r="F647" s="72"/>
      <c r="G647" s="72"/>
      <c r="H647" s="72"/>
      <c r="I647" s="72"/>
      <c r="J647" s="72"/>
      <c r="K647" s="203" t="s">
        <v>56</v>
      </c>
      <c r="L647" s="386" t="s">
        <v>30</v>
      </c>
      <c r="M647" s="203" t="s">
        <v>121</v>
      </c>
    </row>
    <row r="648" spans="2:13" hidden="1">
      <c r="B648" s="384" t="s">
        <v>2439</v>
      </c>
      <c r="C648" s="72" t="s">
        <v>2516</v>
      </c>
      <c r="D648" s="72" t="s">
        <v>2517</v>
      </c>
      <c r="E648" s="72"/>
      <c r="F648" s="72"/>
      <c r="G648" s="72"/>
      <c r="H648" s="72"/>
      <c r="I648" s="72"/>
      <c r="J648" s="72"/>
      <c r="K648" s="203" t="s">
        <v>56</v>
      </c>
      <c r="L648" s="386" t="s">
        <v>30</v>
      </c>
      <c r="M648" s="203" t="s">
        <v>1698</v>
      </c>
    </row>
    <row r="649" spans="2:13" hidden="1">
      <c r="B649" s="384" t="s">
        <v>2439</v>
      </c>
      <c r="C649" s="72" t="s">
        <v>2516</v>
      </c>
      <c r="D649" s="72" t="s">
        <v>2519</v>
      </c>
      <c r="E649" s="72"/>
      <c r="F649" s="72"/>
      <c r="G649" s="72"/>
      <c r="H649" s="72"/>
      <c r="I649" s="72"/>
      <c r="J649" s="72"/>
      <c r="K649" s="203" t="s">
        <v>56</v>
      </c>
      <c r="L649" s="386" t="s">
        <v>30</v>
      </c>
      <c r="M649" s="203" t="s">
        <v>1698</v>
      </c>
    </row>
    <row r="650" spans="2:13" hidden="1">
      <c r="B650" s="384" t="s">
        <v>2439</v>
      </c>
      <c r="C650" s="72" t="s">
        <v>2521</v>
      </c>
      <c r="D650" s="72" t="s">
        <v>2597</v>
      </c>
      <c r="E650" s="72"/>
      <c r="F650" s="72"/>
      <c r="G650" s="72"/>
      <c r="H650" s="72"/>
      <c r="I650" s="72"/>
      <c r="J650" s="72"/>
      <c r="K650" s="203" t="s">
        <v>56</v>
      </c>
      <c r="L650" s="386" t="s">
        <v>30</v>
      </c>
      <c r="M650" s="203" t="s">
        <v>121</v>
      </c>
    </row>
    <row r="651" spans="2:13" hidden="1">
      <c r="B651" s="384" t="s">
        <v>2439</v>
      </c>
      <c r="C651" s="72" t="s">
        <v>2521</v>
      </c>
      <c r="D651" s="72" t="s">
        <v>2599</v>
      </c>
      <c r="E651" s="72"/>
      <c r="F651" s="72"/>
      <c r="G651" s="72"/>
      <c r="H651" s="72"/>
      <c r="I651" s="72"/>
      <c r="J651" s="72"/>
      <c r="K651" s="203" t="s">
        <v>56</v>
      </c>
      <c r="L651" s="386" t="s">
        <v>30</v>
      </c>
      <c r="M651" s="203" t="s">
        <v>121</v>
      </c>
    </row>
    <row r="652" spans="2:13" hidden="1">
      <c r="B652" s="384" t="s">
        <v>2439</v>
      </c>
      <c r="C652" s="72" t="s">
        <v>2521</v>
      </c>
      <c r="D652" s="72" t="s">
        <v>2522</v>
      </c>
      <c r="E652" s="72"/>
      <c r="F652" s="72"/>
      <c r="G652" s="72"/>
      <c r="H652" s="72"/>
      <c r="I652" s="72"/>
      <c r="J652" s="72"/>
      <c r="K652" s="203" t="s">
        <v>56</v>
      </c>
      <c r="L652" s="386" t="s">
        <v>30</v>
      </c>
      <c r="M652" s="203" t="s">
        <v>1698</v>
      </c>
    </row>
    <row r="653" spans="2:13" hidden="1">
      <c r="B653" s="384" t="s">
        <v>2439</v>
      </c>
      <c r="C653" s="72" t="s">
        <v>2521</v>
      </c>
      <c r="D653" s="72" t="s">
        <v>2601</v>
      </c>
      <c r="E653" s="72"/>
      <c r="F653" s="72"/>
      <c r="G653" s="72"/>
      <c r="H653" s="72"/>
      <c r="I653" s="72"/>
      <c r="J653" s="72"/>
      <c r="K653" s="203" t="s">
        <v>56</v>
      </c>
      <c r="L653" s="386" t="s">
        <v>30</v>
      </c>
      <c r="M653" s="203" t="s">
        <v>121</v>
      </c>
    </row>
    <row r="654" spans="2:13" hidden="1">
      <c r="B654" s="384" t="s">
        <v>2439</v>
      </c>
      <c r="C654" s="72" t="s">
        <v>2521</v>
      </c>
      <c r="D654" s="72" t="s">
        <v>2524</v>
      </c>
      <c r="E654" s="72"/>
      <c r="F654" s="72"/>
      <c r="G654" s="72"/>
      <c r="H654" s="72"/>
      <c r="I654" s="72"/>
      <c r="J654" s="72"/>
      <c r="K654" s="203" t="s">
        <v>56</v>
      </c>
      <c r="L654" s="386" t="s">
        <v>30</v>
      </c>
      <c r="M654" s="203" t="s">
        <v>1698</v>
      </c>
    </row>
    <row r="655" spans="2:13" hidden="1">
      <c r="B655" s="384" t="s">
        <v>2439</v>
      </c>
      <c r="C655" s="72" t="s">
        <v>2526</v>
      </c>
      <c r="D655" s="72" t="s">
        <v>2527</v>
      </c>
      <c r="E655" s="72"/>
      <c r="F655" s="72"/>
      <c r="G655" s="72"/>
      <c r="H655" s="72"/>
      <c r="I655" s="72"/>
      <c r="J655" s="72"/>
      <c r="K655" s="203" t="s">
        <v>56</v>
      </c>
      <c r="L655" s="386" t="s">
        <v>30</v>
      </c>
      <c r="M655" s="203" t="s">
        <v>1698</v>
      </c>
    </row>
    <row r="656" spans="2:13" hidden="1">
      <c r="B656" s="384" t="s">
        <v>2439</v>
      </c>
      <c r="C656" s="72" t="s">
        <v>2529</v>
      </c>
      <c r="D656" s="72" t="s">
        <v>2530</v>
      </c>
      <c r="E656" s="72"/>
      <c r="F656" s="72"/>
      <c r="G656" s="72"/>
      <c r="H656" s="72"/>
      <c r="I656" s="72"/>
      <c r="J656" s="72"/>
      <c r="K656" s="203" t="s">
        <v>56</v>
      </c>
      <c r="L656" s="386" t="s">
        <v>30</v>
      </c>
      <c r="M656" s="203" t="s">
        <v>1698</v>
      </c>
    </row>
    <row r="657" spans="2:13" hidden="1">
      <c r="B657" s="384" t="s">
        <v>2439</v>
      </c>
      <c r="C657" s="72" t="s">
        <v>2532</v>
      </c>
      <c r="D657" s="72" t="s">
        <v>2533</v>
      </c>
      <c r="E657" s="72"/>
      <c r="F657" s="72"/>
      <c r="G657" s="72"/>
      <c r="H657" s="72"/>
      <c r="I657" s="72"/>
      <c r="J657" s="72"/>
      <c r="K657" s="203" t="s">
        <v>56</v>
      </c>
      <c r="L657" s="386" t="s">
        <v>30</v>
      </c>
      <c r="M657" s="203" t="s">
        <v>1698</v>
      </c>
    </row>
    <row r="658" spans="2:13" hidden="1">
      <c r="B658" s="384" t="s">
        <v>2439</v>
      </c>
      <c r="C658" s="72" t="s">
        <v>2532</v>
      </c>
      <c r="D658" s="72" t="s">
        <v>2535</v>
      </c>
      <c r="E658" s="72"/>
      <c r="F658" s="72"/>
      <c r="G658" s="72"/>
      <c r="H658" s="72"/>
      <c r="I658" s="72"/>
      <c r="J658" s="72"/>
      <c r="K658" s="203" t="s">
        <v>56</v>
      </c>
      <c r="L658" s="386" t="s">
        <v>30</v>
      </c>
      <c r="M658" s="203" t="s">
        <v>518</v>
      </c>
    </row>
    <row r="659" spans="2:13" hidden="1">
      <c r="B659" s="384" t="s">
        <v>2439</v>
      </c>
      <c r="C659" s="72" t="s">
        <v>2446</v>
      </c>
      <c r="D659" s="72" t="s">
        <v>2603</v>
      </c>
      <c r="E659" s="72"/>
      <c r="F659" s="72"/>
      <c r="G659" s="72"/>
      <c r="H659" s="72"/>
      <c r="I659" s="72"/>
      <c r="J659" s="72"/>
      <c r="K659" s="203" t="s">
        <v>56</v>
      </c>
      <c r="L659" s="386" t="s">
        <v>30</v>
      </c>
      <c r="M659" s="203" t="s">
        <v>2604</v>
      </c>
    </row>
    <row r="660" spans="2:13" hidden="1">
      <c r="B660" s="384" t="s">
        <v>2439</v>
      </c>
      <c r="C660" s="72" t="s">
        <v>2446</v>
      </c>
      <c r="D660" s="72" t="s">
        <v>2606</v>
      </c>
      <c r="E660" s="72"/>
      <c r="F660" s="72"/>
      <c r="G660" s="72"/>
      <c r="H660" s="72"/>
      <c r="I660" s="72"/>
      <c r="J660" s="72"/>
      <c r="K660" s="203" t="s">
        <v>56</v>
      </c>
      <c r="L660" s="386" t="s">
        <v>30</v>
      </c>
      <c r="M660" s="203" t="s">
        <v>2604</v>
      </c>
    </row>
    <row r="661" spans="2:13" hidden="1">
      <c r="B661" s="384" t="s">
        <v>2439</v>
      </c>
      <c r="C661" s="72" t="s">
        <v>2451</v>
      </c>
      <c r="D661" s="72" t="s">
        <v>2452</v>
      </c>
      <c r="E661" s="72"/>
      <c r="F661" s="72"/>
      <c r="G661" s="72"/>
      <c r="H661" s="72"/>
      <c r="I661" s="72"/>
      <c r="J661" s="72"/>
      <c r="K661" s="203" t="s">
        <v>56</v>
      </c>
      <c r="L661" s="386" t="s">
        <v>62</v>
      </c>
      <c r="M661" s="203" t="s">
        <v>413</v>
      </c>
    </row>
    <row r="662" spans="2:13" hidden="1">
      <c r="B662" s="384" t="s">
        <v>2439</v>
      </c>
      <c r="C662" s="72" t="s">
        <v>2451</v>
      </c>
      <c r="D662" s="72" t="s">
        <v>2454</v>
      </c>
      <c r="E662" s="72"/>
      <c r="F662" s="72"/>
      <c r="G662" s="72"/>
      <c r="H662" s="72"/>
      <c r="I662" s="72"/>
      <c r="J662" s="72"/>
      <c r="K662" s="203" t="s">
        <v>56</v>
      </c>
      <c r="L662" s="386" t="s">
        <v>62</v>
      </c>
      <c r="M662" s="203" t="s">
        <v>413</v>
      </c>
    </row>
    <row r="663" spans="2:13" hidden="1">
      <c r="B663" s="384" t="s">
        <v>2439</v>
      </c>
      <c r="C663" s="72" t="s">
        <v>2451</v>
      </c>
      <c r="D663" s="72" t="s">
        <v>2456</v>
      </c>
      <c r="E663" s="72"/>
      <c r="F663" s="72"/>
      <c r="G663" s="72"/>
      <c r="H663" s="72"/>
      <c r="I663" s="72"/>
      <c r="J663" s="72"/>
      <c r="K663" s="203" t="s">
        <v>56</v>
      </c>
      <c r="L663" s="386" t="s">
        <v>62</v>
      </c>
      <c r="M663" s="203" t="s">
        <v>413</v>
      </c>
    </row>
    <row r="664" spans="2:13" hidden="1">
      <c r="B664" s="384" t="s">
        <v>2439</v>
      </c>
      <c r="C664" s="72" t="s">
        <v>2451</v>
      </c>
      <c r="D664" s="72" t="s">
        <v>2458</v>
      </c>
      <c r="E664" s="72"/>
      <c r="F664" s="72"/>
      <c r="G664" s="72"/>
      <c r="H664" s="72"/>
      <c r="I664" s="72"/>
      <c r="J664" s="72"/>
      <c r="K664" s="203" t="s">
        <v>56</v>
      </c>
      <c r="L664" s="386" t="s">
        <v>62</v>
      </c>
      <c r="M664" s="203" t="s">
        <v>413</v>
      </c>
    </row>
    <row r="665" spans="2:13" hidden="1">
      <c r="B665" s="384" t="s">
        <v>2439</v>
      </c>
      <c r="C665" s="72" t="s">
        <v>2460</v>
      </c>
      <c r="D665" s="72" t="s">
        <v>2537</v>
      </c>
      <c r="E665" s="72"/>
      <c r="F665" s="72"/>
      <c r="G665" s="72"/>
      <c r="H665" s="72"/>
      <c r="I665" s="72"/>
      <c r="J665" s="72"/>
      <c r="K665" s="203" t="s">
        <v>56</v>
      </c>
      <c r="L665" s="386" t="s">
        <v>62</v>
      </c>
      <c r="M665" s="203" t="s">
        <v>120</v>
      </c>
    </row>
    <row r="666" spans="2:13" hidden="1">
      <c r="B666" s="384" t="s">
        <v>2439</v>
      </c>
      <c r="C666" s="72" t="s">
        <v>2460</v>
      </c>
      <c r="D666" s="72" t="s">
        <v>2539</v>
      </c>
      <c r="E666" s="72"/>
      <c r="F666" s="72"/>
      <c r="G666" s="72"/>
      <c r="H666" s="72"/>
      <c r="I666" s="72"/>
      <c r="J666" s="72"/>
      <c r="K666" s="203" t="s">
        <v>56</v>
      </c>
      <c r="L666" s="386" t="s">
        <v>62</v>
      </c>
      <c r="M666" s="203" t="s">
        <v>120</v>
      </c>
    </row>
    <row r="667" spans="2:13" hidden="1">
      <c r="B667" s="384" t="s">
        <v>2439</v>
      </c>
      <c r="C667" s="72" t="s">
        <v>2460</v>
      </c>
      <c r="D667" s="72" t="s">
        <v>2541</v>
      </c>
      <c r="E667" s="72"/>
      <c r="F667" s="72"/>
      <c r="G667" s="72"/>
      <c r="H667" s="72"/>
      <c r="I667" s="72"/>
      <c r="J667" s="72"/>
      <c r="K667" s="203" t="s">
        <v>56</v>
      </c>
      <c r="L667" s="386" t="s">
        <v>62</v>
      </c>
      <c r="M667" s="203" t="s">
        <v>120</v>
      </c>
    </row>
    <row r="668" spans="2:13" hidden="1">
      <c r="B668" s="384" t="s">
        <v>2439</v>
      </c>
      <c r="C668" s="72" t="s">
        <v>2460</v>
      </c>
      <c r="D668" s="72" t="s">
        <v>2461</v>
      </c>
      <c r="E668" s="72"/>
      <c r="F668" s="72"/>
      <c r="G668" s="72"/>
      <c r="H668" s="72"/>
      <c r="I668" s="72"/>
      <c r="J668" s="72"/>
      <c r="K668" s="203" t="s">
        <v>56</v>
      </c>
      <c r="L668" s="386" t="s">
        <v>62</v>
      </c>
      <c r="M668" s="203" t="s">
        <v>413</v>
      </c>
    </row>
    <row r="669" spans="2:13" hidden="1">
      <c r="B669" s="384" t="s">
        <v>2439</v>
      </c>
      <c r="C669" s="72" t="s">
        <v>2460</v>
      </c>
      <c r="D669" s="72" t="s">
        <v>2543</v>
      </c>
      <c r="E669" s="72"/>
      <c r="F669" s="72"/>
      <c r="G669" s="72"/>
      <c r="H669" s="72"/>
      <c r="I669" s="72"/>
      <c r="J669" s="72"/>
      <c r="K669" s="203" t="s">
        <v>56</v>
      </c>
      <c r="L669" s="386" t="s">
        <v>62</v>
      </c>
      <c r="M669" s="203" t="s">
        <v>120</v>
      </c>
    </row>
    <row r="670" spans="2:13" hidden="1">
      <c r="B670" s="384" t="s">
        <v>2439</v>
      </c>
      <c r="C670" s="72" t="s">
        <v>2460</v>
      </c>
      <c r="D670" s="72" t="s">
        <v>2545</v>
      </c>
      <c r="E670" s="72"/>
      <c r="F670" s="72"/>
      <c r="G670" s="72"/>
      <c r="H670" s="72"/>
      <c r="I670" s="72"/>
      <c r="J670" s="72"/>
      <c r="K670" s="203" t="s">
        <v>56</v>
      </c>
      <c r="L670" s="386" t="s">
        <v>62</v>
      </c>
      <c r="M670" s="203" t="s">
        <v>120</v>
      </c>
    </row>
    <row r="671" spans="2:13" hidden="1">
      <c r="B671" s="384" t="s">
        <v>2439</v>
      </c>
      <c r="C671" s="72" t="s">
        <v>2460</v>
      </c>
      <c r="D671" s="72" t="s">
        <v>2547</v>
      </c>
      <c r="E671" s="72"/>
      <c r="F671" s="72"/>
      <c r="G671" s="72"/>
      <c r="H671" s="72"/>
      <c r="I671" s="72"/>
      <c r="J671" s="72"/>
      <c r="K671" s="203" t="s">
        <v>56</v>
      </c>
      <c r="L671" s="386" t="s">
        <v>62</v>
      </c>
      <c r="M671" s="203" t="s">
        <v>120</v>
      </c>
    </row>
    <row r="672" spans="2:13" hidden="1">
      <c r="B672" s="384" t="s">
        <v>2439</v>
      </c>
      <c r="C672" s="72" t="s">
        <v>2463</v>
      </c>
      <c r="D672" s="72" t="s">
        <v>2464</v>
      </c>
      <c r="E672" s="72"/>
      <c r="F672" s="72"/>
      <c r="G672" s="72"/>
      <c r="H672" s="72"/>
      <c r="I672" s="72"/>
      <c r="J672" s="72"/>
      <c r="K672" s="203" t="s">
        <v>56</v>
      </c>
      <c r="L672" s="386" t="s">
        <v>62</v>
      </c>
      <c r="M672" s="203" t="s">
        <v>413</v>
      </c>
    </row>
    <row r="673" spans="2:13" hidden="1">
      <c r="B673" s="384" t="s">
        <v>2439</v>
      </c>
      <c r="C673" s="72" t="s">
        <v>2466</v>
      </c>
      <c r="D673" s="72" t="s">
        <v>2467</v>
      </c>
      <c r="E673" s="72"/>
      <c r="F673" s="72"/>
      <c r="G673" s="72"/>
      <c r="H673" s="72"/>
      <c r="I673" s="72"/>
      <c r="J673" s="72"/>
      <c r="K673" s="203" t="s">
        <v>56</v>
      </c>
      <c r="L673" s="386" t="s">
        <v>62</v>
      </c>
      <c r="M673" s="203" t="s">
        <v>413</v>
      </c>
    </row>
    <row r="674" spans="2:13" hidden="1">
      <c r="B674" s="384" t="s">
        <v>2439</v>
      </c>
      <c r="C674" s="72" t="s">
        <v>2469</v>
      </c>
      <c r="D674" s="72" t="s">
        <v>2470</v>
      </c>
      <c r="E674" s="72"/>
      <c r="F674" s="72"/>
      <c r="G674" s="72"/>
      <c r="H674" s="72"/>
      <c r="I674" s="72"/>
      <c r="J674" s="72"/>
      <c r="K674" s="203" t="s">
        <v>56</v>
      </c>
      <c r="L674" s="386" t="s">
        <v>62</v>
      </c>
      <c r="M674" s="203" t="s">
        <v>413</v>
      </c>
    </row>
    <row r="675" spans="2:13" hidden="1">
      <c r="B675" s="391" t="s">
        <v>2439</v>
      </c>
      <c r="C675" s="73" t="s">
        <v>2469</v>
      </c>
      <c r="D675" s="73" t="s">
        <v>2474</v>
      </c>
      <c r="E675" s="73"/>
      <c r="F675" s="73"/>
      <c r="G675" s="73"/>
      <c r="H675" s="73"/>
      <c r="I675" s="73"/>
      <c r="J675" s="73"/>
      <c r="K675" s="312" t="s">
        <v>490</v>
      </c>
      <c r="L675" s="386" t="s">
        <v>62</v>
      </c>
      <c r="M675" s="312" t="s">
        <v>2475</v>
      </c>
    </row>
    <row r="676" spans="2:13" hidden="1">
      <c r="B676" s="384" t="s">
        <v>2439</v>
      </c>
      <c r="C676" s="72" t="s">
        <v>2469</v>
      </c>
      <c r="D676" s="72" t="s">
        <v>2472</v>
      </c>
      <c r="E676" s="72"/>
      <c r="F676" s="72"/>
      <c r="G676" s="72"/>
      <c r="H676" s="72"/>
      <c r="I676" s="72"/>
      <c r="J676" s="72"/>
      <c r="K676" s="203" t="s">
        <v>56</v>
      </c>
      <c r="L676" s="386" t="s">
        <v>62</v>
      </c>
      <c r="M676" s="203" t="s">
        <v>413</v>
      </c>
    </row>
    <row r="677" spans="2:13" hidden="1">
      <c r="B677" s="72" t="s">
        <v>2439</v>
      </c>
      <c r="C677" s="72" t="s">
        <v>2443</v>
      </c>
      <c r="D677" s="72" t="s">
        <v>2444</v>
      </c>
      <c r="E677" s="72"/>
      <c r="F677" s="72"/>
      <c r="G677" s="72"/>
      <c r="H677" s="72"/>
      <c r="I677" s="72"/>
      <c r="J677" s="86"/>
      <c r="K677" s="38" t="s">
        <v>56</v>
      </c>
      <c r="L677" s="373" t="s">
        <v>30</v>
      </c>
      <c r="M677" s="38" t="s">
        <v>413</v>
      </c>
    </row>
    <row r="678" spans="2:13" hidden="1">
      <c r="B678" s="72" t="s">
        <v>2439</v>
      </c>
      <c r="C678" s="72" t="s">
        <v>2446</v>
      </c>
      <c r="D678" s="72" t="s">
        <v>2447</v>
      </c>
      <c r="E678" s="72"/>
      <c r="F678" s="72"/>
      <c r="G678" s="72"/>
      <c r="H678" s="72"/>
      <c r="I678" s="72"/>
      <c r="J678" s="86"/>
      <c r="K678" s="38" t="s">
        <v>56</v>
      </c>
      <c r="L678" s="373" t="s">
        <v>30</v>
      </c>
      <c r="M678" s="38" t="s">
        <v>413</v>
      </c>
    </row>
    <row r="679" spans="2:13" hidden="1">
      <c r="B679" s="72" t="s">
        <v>2439</v>
      </c>
      <c r="C679" s="72" t="s">
        <v>2446</v>
      </c>
      <c r="D679" s="72" t="s">
        <v>2449</v>
      </c>
      <c r="E679" s="72"/>
      <c r="F679" s="72"/>
      <c r="G679" s="72"/>
      <c r="H679" s="72"/>
      <c r="I679" s="72"/>
      <c r="J679" s="86"/>
      <c r="K679" s="38" t="s">
        <v>56</v>
      </c>
      <c r="L679" s="373" t="s">
        <v>30</v>
      </c>
      <c r="M679" s="38" t="s">
        <v>413</v>
      </c>
    </row>
    <row r="680" spans="2:13" hidden="1">
      <c r="B680" s="384" t="s">
        <v>2608</v>
      </c>
      <c r="C680" s="72" t="s">
        <v>2629</v>
      </c>
      <c r="D680" s="72" t="s">
        <v>2630</v>
      </c>
      <c r="E680" s="72"/>
      <c r="F680" s="72"/>
      <c r="G680" s="72"/>
      <c r="H680" s="72"/>
      <c r="I680" s="72"/>
      <c r="J680" s="86"/>
      <c r="K680" s="38" t="s">
        <v>71</v>
      </c>
      <c r="L680" s="377" t="s">
        <v>30</v>
      </c>
      <c r="M680" s="38" t="s">
        <v>123</v>
      </c>
    </row>
    <row r="681" spans="2:13" hidden="1">
      <c r="B681" s="72" t="s">
        <v>2608</v>
      </c>
      <c r="C681" s="72" t="s">
        <v>2646</v>
      </c>
      <c r="D681" s="72" t="s">
        <v>2647</v>
      </c>
      <c r="E681" s="72"/>
      <c r="F681" s="72"/>
      <c r="G681" s="72"/>
      <c r="H681" s="72"/>
      <c r="I681" s="72"/>
      <c r="J681" s="86"/>
      <c r="K681" s="38" t="s">
        <v>56</v>
      </c>
      <c r="L681" s="373" t="s">
        <v>28</v>
      </c>
      <c r="M681" s="38" t="s">
        <v>413</v>
      </c>
    </row>
    <row r="682" spans="2:13" hidden="1">
      <c r="B682" s="72" t="s">
        <v>2608</v>
      </c>
      <c r="C682" s="72" t="s">
        <v>2646</v>
      </c>
      <c r="D682" s="72" t="s">
        <v>2649</v>
      </c>
      <c r="E682" s="72"/>
      <c r="F682" s="72"/>
      <c r="G682" s="72"/>
      <c r="H682" s="72"/>
      <c r="I682" s="72"/>
      <c r="J682" s="86"/>
      <c r="K682" s="38" t="s">
        <v>56</v>
      </c>
      <c r="L682" s="373" t="s">
        <v>28</v>
      </c>
      <c r="M682" s="38" t="s">
        <v>413</v>
      </c>
    </row>
    <row r="683" spans="2:13" hidden="1">
      <c r="B683" s="72" t="s">
        <v>2608</v>
      </c>
      <c r="C683" s="72" t="s">
        <v>2651</v>
      </c>
      <c r="D683" s="72" t="s">
        <v>2652</v>
      </c>
      <c r="E683" s="72"/>
      <c r="F683" s="72"/>
      <c r="G683" s="72"/>
      <c r="H683" s="72"/>
      <c r="I683" s="72"/>
      <c r="J683" s="86"/>
      <c r="K683" s="38" t="s">
        <v>1600</v>
      </c>
      <c r="L683" s="373" t="s">
        <v>28</v>
      </c>
      <c r="M683" s="38" t="s">
        <v>413</v>
      </c>
    </row>
    <row r="684" spans="2:13" hidden="1">
      <c r="B684" s="72" t="s">
        <v>2608</v>
      </c>
      <c r="C684" s="72" t="s">
        <v>2612</v>
      </c>
      <c r="D684" s="72" t="s">
        <v>2654</v>
      </c>
      <c r="E684" s="72"/>
      <c r="F684" s="72"/>
      <c r="G684" s="72"/>
      <c r="H684" s="72"/>
      <c r="I684" s="72"/>
      <c r="J684" s="86"/>
      <c r="K684" s="38" t="s">
        <v>56</v>
      </c>
      <c r="L684" s="373" t="s">
        <v>28</v>
      </c>
      <c r="M684" s="38" t="s">
        <v>413</v>
      </c>
    </row>
    <row r="685" spans="2:13" hidden="1">
      <c r="B685" s="72" t="s">
        <v>2608</v>
      </c>
      <c r="C685" s="72" t="s">
        <v>2656</v>
      </c>
      <c r="D685" s="72" t="s">
        <v>2657</v>
      </c>
      <c r="E685" s="72"/>
      <c r="F685" s="72"/>
      <c r="G685" s="72"/>
      <c r="H685" s="72"/>
      <c r="I685" s="72"/>
      <c r="J685" s="86"/>
      <c r="K685" s="38" t="s">
        <v>56</v>
      </c>
      <c r="L685" s="373" t="s">
        <v>30</v>
      </c>
      <c r="M685" s="38" t="s">
        <v>413</v>
      </c>
    </row>
    <row r="686" spans="2:13" hidden="1">
      <c r="B686" s="72" t="s">
        <v>2608</v>
      </c>
      <c r="C686" s="72" t="s">
        <v>2656</v>
      </c>
      <c r="D686" s="72" t="s">
        <v>2659</v>
      </c>
      <c r="E686" s="72"/>
      <c r="F686" s="72"/>
      <c r="G686" s="72"/>
      <c r="H686" s="72"/>
      <c r="I686" s="72"/>
      <c r="J686" s="86"/>
      <c r="K686" s="38" t="s">
        <v>56</v>
      </c>
      <c r="L686" s="373" t="s">
        <v>30</v>
      </c>
      <c r="M686" s="38" t="s">
        <v>413</v>
      </c>
    </row>
    <row r="687" spans="2:13" hidden="1">
      <c r="B687" s="72" t="s">
        <v>2608</v>
      </c>
      <c r="C687" s="72" t="s">
        <v>2661</v>
      </c>
      <c r="D687" s="72" t="s">
        <v>2662</v>
      </c>
      <c r="E687" s="72"/>
      <c r="F687" s="72"/>
      <c r="G687" s="72"/>
      <c r="H687" s="72"/>
      <c r="I687" s="72"/>
      <c r="J687" s="86"/>
      <c r="K687" s="38" t="s">
        <v>490</v>
      </c>
      <c r="L687" s="373" t="s">
        <v>30</v>
      </c>
      <c r="M687" s="38" t="s">
        <v>413</v>
      </c>
    </row>
    <row r="688" spans="2:13" hidden="1">
      <c r="B688" s="72" t="s">
        <v>2608</v>
      </c>
      <c r="C688" s="72" t="s">
        <v>2664</v>
      </c>
      <c r="D688" s="72" t="s">
        <v>2665</v>
      </c>
      <c r="E688" s="72"/>
      <c r="F688" s="72"/>
      <c r="G688" s="72"/>
      <c r="H688" s="72"/>
      <c r="I688" s="72"/>
      <c r="J688" s="86"/>
      <c r="K688" s="38" t="s">
        <v>56</v>
      </c>
      <c r="L688" s="373" t="s">
        <v>30</v>
      </c>
      <c r="M688" s="38" t="s">
        <v>413</v>
      </c>
    </row>
    <row r="689" spans="2:13" hidden="1">
      <c r="B689" s="72" t="s">
        <v>2608</v>
      </c>
      <c r="C689" s="72" t="s">
        <v>2667</v>
      </c>
      <c r="D689" s="72" t="s">
        <v>2668</v>
      </c>
      <c r="E689" s="72"/>
      <c r="F689" s="72"/>
      <c r="G689" s="72"/>
      <c r="H689" s="72"/>
      <c r="I689" s="72"/>
      <c r="J689" s="86"/>
      <c r="K689" s="38" t="s">
        <v>56</v>
      </c>
      <c r="L689" s="373" t="s">
        <v>30</v>
      </c>
      <c r="M689" s="38" t="s">
        <v>413</v>
      </c>
    </row>
    <row r="690" spans="2:13" hidden="1">
      <c r="B690" s="72" t="s">
        <v>2608</v>
      </c>
      <c r="C690" s="72" t="s">
        <v>2670</v>
      </c>
      <c r="D690" s="72" t="s">
        <v>2671</v>
      </c>
      <c r="E690" s="72"/>
      <c r="F690" s="72"/>
      <c r="G690" s="72"/>
      <c r="H690" s="72"/>
      <c r="I690" s="72"/>
      <c r="J690" s="86"/>
      <c r="K690" s="38" t="s">
        <v>56</v>
      </c>
      <c r="L690" s="373" t="s">
        <v>30</v>
      </c>
      <c r="M690" s="38" t="s">
        <v>413</v>
      </c>
    </row>
    <row r="691" spans="2:13" hidden="1">
      <c r="B691" s="72" t="s">
        <v>2608</v>
      </c>
      <c r="C691" s="72" t="s">
        <v>2670</v>
      </c>
      <c r="D691" s="72" t="s">
        <v>2673</v>
      </c>
      <c r="E691" s="72"/>
      <c r="F691" s="72"/>
      <c r="G691" s="72"/>
      <c r="H691" s="72"/>
      <c r="I691" s="72"/>
      <c r="J691" s="86"/>
      <c r="K691" s="38" t="s">
        <v>56</v>
      </c>
      <c r="L691" s="373" t="s">
        <v>30</v>
      </c>
      <c r="M691" s="38" t="s">
        <v>413</v>
      </c>
    </row>
    <row r="692" spans="2:13" hidden="1">
      <c r="B692" s="72" t="s">
        <v>2608</v>
      </c>
      <c r="C692" s="72" t="s">
        <v>2670</v>
      </c>
      <c r="D692" s="72" t="s">
        <v>2675</v>
      </c>
      <c r="E692" s="72"/>
      <c r="F692" s="72"/>
      <c r="G692" s="72"/>
      <c r="H692" s="72"/>
      <c r="I692" s="72"/>
      <c r="J692" s="86"/>
      <c r="K692" s="38" t="s">
        <v>56</v>
      </c>
      <c r="L692" s="373" t="s">
        <v>30</v>
      </c>
      <c r="M692" s="38" t="s">
        <v>413</v>
      </c>
    </row>
    <row r="693" spans="2:13" hidden="1">
      <c r="B693" s="72" t="s">
        <v>2608</v>
      </c>
      <c r="C693" s="72" t="s">
        <v>2677</v>
      </c>
      <c r="D693" s="72" t="s">
        <v>2678</v>
      </c>
      <c r="E693" s="72"/>
      <c r="F693" s="72"/>
      <c r="G693" s="72"/>
      <c r="H693" s="72"/>
      <c r="I693" s="72"/>
      <c r="J693" s="86"/>
      <c r="K693" s="38" t="s">
        <v>56</v>
      </c>
      <c r="L693" s="373" t="s">
        <v>62</v>
      </c>
      <c r="M693" s="38" t="s">
        <v>413</v>
      </c>
    </row>
    <row r="694" spans="2:13" hidden="1">
      <c r="B694" s="72" t="s">
        <v>2608</v>
      </c>
      <c r="C694" s="72" t="s">
        <v>2680</v>
      </c>
      <c r="D694" s="72" t="s">
        <v>2681</v>
      </c>
      <c r="E694" s="72"/>
      <c r="F694" s="72"/>
      <c r="G694" s="72"/>
      <c r="H694" s="72"/>
      <c r="I694" s="72"/>
      <c r="J694" s="86"/>
      <c r="K694" s="38" t="s">
        <v>1600</v>
      </c>
      <c r="L694" s="373" t="s">
        <v>28</v>
      </c>
      <c r="M694" s="38" t="s">
        <v>518</v>
      </c>
    </row>
    <row r="695" spans="2:13" hidden="1">
      <c r="B695" s="72" t="s">
        <v>2608</v>
      </c>
      <c r="C695" s="72" t="s">
        <v>2615</v>
      </c>
      <c r="D695" s="72" t="s">
        <v>2683</v>
      </c>
      <c r="E695" s="72"/>
      <c r="F695" s="72"/>
      <c r="G695" s="72"/>
      <c r="H695" s="72"/>
      <c r="I695" s="72"/>
      <c r="J695" s="86"/>
      <c r="K695" s="38" t="s">
        <v>56</v>
      </c>
      <c r="L695" s="373" t="s">
        <v>28</v>
      </c>
      <c r="M695" s="38" t="s">
        <v>518</v>
      </c>
    </row>
    <row r="696" spans="2:13" hidden="1">
      <c r="B696" s="72" t="s">
        <v>2608</v>
      </c>
      <c r="C696" s="72" t="s">
        <v>2615</v>
      </c>
      <c r="D696" s="72" t="s">
        <v>2685</v>
      </c>
      <c r="E696" s="72"/>
      <c r="F696" s="72"/>
      <c r="G696" s="72"/>
      <c r="H696" s="72"/>
      <c r="I696" s="72"/>
      <c r="J696" s="86"/>
      <c r="K696" s="38" t="s">
        <v>56</v>
      </c>
      <c r="L696" s="373" t="s">
        <v>28</v>
      </c>
      <c r="M696" s="38" t="s">
        <v>518</v>
      </c>
    </row>
    <row r="697" spans="2:13" hidden="1">
      <c r="B697" s="72" t="s">
        <v>2608</v>
      </c>
      <c r="C697" s="72" t="s">
        <v>2687</v>
      </c>
      <c r="D697" s="72" t="s">
        <v>2688</v>
      </c>
      <c r="E697" s="72"/>
      <c r="F697" s="72"/>
      <c r="G697" s="72"/>
      <c r="H697" s="72"/>
      <c r="I697" s="72"/>
      <c r="J697" s="86"/>
      <c r="K697" s="38" t="s">
        <v>56</v>
      </c>
      <c r="L697" s="373" t="s">
        <v>30</v>
      </c>
      <c r="M697" s="38" t="s">
        <v>518</v>
      </c>
    </row>
    <row r="698" spans="2:13" hidden="1">
      <c r="B698" s="72" t="s">
        <v>2608</v>
      </c>
      <c r="C698" s="72" t="s">
        <v>2690</v>
      </c>
      <c r="D698" s="72" t="s">
        <v>2691</v>
      </c>
      <c r="E698" s="72"/>
      <c r="F698" s="72"/>
      <c r="G698" s="72"/>
      <c r="H698" s="72"/>
      <c r="I698" s="72"/>
      <c r="J698" s="86"/>
      <c r="K698" s="38" t="s">
        <v>56</v>
      </c>
      <c r="L698" s="373" t="s">
        <v>28</v>
      </c>
      <c r="M698" s="38" t="s">
        <v>120</v>
      </c>
    </row>
    <row r="699" spans="2:13" hidden="1">
      <c r="B699" s="72" t="s">
        <v>2608</v>
      </c>
      <c r="C699" s="72" t="s">
        <v>2690</v>
      </c>
      <c r="D699" s="72" t="s">
        <v>2693</v>
      </c>
      <c r="E699" s="72"/>
      <c r="F699" s="72"/>
      <c r="G699" s="72"/>
      <c r="H699" s="72"/>
      <c r="I699" s="72"/>
      <c r="J699" s="86"/>
      <c r="K699" s="38" t="s">
        <v>56</v>
      </c>
      <c r="L699" s="373" t="s">
        <v>28</v>
      </c>
      <c r="M699" s="38" t="s">
        <v>120</v>
      </c>
    </row>
    <row r="700" spans="2:13" hidden="1">
      <c r="B700" s="72" t="s">
        <v>2608</v>
      </c>
      <c r="C700" s="72" t="s">
        <v>2646</v>
      </c>
      <c r="D700" s="72" t="s">
        <v>2695</v>
      </c>
      <c r="E700" s="72"/>
      <c r="F700" s="72"/>
      <c r="G700" s="72"/>
      <c r="H700" s="72"/>
      <c r="I700" s="72"/>
      <c r="J700" s="86"/>
      <c r="K700" s="38" t="s">
        <v>56</v>
      </c>
      <c r="L700" s="373" t="s">
        <v>28</v>
      </c>
      <c r="M700" s="38" t="s">
        <v>120</v>
      </c>
    </row>
    <row r="701" spans="2:13" hidden="1">
      <c r="B701" s="72" t="s">
        <v>2608</v>
      </c>
      <c r="C701" s="72" t="s">
        <v>2609</v>
      </c>
      <c r="D701" s="72" t="s">
        <v>2697</v>
      </c>
      <c r="E701" s="72"/>
      <c r="F701" s="72"/>
      <c r="G701" s="72"/>
      <c r="H701" s="72"/>
      <c r="I701" s="72"/>
      <c r="J701" s="86"/>
      <c r="K701" s="38" t="s">
        <v>56</v>
      </c>
      <c r="L701" s="373" t="s">
        <v>28</v>
      </c>
      <c r="M701" s="38" t="s">
        <v>120</v>
      </c>
    </row>
    <row r="702" spans="2:13" hidden="1">
      <c r="B702" s="72" t="s">
        <v>2608</v>
      </c>
      <c r="C702" s="72" t="s">
        <v>2699</v>
      </c>
      <c r="D702" s="72" t="s">
        <v>2700</v>
      </c>
      <c r="E702" s="72"/>
      <c r="F702" s="72"/>
      <c r="G702" s="72"/>
      <c r="H702" s="72"/>
      <c r="I702" s="72"/>
      <c r="J702" s="86"/>
      <c r="K702" s="38" t="s">
        <v>56</v>
      </c>
      <c r="L702" s="373" t="s">
        <v>30</v>
      </c>
      <c r="M702" s="38" t="s">
        <v>120</v>
      </c>
    </row>
    <row r="703" spans="2:13" hidden="1">
      <c r="B703" s="72" t="s">
        <v>2608</v>
      </c>
      <c r="C703" s="72" t="s">
        <v>2702</v>
      </c>
      <c r="D703" s="72" t="s">
        <v>2703</v>
      </c>
      <c r="E703" s="72"/>
      <c r="F703" s="72"/>
      <c r="G703" s="72"/>
      <c r="H703" s="72"/>
      <c r="I703" s="72"/>
      <c r="J703" s="86"/>
      <c r="K703" s="38" t="s">
        <v>56</v>
      </c>
      <c r="L703" s="373" t="s">
        <v>30</v>
      </c>
      <c r="M703" s="38" t="s">
        <v>120</v>
      </c>
    </row>
    <row r="704" spans="2:13" hidden="1">
      <c r="B704" s="72" t="s">
        <v>2608</v>
      </c>
      <c r="C704" s="72" t="s">
        <v>2705</v>
      </c>
      <c r="D704" s="72" t="s">
        <v>2706</v>
      </c>
      <c r="E704" s="72"/>
      <c r="F704" s="72"/>
      <c r="G704" s="72"/>
      <c r="H704" s="72"/>
      <c r="I704" s="72"/>
      <c r="J704" s="86"/>
      <c r="K704" s="38" t="s">
        <v>56</v>
      </c>
      <c r="L704" s="373" t="s">
        <v>30</v>
      </c>
      <c r="M704" s="38" t="s">
        <v>120</v>
      </c>
    </row>
    <row r="705" spans="2:13" hidden="1">
      <c r="B705" s="72" t="s">
        <v>2608</v>
      </c>
      <c r="C705" s="72" t="s">
        <v>2705</v>
      </c>
      <c r="D705" s="72" t="s">
        <v>2708</v>
      </c>
      <c r="E705" s="72"/>
      <c r="F705" s="72"/>
      <c r="G705" s="72"/>
      <c r="H705" s="72"/>
      <c r="I705" s="72"/>
      <c r="J705" s="86"/>
      <c r="K705" s="38" t="s">
        <v>56</v>
      </c>
      <c r="L705" s="373" t="s">
        <v>30</v>
      </c>
      <c r="M705" s="38" t="s">
        <v>120</v>
      </c>
    </row>
    <row r="706" spans="2:13" hidden="1">
      <c r="B706" s="72" t="s">
        <v>2608</v>
      </c>
      <c r="C706" s="72" t="s">
        <v>2664</v>
      </c>
      <c r="D706" s="72" t="s">
        <v>2710</v>
      </c>
      <c r="E706" s="72"/>
      <c r="F706" s="72"/>
      <c r="G706" s="72"/>
      <c r="H706" s="72"/>
      <c r="I706" s="72"/>
      <c r="J706" s="86"/>
      <c r="K706" s="38" t="s">
        <v>56</v>
      </c>
      <c r="L706" s="373" t="s">
        <v>30</v>
      </c>
      <c r="M706" s="38" t="s">
        <v>120</v>
      </c>
    </row>
    <row r="707" spans="2:13" hidden="1">
      <c r="B707" s="72" t="s">
        <v>2608</v>
      </c>
      <c r="C707" s="72" t="s">
        <v>2687</v>
      </c>
      <c r="D707" s="72" t="s">
        <v>2712</v>
      </c>
      <c r="E707" s="72"/>
      <c r="F707" s="72"/>
      <c r="G707" s="72"/>
      <c r="H707" s="72"/>
      <c r="I707" s="72"/>
      <c r="J707" s="86"/>
      <c r="K707" s="38" t="s">
        <v>869</v>
      </c>
      <c r="L707" s="373" t="s">
        <v>30</v>
      </c>
      <c r="M707" s="38" t="s">
        <v>121</v>
      </c>
    </row>
    <row r="708" spans="2:13" hidden="1">
      <c r="B708" s="72" t="s">
        <v>2608</v>
      </c>
      <c r="C708" s="72" t="s">
        <v>2714</v>
      </c>
      <c r="D708" s="72" t="s">
        <v>2715</v>
      </c>
      <c r="E708" s="72"/>
      <c r="F708" s="72"/>
      <c r="G708" s="72"/>
      <c r="H708" s="72"/>
      <c r="I708" s="72"/>
      <c r="J708" s="86"/>
      <c r="K708" s="38" t="s">
        <v>56</v>
      </c>
      <c r="L708" s="373" t="s">
        <v>30</v>
      </c>
      <c r="M708" s="38" t="s">
        <v>121</v>
      </c>
    </row>
    <row r="709" spans="2:13" hidden="1">
      <c r="B709" s="72" t="s">
        <v>2608</v>
      </c>
      <c r="C709" s="72" t="s">
        <v>2717</v>
      </c>
      <c r="D709" s="72" t="s">
        <v>2718</v>
      </c>
      <c r="E709" s="72"/>
      <c r="F709" s="72"/>
      <c r="G709" s="72"/>
      <c r="H709" s="72"/>
      <c r="I709" s="72"/>
      <c r="J709" s="86"/>
      <c r="K709" s="38" t="s">
        <v>56</v>
      </c>
      <c r="L709" s="373" t="s">
        <v>30</v>
      </c>
      <c r="M709" s="38" t="s">
        <v>121</v>
      </c>
    </row>
    <row r="710" spans="2:13" hidden="1">
      <c r="B710" s="72" t="s">
        <v>2608</v>
      </c>
      <c r="C710" s="72" t="s">
        <v>2717</v>
      </c>
      <c r="D710" s="72" t="s">
        <v>2720</v>
      </c>
      <c r="E710" s="72"/>
      <c r="F710" s="72"/>
      <c r="G710" s="72"/>
      <c r="H710" s="72"/>
      <c r="I710" s="72"/>
      <c r="J710" s="86"/>
      <c r="K710" s="38" t="s">
        <v>56</v>
      </c>
      <c r="L710" s="373" t="s">
        <v>30</v>
      </c>
      <c r="M710" s="38" t="s">
        <v>1898</v>
      </c>
    </row>
    <row r="711" spans="2:13" hidden="1">
      <c r="B711" s="384" t="s">
        <v>2608</v>
      </c>
      <c r="C711" s="72" t="s">
        <v>2705</v>
      </c>
      <c r="D711" s="72" t="s">
        <v>2722</v>
      </c>
      <c r="E711" s="72"/>
      <c r="F711" s="72"/>
      <c r="G711" s="72"/>
      <c r="H711" s="72"/>
      <c r="I711" s="72"/>
      <c r="J711" s="86"/>
      <c r="K711" s="38" t="s">
        <v>56</v>
      </c>
      <c r="L711" s="377" t="s">
        <v>30</v>
      </c>
      <c r="M711" s="38" t="s">
        <v>124</v>
      </c>
    </row>
    <row r="712" spans="2:13" hidden="1">
      <c r="B712" s="384" t="s">
        <v>2608</v>
      </c>
      <c r="C712" s="72" t="s">
        <v>2729</v>
      </c>
      <c r="D712" s="72" t="s">
        <v>2730</v>
      </c>
      <c r="E712" s="72"/>
      <c r="F712" s="72"/>
      <c r="G712" s="72"/>
      <c r="H712" s="72"/>
      <c r="I712" s="72"/>
      <c r="J712" s="86"/>
      <c r="K712" s="38" t="s">
        <v>91</v>
      </c>
      <c r="L712" s="377" t="s">
        <v>30</v>
      </c>
      <c r="M712" s="38"/>
    </row>
    <row r="713" spans="2:13" hidden="1">
      <c r="B713" s="384" t="s">
        <v>2608</v>
      </c>
      <c r="C713" s="72" t="s">
        <v>2729</v>
      </c>
      <c r="D713" s="72" t="s">
        <v>2732</v>
      </c>
      <c r="E713" s="72"/>
      <c r="F713" s="72"/>
      <c r="G713" s="72"/>
      <c r="H713" s="72"/>
      <c r="I713" s="72"/>
      <c r="J713" s="86"/>
      <c r="K713" s="38" t="s">
        <v>91</v>
      </c>
      <c r="L713" s="377" t="s">
        <v>30</v>
      </c>
      <c r="M713" s="38"/>
    </row>
    <row r="714" spans="2:13" hidden="1">
      <c r="B714" s="384" t="s">
        <v>2608</v>
      </c>
      <c r="C714" s="72" t="s">
        <v>2729</v>
      </c>
      <c r="D714" s="72" t="s">
        <v>2734</v>
      </c>
      <c r="E714" s="72"/>
      <c r="F714" s="72"/>
      <c r="G714" s="72"/>
      <c r="H714" s="72"/>
      <c r="I714" s="72"/>
      <c r="J714" s="86"/>
      <c r="K714" s="38" t="s">
        <v>91</v>
      </c>
      <c r="L714" s="377" t="s">
        <v>30</v>
      </c>
      <c r="M714" s="38"/>
    </row>
    <row r="715" spans="2:13" hidden="1">
      <c r="B715" s="384" t="s">
        <v>2608</v>
      </c>
      <c r="C715" s="72" t="s">
        <v>2729</v>
      </c>
      <c r="D715" s="72" t="s">
        <v>2736</v>
      </c>
      <c r="E715" s="72"/>
      <c r="F715" s="72"/>
      <c r="G715" s="72"/>
      <c r="H715" s="72"/>
      <c r="I715" s="72"/>
      <c r="J715" s="86"/>
      <c r="K715" s="38" t="s">
        <v>91</v>
      </c>
      <c r="L715" s="377" t="s">
        <v>30</v>
      </c>
      <c r="M715" s="38"/>
    </row>
    <row r="716" spans="2:13" hidden="1">
      <c r="B716" s="384" t="s">
        <v>2608</v>
      </c>
      <c r="C716" s="72" t="s">
        <v>2729</v>
      </c>
      <c r="D716" s="72" t="s">
        <v>2738</v>
      </c>
      <c r="E716" s="72"/>
      <c r="F716" s="72"/>
      <c r="G716" s="72"/>
      <c r="H716" s="72"/>
      <c r="I716" s="72"/>
      <c r="J716" s="86"/>
      <c r="K716" s="38" t="s">
        <v>91</v>
      </c>
      <c r="L716" s="377" t="s">
        <v>30</v>
      </c>
      <c r="M716" s="38"/>
    </row>
    <row r="717" spans="2:13" hidden="1">
      <c r="B717" s="384" t="s">
        <v>2608</v>
      </c>
      <c r="C717" s="72" t="s">
        <v>2729</v>
      </c>
      <c r="D717" s="72" t="s">
        <v>2740</v>
      </c>
      <c r="E717" s="72"/>
      <c r="F717" s="72"/>
      <c r="G717" s="72"/>
      <c r="H717" s="72"/>
      <c r="I717" s="72"/>
      <c r="J717" s="86"/>
      <c r="K717" s="38" t="s">
        <v>91</v>
      </c>
      <c r="L717" s="377" t="s">
        <v>30</v>
      </c>
      <c r="M717" s="38"/>
    </row>
    <row r="718" spans="2:13" hidden="1">
      <c r="B718" s="384" t="s">
        <v>2608</v>
      </c>
      <c r="C718" s="72" t="s">
        <v>2729</v>
      </c>
      <c r="D718" s="72" t="s">
        <v>2742</v>
      </c>
      <c r="E718" s="72"/>
      <c r="F718" s="72"/>
      <c r="G718" s="72"/>
      <c r="H718" s="72"/>
      <c r="I718" s="72"/>
      <c r="J718" s="86"/>
      <c r="K718" s="38" t="s">
        <v>73</v>
      </c>
      <c r="L718" s="377" t="s">
        <v>30</v>
      </c>
      <c r="M718" s="38"/>
    </row>
    <row r="719" spans="2:13" hidden="1">
      <c r="B719" s="384" t="s">
        <v>2608</v>
      </c>
      <c r="C719" s="72" t="s">
        <v>2729</v>
      </c>
      <c r="D719" s="72" t="s">
        <v>2744</v>
      </c>
      <c r="E719" s="72"/>
      <c r="F719" s="72"/>
      <c r="G719" s="72"/>
      <c r="H719" s="72"/>
      <c r="I719" s="72"/>
      <c r="J719" s="86"/>
      <c r="K719" s="38" t="s">
        <v>91</v>
      </c>
      <c r="L719" s="377" t="s">
        <v>30</v>
      </c>
      <c r="M719" s="38"/>
    </row>
    <row r="720" spans="2:13" hidden="1">
      <c r="B720" s="384" t="s">
        <v>2608</v>
      </c>
      <c r="C720" s="72" t="s">
        <v>2729</v>
      </c>
      <c r="D720" s="72" t="s">
        <v>2746</v>
      </c>
      <c r="E720" s="72"/>
      <c r="F720" s="72"/>
      <c r="G720" s="72"/>
      <c r="H720" s="72"/>
      <c r="I720" s="72"/>
      <c r="J720" s="86"/>
      <c r="K720" s="38" t="s">
        <v>91</v>
      </c>
      <c r="L720" s="377" t="s">
        <v>30</v>
      </c>
      <c r="M720" s="38"/>
    </row>
    <row r="721" spans="2:13" hidden="1">
      <c r="B721" s="394" t="s">
        <v>2608</v>
      </c>
      <c r="C721" s="395" t="s">
        <v>2639</v>
      </c>
      <c r="D721" s="395" t="s">
        <v>2785</v>
      </c>
      <c r="E721" s="395"/>
      <c r="F721" s="395"/>
      <c r="G721" s="395"/>
      <c r="H721" s="395"/>
      <c r="I721" s="395"/>
      <c r="J721" s="396"/>
      <c r="K721" s="397" t="s">
        <v>91</v>
      </c>
      <c r="L721" s="398" t="s">
        <v>62</v>
      </c>
      <c r="M721" s="397"/>
    </row>
    <row r="722" spans="2:13" hidden="1">
      <c r="B722" s="384" t="s">
        <v>5447</v>
      </c>
      <c r="C722" s="72" t="s">
        <v>2748</v>
      </c>
      <c r="D722" s="72" t="s">
        <v>5448</v>
      </c>
      <c r="E722" s="72"/>
      <c r="F722" s="72"/>
      <c r="G722" s="72"/>
      <c r="H722" s="72"/>
      <c r="I722" s="72"/>
      <c r="J722" s="86"/>
      <c r="K722" s="38" t="s">
        <v>91</v>
      </c>
      <c r="L722" s="377" t="s">
        <v>5449</v>
      </c>
      <c r="M722" s="38"/>
    </row>
    <row r="723" spans="2:13" hidden="1">
      <c r="B723" s="384" t="s">
        <v>5447</v>
      </c>
      <c r="C723" s="72" t="s">
        <v>5450</v>
      </c>
      <c r="D723" s="395" t="s">
        <v>5451</v>
      </c>
      <c r="E723" s="395"/>
      <c r="F723" s="395"/>
      <c r="G723" s="395"/>
      <c r="H723" s="395"/>
      <c r="I723" s="395"/>
      <c r="J723" s="396"/>
      <c r="K723" s="397" t="s">
        <v>91</v>
      </c>
      <c r="L723" s="398" t="s">
        <v>62</v>
      </c>
      <c r="M723" s="397"/>
    </row>
    <row r="724" spans="2:13" hidden="1">
      <c r="B724" s="86" t="s">
        <v>4715</v>
      </c>
      <c r="C724" s="72" t="s">
        <v>4874</v>
      </c>
      <c r="D724" s="72" t="s">
        <v>4875</v>
      </c>
      <c r="E724" s="72"/>
      <c r="F724" s="72"/>
      <c r="G724" s="72"/>
      <c r="H724" s="72"/>
      <c r="I724" s="72"/>
      <c r="J724" s="72"/>
      <c r="K724" s="203" t="s">
        <v>71</v>
      </c>
      <c r="L724" s="450" t="s">
        <v>28</v>
      </c>
      <c r="M724" s="203" t="s">
        <v>123</v>
      </c>
    </row>
    <row r="725" spans="2:13" hidden="1">
      <c r="B725" s="86" t="s">
        <v>4715</v>
      </c>
      <c r="C725" s="72" t="s">
        <v>4882</v>
      </c>
      <c r="D725" s="72" t="s">
        <v>4883</v>
      </c>
      <c r="E725" s="72"/>
      <c r="F725" s="72"/>
      <c r="G725" s="72"/>
      <c r="H725" s="72"/>
      <c r="I725" s="72"/>
      <c r="J725" s="72"/>
      <c r="K725" s="203" t="s">
        <v>71</v>
      </c>
      <c r="L725" s="450" t="s">
        <v>28</v>
      </c>
      <c r="M725" s="203" t="s">
        <v>123</v>
      </c>
    </row>
    <row r="726" spans="2:13" hidden="1">
      <c r="B726" s="86" t="s">
        <v>4715</v>
      </c>
      <c r="C726" s="72" t="s">
        <v>5452</v>
      </c>
      <c r="D726" s="72" t="s">
        <v>5453</v>
      </c>
      <c r="E726" s="72"/>
      <c r="F726" s="72"/>
      <c r="G726" s="72"/>
      <c r="H726" s="72"/>
      <c r="I726" s="72"/>
      <c r="J726" s="72"/>
      <c r="K726" s="203" t="s">
        <v>71</v>
      </c>
      <c r="L726" s="450" t="s">
        <v>28</v>
      </c>
      <c r="M726" s="203" t="s">
        <v>123</v>
      </c>
    </row>
    <row r="727" spans="2:13" hidden="1">
      <c r="B727" s="86" t="s">
        <v>4715</v>
      </c>
      <c r="C727" s="72" t="s">
        <v>4906</v>
      </c>
      <c r="D727" s="72" t="s">
        <v>4908</v>
      </c>
      <c r="E727" s="72"/>
      <c r="F727" s="72"/>
      <c r="G727" s="72"/>
      <c r="H727" s="72"/>
      <c r="I727" s="72"/>
      <c r="J727" s="72"/>
      <c r="K727" s="203" t="s">
        <v>71</v>
      </c>
      <c r="L727" s="450" t="s">
        <v>28</v>
      </c>
      <c r="M727" s="203" t="s">
        <v>123</v>
      </c>
    </row>
    <row r="728" spans="2:13" hidden="1">
      <c r="B728" s="86" t="s">
        <v>4715</v>
      </c>
      <c r="C728" s="72" t="s">
        <v>4909</v>
      </c>
      <c r="D728" s="72" t="s">
        <v>4910</v>
      </c>
      <c r="E728" s="72"/>
      <c r="F728" s="72"/>
      <c r="G728" s="72"/>
      <c r="H728" s="72"/>
      <c r="I728" s="72"/>
      <c r="J728" s="72"/>
      <c r="K728" s="203" t="s">
        <v>2879</v>
      </c>
      <c r="L728" s="450" t="s">
        <v>28</v>
      </c>
      <c r="M728" s="203" t="s">
        <v>413</v>
      </c>
    </row>
    <row r="729" spans="2:13" hidden="1">
      <c r="B729" s="86" t="s">
        <v>4715</v>
      </c>
      <c r="C729" s="72" t="s">
        <v>4919</v>
      </c>
      <c r="D729" s="72" t="s">
        <v>4922</v>
      </c>
      <c r="E729" s="72"/>
      <c r="F729" s="72"/>
      <c r="G729" s="72"/>
      <c r="H729" s="72"/>
      <c r="I729" s="72"/>
      <c r="J729" s="72"/>
      <c r="K729" s="203" t="s">
        <v>71</v>
      </c>
      <c r="L729" s="450" t="s">
        <v>28</v>
      </c>
      <c r="M729" s="203" t="s">
        <v>123</v>
      </c>
    </row>
    <row r="730" spans="2:13" hidden="1">
      <c r="B730" s="86" t="s">
        <v>4715</v>
      </c>
      <c r="C730" s="72" t="s">
        <v>4807</v>
      </c>
      <c r="D730" s="72" t="s">
        <v>4808</v>
      </c>
      <c r="E730" s="72"/>
      <c r="F730" s="72"/>
      <c r="G730" s="72"/>
      <c r="H730" s="72"/>
      <c r="I730" s="72"/>
      <c r="J730" s="72"/>
      <c r="K730" s="203" t="s">
        <v>46</v>
      </c>
      <c r="L730" s="450" t="s">
        <v>28</v>
      </c>
      <c r="M730" s="203"/>
    </row>
    <row r="731" spans="2:13" hidden="1">
      <c r="B731" s="86" t="s">
        <v>4715</v>
      </c>
      <c r="C731" s="72" t="s">
        <v>4739</v>
      </c>
      <c r="D731" s="72" t="s">
        <v>4740</v>
      </c>
      <c r="E731" s="72"/>
      <c r="F731" s="72"/>
      <c r="G731" s="72"/>
      <c r="H731" s="72"/>
      <c r="I731" s="72"/>
      <c r="J731" s="72"/>
      <c r="K731" s="203" t="s">
        <v>71</v>
      </c>
      <c r="L731" s="450" t="s">
        <v>62</v>
      </c>
      <c r="M731" s="203" t="s">
        <v>4741</v>
      </c>
    </row>
    <row r="732" spans="2:13" hidden="1">
      <c r="B732" s="86" t="s">
        <v>4715</v>
      </c>
      <c r="C732" s="72" t="s">
        <v>4928</v>
      </c>
      <c r="D732" s="72" t="s">
        <v>4933</v>
      </c>
      <c r="E732" s="72"/>
      <c r="F732" s="72"/>
      <c r="G732" s="72"/>
      <c r="H732" s="72"/>
      <c r="I732" s="72"/>
      <c r="J732" s="72"/>
      <c r="K732" s="203" t="s">
        <v>490</v>
      </c>
      <c r="L732" s="450" t="s">
        <v>28</v>
      </c>
      <c r="M732" s="203" t="s">
        <v>4934</v>
      </c>
    </row>
    <row r="733" spans="2:13" hidden="1">
      <c r="B733" s="86" t="s">
        <v>4715</v>
      </c>
      <c r="C733" s="72" t="s">
        <v>4928</v>
      </c>
      <c r="D733" s="72" t="s">
        <v>4936</v>
      </c>
      <c r="E733" s="72"/>
      <c r="F733" s="72"/>
      <c r="G733" s="72"/>
      <c r="H733" s="72"/>
      <c r="I733" s="72"/>
      <c r="J733" s="72"/>
      <c r="K733" s="203" t="s">
        <v>490</v>
      </c>
      <c r="L733" s="450" t="s">
        <v>28</v>
      </c>
      <c r="M733" s="203" t="s">
        <v>4937</v>
      </c>
    </row>
    <row r="734" spans="2:13" hidden="1">
      <c r="B734" s="86" t="s">
        <v>4715</v>
      </c>
      <c r="C734" s="72" t="s">
        <v>4938</v>
      </c>
      <c r="D734" s="72" t="s">
        <v>4941</v>
      </c>
      <c r="E734" s="72"/>
      <c r="F734" s="72"/>
      <c r="G734" s="72"/>
      <c r="H734" s="72"/>
      <c r="I734" s="72"/>
      <c r="J734" s="72"/>
      <c r="K734" s="203" t="s">
        <v>490</v>
      </c>
      <c r="L734" s="450" t="s">
        <v>28</v>
      </c>
      <c r="M734" s="203" t="s">
        <v>575</v>
      </c>
    </row>
    <row r="735" spans="2:13" hidden="1">
      <c r="B735" s="86" t="s">
        <v>4715</v>
      </c>
      <c r="C735" s="72" t="s">
        <v>4938</v>
      </c>
      <c r="D735" s="72" t="s">
        <v>4942</v>
      </c>
      <c r="E735" s="72"/>
      <c r="F735" s="72"/>
      <c r="G735" s="72"/>
      <c r="H735" s="72"/>
      <c r="I735" s="72"/>
      <c r="J735" s="72"/>
      <c r="K735" s="203" t="s">
        <v>490</v>
      </c>
      <c r="L735" s="450" t="s">
        <v>28</v>
      </c>
      <c r="M735" s="203" t="s">
        <v>575</v>
      </c>
    </row>
    <row r="736" spans="2:13" hidden="1">
      <c r="B736" s="86" t="s">
        <v>4715</v>
      </c>
      <c r="C736" s="72" t="s">
        <v>4943</v>
      </c>
      <c r="D736" s="72" t="s">
        <v>4944</v>
      </c>
      <c r="E736" s="72"/>
      <c r="F736" s="72"/>
      <c r="G736" s="72"/>
      <c r="H736" s="72"/>
      <c r="I736" s="72"/>
      <c r="J736" s="72"/>
      <c r="K736" s="203" t="s">
        <v>490</v>
      </c>
      <c r="L736" s="450" t="s">
        <v>28</v>
      </c>
      <c r="M736" s="203" t="s">
        <v>575</v>
      </c>
    </row>
    <row r="737" spans="2:13" hidden="1">
      <c r="B737" s="86" t="s">
        <v>4715</v>
      </c>
      <c r="C737" s="72" t="s">
        <v>4943</v>
      </c>
      <c r="D737" s="72" t="s">
        <v>4945</v>
      </c>
      <c r="E737" s="72"/>
      <c r="F737" s="72"/>
      <c r="G737" s="72"/>
      <c r="H737" s="72"/>
      <c r="I737" s="72"/>
      <c r="J737" s="72"/>
      <c r="K737" s="203" t="s">
        <v>71</v>
      </c>
      <c r="L737" s="450" t="s">
        <v>28</v>
      </c>
      <c r="M737" s="203"/>
    </row>
    <row r="738" spans="2:13" hidden="1">
      <c r="B738" s="86" t="s">
        <v>4715</v>
      </c>
      <c r="C738" s="72" t="s">
        <v>4949</v>
      </c>
      <c r="D738" s="72" t="s">
        <v>4950</v>
      </c>
      <c r="E738" s="72"/>
      <c r="F738" s="72"/>
      <c r="G738" s="72"/>
      <c r="H738" s="72"/>
      <c r="I738" s="72"/>
      <c r="J738" s="72"/>
      <c r="K738" s="203" t="s">
        <v>71</v>
      </c>
      <c r="L738" s="450" t="s">
        <v>28</v>
      </c>
      <c r="M738" s="203"/>
    </row>
    <row r="739" spans="2:13" hidden="1">
      <c r="B739" s="86" t="s">
        <v>4715</v>
      </c>
      <c r="C739" s="72" t="s">
        <v>4949</v>
      </c>
      <c r="D739" s="72" t="s">
        <v>4952</v>
      </c>
      <c r="E739" s="72"/>
      <c r="F739" s="72"/>
      <c r="G739" s="72"/>
      <c r="H739" s="72"/>
      <c r="I739" s="72"/>
      <c r="J739" s="72"/>
      <c r="K739" s="203" t="s">
        <v>71</v>
      </c>
      <c r="L739" s="450" t="s">
        <v>28</v>
      </c>
      <c r="M739" s="203"/>
    </row>
    <row r="740" spans="2:13" hidden="1">
      <c r="B740" s="86" t="s">
        <v>4715</v>
      </c>
      <c r="C740" s="72" t="s">
        <v>4949</v>
      </c>
      <c r="D740" s="72" t="s">
        <v>4954</v>
      </c>
      <c r="E740" s="72"/>
      <c r="F740" s="72"/>
      <c r="G740" s="72"/>
      <c r="H740" s="72"/>
      <c r="I740" s="72"/>
      <c r="J740" s="72"/>
      <c r="K740" s="203" t="s">
        <v>71</v>
      </c>
      <c r="L740" s="450" t="s">
        <v>28</v>
      </c>
      <c r="M740" s="203"/>
    </row>
    <row r="741" spans="2:13" hidden="1">
      <c r="B741" s="86" t="s">
        <v>4715</v>
      </c>
      <c r="C741" s="72" t="s">
        <v>4955</v>
      </c>
      <c r="D741" s="72" t="s">
        <v>4957</v>
      </c>
      <c r="E741" s="72"/>
      <c r="F741" s="72"/>
      <c r="G741" s="72"/>
      <c r="H741" s="72"/>
      <c r="I741" s="72"/>
      <c r="J741" s="72"/>
      <c r="K741" s="203" t="s">
        <v>71</v>
      </c>
      <c r="L741" s="450" t="s">
        <v>28</v>
      </c>
      <c r="M741" s="203"/>
    </row>
    <row r="742" spans="2:13" hidden="1">
      <c r="B742" s="86" t="s">
        <v>4715</v>
      </c>
      <c r="C742" s="72" t="s">
        <v>4955</v>
      </c>
      <c r="D742" s="72" t="s">
        <v>4958</v>
      </c>
      <c r="E742" s="72"/>
      <c r="F742" s="72"/>
      <c r="G742" s="72"/>
      <c r="H742" s="72"/>
      <c r="I742" s="72"/>
      <c r="J742" s="72"/>
      <c r="K742" s="203" t="s">
        <v>71</v>
      </c>
      <c r="L742" s="450" t="s">
        <v>28</v>
      </c>
      <c r="M742" s="203"/>
    </row>
    <row r="743" spans="2:13" hidden="1">
      <c r="B743" s="72" t="s">
        <v>4715</v>
      </c>
      <c r="C743" s="72" t="s">
        <v>4965</v>
      </c>
      <c r="D743" s="72" t="s">
        <v>4966</v>
      </c>
      <c r="E743" s="72"/>
      <c r="F743" s="72"/>
      <c r="G743" s="72"/>
      <c r="H743" s="72"/>
      <c r="I743" s="72"/>
      <c r="J743" s="72"/>
      <c r="K743" s="203" t="s">
        <v>71</v>
      </c>
      <c r="L743" s="390" t="s">
        <v>28</v>
      </c>
      <c r="M743" s="203"/>
    </row>
    <row r="744" spans="2:13" hidden="1">
      <c r="B744" s="72" t="s">
        <v>4715</v>
      </c>
      <c r="C744" s="72" t="s">
        <v>4965</v>
      </c>
      <c r="D744" s="72" t="s">
        <v>4967</v>
      </c>
      <c r="E744" s="72"/>
      <c r="F744" s="72"/>
      <c r="G744" s="72"/>
      <c r="H744" s="72"/>
      <c r="I744" s="72"/>
      <c r="J744" s="72"/>
      <c r="K744" s="203" t="s">
        <v>71</v>
      </c>
      <c r="L744" s="390" t="s">
        <v>28</v>
      </c>
      <c r="M744" s="203"/>
    </row>
    <row r="745" spans="2:13" hidden="1">
      <c r="B745" s="72" t="s">
        <v>4715</v>
      </c>
      <c r="C745" s="72" t="s">
        <v>4974</v>
      </c>
      <c r="D745" s="72" t="s">
        <v>4976</v>
      </c>
      <c r="E745" s="72"/>
      <c r="F745" s="72"/>
      <c r="G745" s="72"/>
      <c r="H745" s="72"/>
      <c r="I745" s="72"/>
      <c r="J745" s="72"/>
      <c r="K745" s="203" t="s">
        <v>71</v>
      </c>
      <c r="L745" s="390" t="s">
        <v>28</v>
      </c>
      <c r="M745" s="203"/>
    </row>
    <row r="746" spans="2:13" hidden="1">
      <c r="B746" s="72" t="s">
        <v>4715</v>
      </c>
      <c r="C746" s="72" t="s">
        <v>4985</v>
      </c>
      <c r="D746" s="72" t="s">
        <v>4987</v>
      </c>
      <c r="E746" s="72"/>
      <c r="F746" s="72"/>
      <c r="G746" s="72"/>
      <c r="H746" s="72"/>
      <c r="I746" s="72"/>
      <c r="J746" s="72"/>
      <c r="K746" s="203" t="s">
        <v>71</v>
      </c>
      <c r="L746" s="390" t="s">
        <v>28</v>
      </c>
      <c r="M746" s="203"/>
    </row>
    <row r="747" spans="2:13" hidden="1">
      <c r="B747" s="72" t="s">
        <v>4715</v>
      </c>
      <c r="C747" s="72" t="s">
        <v>5019</v>
      </c>
      <c r="D747" s="72" t="s">
        <v>5020</v>
      </c>
      <c r="E747" s="72"/>
      <c r="F747" s="72"/>
      <c r="G747" s="72"/>
      <c r="H747" s="72"/>
      <c r="I747" s="72"/>
      <c r="J747" s="72"/>
      <c r="K747" s="203" t="s">
        <v>71</v>
      </c>
      <c r="L747" s="390" t="s">
        <v>30</v>
      </c>
      <c r="M747" s="203"/>
    </row>
    <row r="748" spans="2:13" hidden="1">
      <c r="B748" s="72" t="s">
        <v>4715</v>
      </c>
      <c r="C748" s="72" t="s">
        <v>5026</v>
      </c>
      <c r="D748" s="72" t="s">
        <v>5029</v>
      </c>
      <c r="E748" s="72"/>
      <c r="F748" s="72"/>
      <c r="G748" s="72"/>
      <c r="H748" s="72"/>
      <c r="I748" s="72"/>
      <c r="J748" s="72"/>
      <c r="K748" s="203" t="s">
        <v>71</v>
      </c>
      <c r="L748" s="390" t="s">
        <v>30</v>
      </c>
      <c r="M748" s="203"/>
    </row>
    <row r="749" spans="2:13" hidden="1">
      <c r="B749" s="72" t="s">
        <v>4715</v>
      </c>
      <c r="C749" s="72" t="s">
        <v>5030</v>
      </c>
      <c r="D749" s="72" t="s">
        <v>5033</v>
      </c>
      <c r="E749" s="72"/>
      <c r="F749" s="72"/>
      <c r="G749" s="72"/>
      <c r="H749" s="72"/>
      <c r="I749" s="72"/>
      <c r="J749" s="72"/>
      <c r="K749" s="203" t="s">
        <v>490</v>
      </c>
      <c r="L749" s="390" t="s">
        <v>30</v>
      </c>
      <c r="M749" s="203" t="s">
        <v>575</v>
      </c>
    </row>
    <row r="750" spans="2:13" hidden="1">
      <c r="B750" s="72" t="s">
        <v>4715</v>
      </c>
      <c r="C750" s="72" t="s">
        <v>4781</v>
      </c>
      <c r="D750" s="72" t="s">
        <v>4783</v>
      </c>
      <c r="E750" s="72"/>
      <c r="F750" s="72"/>
      <c r="G750" s="72"/>
      <c r="H750" s="72"/>
      <c r="I750" s="72"/>
      <c r="J750" s="72"/>
      <c r="K750" s="203" t="s">
        <v>91</v>
      </c>
      <c r="L750" s="390" t="s">
        <v>62</v>
      </c>
      <c r="M750" s="203"/>
    </row>
    <row r="751" spans="2:13" hidden="1">
      <c r="B751" s="72" t="s">
        <v>4715</v>
      </c>
      <c r="C751" s="72" t="s">
        <v>4786</v>
      </c>
      <c r="D751" s="72" t="s">
        <v>4787</v>
      </c>
      <c r="E751" s="72"/>
      <c r="F751" s="72"/>
      <c r="G751" s="72"/>
      <c r="H751" s="72"/>
      <c r="I751" s="72"/>
      <c r="J751" s="72"/>
      <c r="K751" s="203" t="s">
        <v>46</v>
      </c>
      <c r="L751" s="390" t="s">
        <v>62</v>
      </c>
      <c r="M751" s="203"/>
    </row>
    <row r="752" spans="2:13" hidden="1">
      <c r="B752" s="72" t="s">
        <v>4715</v>
      </c>
      <c r="C752" s="72" t="s">
        <v>4786</v>
      </c>
      <c r="D752" s="72" t="s">
        <v>5454</v>
      </c>
      <c r="E752" s="72"/>
      <c r="F752" s="72"/>
      <c r="G752" s="72"/>
      <c r="H752" s="72"/>
      <c r="I752" s="72"/>
      <c r="J752" s="72"/>
      <c r="K752" s="203" t="s">
        <v>46</v>
      </c>
      <c r="L752" s="390" t="s">
        <v>62</v>
      </c>
      <c r="M752" s="203"/>
    </row>
    <row r="753" spans="2:13" hidden="1">
      <c r="B753" s="72" t="s">
        <v>4715</v>
      </c>
      <c r="C753" s="72" t="s">
        <v>4788</v>
      </c>
      <c r="D753" s="72" t="s">
        <v>4789</v>
      </c>
      <c r="E753" s="72"/>
      <c r="F753" s="72"/>
      <c r="G753" s="72"/>
      <c r="H753" s="72"/>
      <c r="I753" s="72"/>
      <c r="J753" s="72"/>
      <c r="K753" s="203" t="s">
        <v>46</v>
      </c>
      <c r="L753" s="390" t="s">
        <v>62</v>
      </c>
      <c r="M753" s="203"/>
    </row>
    <row r="754" spans="2:13" hidden="1">
      <c r="B754" s="72" t="s">
        <v>4715</v>
      </c>
      <c r="C754" s="72" t="s">
        <v>4788</v>
      </c>
      <c r="D754" s="72" t="s">
        <v>4790</v>
      </c>
      <c r="E754" s="72"/>
      <c r="F754" s="72"/>
      <c r="G754" s="72"/>
      <c r="H754" s="72"/>
      <c r="I754" s="72"/>
      <c r="J754" s="72"/>
      <c r="K754" s="203" t="s">
        <v>46</v>
      </c>
      <c r="L754" s="390" t="s">
        <v>62</v>
      </c>
      <c r="M754" s="203"/>
    </row>
    <row r="755" spans="2:13" hidden="1">
      <c r="B755" s="72" t="s">
        <v>4715</v>
      </c>
      <c r="C755" s="72" t="s">
        <v>4791</v>
      </c>
      <c r="D755" s="72" t="s">
        <v>4793</v>
      </c>
      <c r="E755" s="72"/>
      <c r="F755" s="72"/>
      <c r="G755" s="72"/>
      <c r="H755" s="72"/>
      <c r="I755" s="72"/>
      <c r="J755" s="72"/>
      <c r="K755" s="203" t="s">
        <v>46</v>
      </c>
      <c r="L755" s="390" t="s">
        <v>62</v>
      </c>
      <c r="M755" s="203"/>
    </row>
    <row r="756" spans="2:13" hidden="1">
      <c r="B756" s="72" t="s">
        <v>4715</v>
      </c>
      <c r="C756" s="72" t="s">
        <v>4795</v>
      </c>
      <c r="D756" s="72" t="s">
        <v>4796</v>
      </c>
      <c r="E756" s="72"/>
      <c r="F756" s="72"/>
      <c r="G756" s="72"/>
      <c r="H756" s="72"/>
      <c r="I756" s="72"/>
      <c r="J756" s="72"/>
      <c r="K756" s="203" t="s">
        <v>46</v>
      </c>
      <c r="L756" s="390" t="s">
        <v>62</v>
      </c>
      <c r="M756" s="203"/>
    </row>
    <row r="757" spans="2:13" ht="17.25" hidden="1" thickBot="1">
      <c r="B757" s="451" t="s">
        <v>4715</v>
      </c>
      <c r="C757" s="451" t="s">
        <v>4795</v>
      </c>
      <c r="D757" s="451" t="s">
        <v>4797</v>
      </c>
      <c r="E757" s="451"/>
      <c r="F757" s="451"/>
      <c r="G757" s="451"/>
      <c r="H757" s="451"/>
      <c r="I757" s="451"/>
      <c r="J757" s="451"/>
      <c r="K757" s="452" t="s">
        <v>46</v>
      </c>
      <c r="L757" s="453" t="s">
        <v>62</v>
      </c>
      <c r="M757" s="452"/>
    </row>
  </sheetData>
  <autoFilter ref="B3:M757" xr:uid="{7C25317E-D592-4B26-A2E6-88559E7A0150}">
    <filterColumn colId="9">
      <filters>
        <filter val="A-4, B-6"/>
      </filters>
    </filterColumn>
  </autoFilter>
  <phoneticPr fontId="3" type="noConversion"/>
  <conditionalFormatting sqref="D4:D723">
    <cfRule type="duplicateValues" dxfId="1" priority="2"/>
  </conditionalFormatting>
  <conditionalFormatting sqref="D3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9895c0-575f-47a8-9853-8c36cf94a5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E3BF1FCB573344A0FFFB4CE0FCEE8B" ma:contentTypeVersion="15" ma:contentTypeDescription="새 문서를 만듭니다." ma:contentTypeScope="" ma:versionID="a95792faffc0286e8b7b4aadf3d1d915">
  <xsd:schema xmlns:xsd="http://www.w3.org/2001/XMLSchema" xmlns:xs="http://www.w3.org/2001/XMLSchema" xmlns:p="http://schemas.microsoft.com/office/2006/metadata/properties" xmlns:ns3="459895c0-575f-47a8-9853-8c36cf94a5e0" xmlns:ns4="272d0a6c-7e96-4ae0-b70c-de87d736e43d" targetNamespace="http://schemas.microsoft.com/office/2006/metadata/properties" ma:root="true" ma:fieldsID="e05f23f8fdf0de6a2d7a8f70e3656f73" ns3:_="" ns4:_="">
    <xsd:import namespace="459895c0-575f-47a8-9853-8c36cf94a5e0"/>
    <xsd:import namespace="272d0a6c-7e96-4ae0-b70c-de87d736e4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895c0-575f-47a8-9853-8c36cf94a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d0a6c-7e96-4ae0-b70c-de87d736e4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7590B-B60C-4FBF-B8E2-BE9D52A3F21A}">
  <ds:schemaRefs>
    <ds:schemaRef ds:uri="http://schemas.microsoft.com/office/2006/metadata/properties"/>
    <ds:schemaRef ds:uri="http://schemas.microsoft.com/office/infopath/2007/PartnerControls"/>
    <ds:schemaRef ds:uri="459895c0-575f-47a8-9853-8c36cf94a5e0"/>
  </ds:schemaRefs>
</ds:datastoreItem>
</file>

<file path=customXml/itemProps2.xml><?xml version="1.0" encoding="utf-8"?>
<ds:datastoreItem xmlns:ds="http://schemas.openxmlformats.org/officeDocument/2006/customXml" ds:itemID="{FF051A69-4CD8-4A9E-96DB-24411800C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CA6D22-A529-42C0-83D6-30FE13DB1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9895c0-575f-47a8-9853-8c36cf94a5e0"/>
    <ds:schemaRef ds:uri="272d0a6c-7e96-4ae0-b70c-de87d736e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시나리오별 큐레이션 데이터</vt:lpstr>
      <vt:lpstr>시나리오별 수집 현황 _ 최신화 진행중</vt:lpstr>
      <vt:lpstr>13-15주차 상세 수집 내용</vt:lpstr>
      <vt:lpstr>13-4주차 상세 수집 내용</vt:lpstr>
      <vt:lpstr>큐레이션 상세 현황</vt:lpstr>
      <vt:lpstr>시나리오별 큐레이션 데이터(가공기준)</vt:lpstr>
      <vt:lpstr>큐레이션 확인 필요 리스트</vt:lpstr>
      <vt:lpstr>시나리오별 큐레이션 데이터 (9추가-17)</vt:lpstr>
      <vt:lpstr>가공 데이터</vt:lpstr>
      <vt:lpstr>9추가-17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김현수</dc:creator>
  <cp:keywords/>
  <dc:description/>
  <cp:lastModifiedBy>user</cp:lastModifiedBy>
  <cp:revision/>
  <dcterms:created xsi:type="dcterms:W3CDTF">2024-12-11T06:29:06Z</dcterms:created>
  <dcterms:modified xsi:type="dcterms:W3CDTF">2025-01-17T07:23:03Z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0x0101003FE3BF1FCB573344A0FFFB4CE0FCEE8B</vt:lpwstr>
  </property>
</Properties>
</file>